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 activeTab="1"/>
  </bookViews>
  <sheets>
    <sheet name="Sheet2" sheetId="1" r:id="rId1"/>
    <sheet name="管理表" sheetId="2" r:id="rId2"/>
    <sheet name="マスタ" sheetId="3" r:id="rId3"/>
  </sheets>
  <definedNames>
    <definedName name="Slicer_担当者">#N/A</definedName>
    <definedName name="Slicer_作業日">#N/A</definedName>
  </definedNames>
  <calcPr calcId="191029"/>
  <pivotCaches>
    <pivotCache cacheId="0" r:id="rId7"/>
    <pivotCache cacheId="1" r:id="rId8"/>
  </pivotCaches>
  <extLst>
    <ext xmlns:x14="http://schemas.microsoft.com/office/spreadsheetml/2009/9/main" uri="{BBE1A952-AA13-448e-AADC-164F8A28A991}">
      <x14:slicerCaches>
        <x14:slicerCache r:id="rId10"/>
        <x14:slicerCache r:id="rId9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<sst xmlns="http://schemas.openxmlformats.org/spreadsheetml/2006/main" count="888" uniqueCount="468">
  <si>
    <t>Row Labels</t>
  </si>
  <si>
    <t>Sum of Tổng tuyến làm</t>
  </si>
  <si>
    <t>Sum of URL1_STATUS</t>
  </si>
  <si>
    <t>ルート1</t>
  </si>
  <si>
    <t>ルート10</t>
  </si>
  <si>
    <t>ルート100</t>
  </si>
  <si>
    <t>ルート101</t>
  </si>
  <si>
    <t>ルート102</t>
  </si>
  <si>
    <t>ルート103</t>
  </si>
  <si>
    <t>ルート104</t>
  </si>
  <si>
    <t>ルート105</t>
  </si>
  <si>
    <t>ルート106</t>
  </si>
  <si>
    <t>ルート107</t>
  </si>
  <si>
    <t>ルート108</t>
  </si>
  <si>
    <t>ルート109</t>
  </si>
  <si>
    <t>ルート11</t>
  </si>
  <si>
    <t>ルート110</t>
  </si>
  <si>
    <t>ルート111</t>
  </si>
  <si>
    <t>ルート112</t>
  </si>
  <si>
    <t>ルート113</t>
  </si>
  <si>
    <t>ルート114</t>
  </si>
  <si>
    <t>ルート115</t>
  </si>
  <si>
    <t>ルート116</t>
  </si>
  <si>
    <t>ルート117</t>
  </si>
  <si>
    <t>ルート118</t>
  </si>
  <si>
    <t>ルート119</t>
  </si>
  <si>
    <t>ルート12</t>
  </si>
  <si>
    <t>ルート120</t>
  </si>
  <si>
    <t>ルート121</t>
  </si>
  <si>
    <t>ルート122</t>
  </si>
  <si>
    <t>ルート123</t>
  </si>
  <si>
    <t>ルート124</t>
  </si>
  <si>
    <t>ルート125</t>
  </si>
  <si>
    <t>ルート126</t>
  </si>
  <si>
    <t>ルート127</t>
  </si>
  <si>
    <t>ルート128</t>
  </si>
  <si>
    <t>ルート129</t>
  </si>
  <si>
    <t>ルート13</t>
  </si>
  <si>
    <t>ルート130</t>
  </si>
  <si>
    <t>ルート131</t>
  </si>
  <si>
    <t>ルート132</t>
  </si>
  <si>
    <t>ルート133</t>
  </si>
  <si>
    <t>ルート134</t>
  </si>
  <si>
    <t>ルート135</t>
  </si>
  <si>
    <t>ルート136</t>
  </si>
  <si>
    <t>ルート137</t>
  </si>
  <si>
    <t>ルート138</t>
  </si>
  <si>
    <t>ルート139</t>
  </si>
  <si>
    <t>ルート14</t>
  </si>
  <si>
    <t>ルート140</t>
  </si>
  <si>
    <t>ルート141</t>
  </si>
  <si>
    <t>ルート142</t>
  </si>
  <si>
    <t>ルート143</t>
  </si>
  <si>
    <t>ルート144</t>
  </si>
  <si>
    <t>ルート145</t>
  </si>
  <si>
    <t>ルート146</t>
  </si>
  <si>
    <t>ルート147</t>
  </si>
  <si>
    <t>ルート148</t>
  </si>
  <si>
    <t>ルート149</t>
  </si>
  <si>
    <t>ルート15</t>
  </si>
  <si>
    <t>ルート150</t>
  </si>
  <si>
    <t>ルート151</t>
  </si>
  <si>
    <t>ルート152</t>
  </si>
  <si>
    <t>ルート153</t>
  </si>
  <si>
    <t>ルート154</t>
  </si>
  <si>
    <t>ルート155</t>
  </si>
  <si>
    <t>ルート156</t>
  </si>
  <si>
    <t>ルート157</t>
  </si>
  <si>
    <t>ルート158</t>
  </si>
  <si>
    <t>ルート159</t>
  </si>
  <si>
    <t>ルート16</t>
  </si>
  <si>
    <t>ルート160</t>
  </si>
  <si>
    <t>ルート161</t>
  </si>
  <si>
    <t>ルート162</t>
  </si>
  <si>
    <t>ルート163</t>
  </si>
  <si>
    <t>ルート164</t>
  </si>
  <si>
    <t>ルート165</t>
  </si>
  <si>
    <t>ルート166</t>
  </si>
  <si>
    <t>ルート167</t>
  </si>
  <si>
    <t>ルート168</t>
  </si>
  <si>
    <t>ルート169</t>
  </si>
  <si>
    <t>ルート17</t>
  </si>
  <si>
    <t>ルート170</t>
  </si>
  <si>
    <t>ルート171</t>
  </si>
  <si>
    <t>ルート172</t>
  </si>
  <si>
    <t>ルート173</t>
  </si>
  <si>
    <t>ルート174</t>
  </si>
  <si>
    <t>ルート175</t>
  </si>
  <si>
    <t>ルート176</t>
  </si>
  <si>
    <t>ルート177</t>
  </si>
  <si>
    <t>ルート178</t>
  </si>
  <si>
    <t>ルート179</t>
  </si>
  <si>
    <t>ルート18</t>
  </si>
  <si>
    <t>ルート180</t>
  </si>
  <si>
    <t>ルート181</t>
  </si>
  <si>
    <t>ルート182</t>
  </si>
  <si>
    <t>ルート183</t>
  </si>
  <si>
    <t>ルート184</t>
  </si>
  <si>
    <t>ルート185</t>
  </si>
  <si>
    <t>ルート186</t>
  </si>
  <si>
    <t>ルート187</t>
  </si>
  <si>
    <t>ルート188</t>
  </si>
  <si>
    <t>ルート189</t>
  </si>
  <si>
    <t>ルート19</t>
  </si>
  <si>
    <t>ルート190</t>
  </si>
  <si>
    <t>ルート191</t>
  </si>
  <si>
    <t>ルート192</t>
  </si>
  <si>
    <t>ルート193</t>
  </si>
  <si>
    <t>ルート194</t>
  </si>
  <si>
    <t>ルート195</t>
  </si>
  <si>
    <t>ルート196</t>
  </si>
  <si>
    <t>ルート197</t>
  </si>
  <si>
    <t>ルート198</t>
  </si>
  <si>
    <t>ルート199</t>
  </si>
  <si>
    <t>ルート2</t>
  </si>
  <si>
    <t>ルート20</t>
  </si>
  <si>
    <t>ルート200</t>
  </si>
  <si>
    <t>ルート201</t>
  </si>
  <si>
    <t>ルート202</t>
  </si>
  <si>
    <t>ルート203</t>
  </si>
  <si>
    <t>ルート204</t>
  </si>
  <si>
    <t>ルート205</t>
  </si>
  <si>
    <t>ルート206</t>
  </si>
  <si>
    <t>ルート207</t>
  </si>
  <si>
    <t>ルート208</t>
  </si>
  <si>
    <t>ルート209</t>
  </si>
  <si>
    <t>ルート21</t>
  </si>
  <si>
    <t>ルート210</t>
  </si>
  <si>
    <t>ルート211</t>
  </si>
  <si>
    <t>ルート212</t>
  </si>
  <si>
    <t>ルート213</t>
  </si>
  <si>
    <t>ルート214</t>
  </si>
  <si>
    <t>ルート215</t>
  </si>
  <si>
    <t>ルート216</t>
  </si>
  <si>
    <t>ルート217</t>
  </si>
  <si>
    <t>ルート218</t>
  </si>
  <si>
    <t>ルート219</t>
  </si>
  <si>
    <t>ルート22</t>
  </si>
  <si>
    <t>ルート220</t>
  </si>
  <si>
    <t>ルート221</t>
  </si>
  <si>
    <t>ルート222</t>
  </si>
  <si>
    <t>ルート223</t>
  </si>
  <si>
    <t>ルート224</t>
  </si>
  <si>
    <t>ルート225</t>
  </si>
  <si>
    <t>ルート226</t>
  </si>
  <si>
    <t>ルート227</t>
  </si>
  <si>
    <t>ルート228</t>
  </si>
  <si>
    <t>ルート229</t>
  </si>
  <si>
    <t>ルート23</t>
  </si>
  <si>
    <t>ルート230</t>
  </si>
  <si>
    <t>ルート231</t>
  </si>
  <si>
    <t>ルート232</t>
  </si>
  <si>
    <t>ルート233</t>
  </si>
  <si>
    <t>ルート234</t>
  </si>
  <si>
    <t>ルート235</t>
  </si>
  <si>
    <t>ルート236</t>
  </si>
  <si>
    <t>ルート237</t>
  </si>
  <si>
    <t>ルート238</t>
  </si>
  <si>
    <t>ルート239</t>
  </si>
  <si>
    <t>ルート24</t>
  </si>
  <si>
    <t>ルート240</t>
  </si>
  <si>
    <t>ルート241</t>
  </si>
  <si>
    <t>ルート242</t>
  </si>
  <si>
    <t>ルート243</t>
  </si>
  <si>
    <t>ルート244</t>
  </si>
  <si>
    <t>ルート245</t>
  </si>
  <si>
    <t>ルート246</t>
  </si>
  <si>
    <t>ルート247</t>
  </si>
  <si>
    <t>ルート248</t>
  </si>
  <si>
    <t>ルート249</t>
  </si>
  <si>
    <t>ルート25</t>
  </si>
  <si>
    <t>ルート250</t>
  </si>
  <si>
    <t>ルート251</t>
  </si>
  <si>
    <t>ルート252</t>
  </si>
  <si>
    <t>ルート253</t>
  </si>
  <si>
    <t>ルート254</t>
  </si>
  <si>
    <t>ルート255</t>
  </si>
  <si>
    <t>ルート256</t>
  </si>
  <si>
    <t>ルート257</t>
  </si>
  <si>
    <t>ルート26</t>
  </si>
  <si>
    <t>ルート27</t>
  </si>
  <si>
    <t>ルート28</t>
  </si>
  <si>
    <t>ルート29</t>
  </si>
  <si>
    <t>ルート3</t>
  </si>
  <si>
    <t>ルート30</t>
  </si>
  <si>
    <t>ルート31</t>
  </si>
  <si>
    <t>ルート32</t>
  </si>
  <si>
    <t>ルート33</t>
  </si>
  <si>
    <t>ルート34</t>
  </si>
  <si>
    <t>ルート35</t>
  </si>
  <si>
    <t>ルート36</t>
  </si>
  <si>
    <t>ルート37</t>
  </si>
  <si>
    <t>ルート38</t>
  </si>
  <si>
    <t>ルート39</t>
  </si>
  <si>
    <t>ルート4</t>
  </si>
  <si>
    <t>ルート40</t>
  </si>
  <si>
    <t>ルート41</t>
  </si>
  <si>
    <t>ルート42</t>
  </si>
  <si>
    <t>ルート43</t>
  </si>
  <si>
    <t>ルート44</t>
  </si>
  <si>
    <t>ルート45</t>
  </si>
  <si>
    <t>ルート46</t>
  </si>
  <si>
    <t>ルート47</t>
  </si>
  <si>
    <t>ルート48</t>
  </si>
  <si>
    <t>ルート49</t>
  </si>
  <si>
    <t>ルート5</t>
  </si>
  <si>
    <t>ルート50</t>
  </si>
  <si>
    <t>ルート51</t>
  </si>
  <si>
    <t>ルート52</t>
  </si>
  <si>
    <t>ルート53</t>
  </si>
  <si>
    <t>ルート54</t>
  </si>
  <si>
    <t>ルート55</t>
  </si>
  <si>
    <t>ルート56</t>
  </si>
  <si>
    <t>ルート57</t>
  </si>
  <si>
    <t>ルート58</t>
  </si>
  <si>
    <t>ルート59</t>
  </si>
  <si>
    <t>ルート6</t>
  </si>
  <si>
    <t>ルート60</t>
  </si>
  <si>
    <t>ルート61</t>
  </si>
  <si>
    <t>ルート62</t>
  </si>
  <si>
    <t>ルート63</t>
  </si>
  <si>
    <t>ルート64</t>
  </si>
  <si>
    <t>ルート65</t>
  </si>
  <si>
    <t>ルート66</t>
  </si>
  <si>
    <t>ルート67</t>
  </si>
  <si>
    <t>ルート68</t>
  </si>
  <si>
    <t>ルート69</t>
  </si>
  <si>
    <t>ルート7</t>
  </si>
  <si>
    <t>ルート70</t>
  </si>
  <si>
    <t>ルート71</t>
  </si>
  <si>
    <t>ルート72</t>
  </si>
  <si>
    <t>ルート73</t>
  </si>
  <si>
    <t>ルート74</t>
  </si>
  <si>
    <t>ルート75</t>
  </si>
  <si>
    <t>ルート76</t>
  </si>
  <si>
    <t>ルート77</t>
  </si>
  <si>
    <t>ルート78</t>
  </si>
  <si>
    <t>ルート79</t>
  </si>
  <si>
    <t>ルート8</t>
  </si>
  <si>
    <t>ルート80</t>
  </si>
  <si>
    <t>ルート81</t>
  </si>
  <si>
    <t>ルート82</t>
  </si>
  <si>
    <t>ルート83</t>
  </si>
  <si>
    <t>ルート84</t>
  </si>
  <si>
    <t>ルート85</t>
  </si>
  <si>
    <t>ルート86</t>
  </si>
  <si>
    <t>ルート87</t>
  </si>
  <si>
    <t>ルート88</t>
  </si>
  <si>
    <t>ルート89</t>
  </si>
  <si>
    <t>ルート9</t>
  </si>
  <si>
    <t>ルート90</t>
  </si>
  <si>
    <t>ルート91</t>
  </si>
  <si>
    <t>ルート92</t>
  </si>
  <si>
    <t>ルート93</t>
  </si>
  <si>
    <t>ルート94</t>
  </si>
  <si>
    <t>ルート95</t>
  </si>
  <si>
    <t>ルート96</t>
  </si>
  <si>
    <t>ルート97</t>
  </si>
  <si>
    <t>ルート98</t>
  </si>
  <si>
    <t>ルート99</t>
  </si>
  <si>
    <t>Grand Total</t>
  </si>
  <si>
    <t>事前予約</t>
  </si>
  <si>
    <t>車線</t>
  </si>
  <si>
    <t>センターライン</t>
  </si>
  <si>
    <t>その他</t>
  </si>
  <si>
    <t>横断歩道</t>
  </si>
  <si>
    <t>交差点</t>
  </si>
  <si>
    <t>道路端</t>
  </si>
  <si>
    <t>STATUS</t>
  </si>
  <si>
    <t>ルート名</t>
  </si>
  <si>
    <t>URL1</t>
  </si>
  <si>
    <t>走行時間1</t>
  </si>
  <si>
    <t>走行距離1</t>
  </si>
  <si>
    <t>URL2</t>
  </si>
  <si>
    <t>走行時間2</t>
  </si>
  <si>
    <t>走行距離2</t>
  </si>
  <si>
    <t>URL3</t>
  </si>
  <si>
    <t>走行時間3</t>
  </si>
  <si>
    <t>走行距離3</t>
  </si>
  <si>
    <t>URL4</t>
  </si>
  <si>
    <t>走行時間4</t>
  </si>
  <si>
    <t>走行距離4</t>
  </si>
  <si>
    <t>合計走行時間</t>
  </si>
  <si>
    <t>合計走行距離</t>
  </si>
  <si>
    <t>担当者</t>
  </si>
  <si>
    <t>作業日</t>
  </si>
  <si>
    <t>DN納品日</t>
  </si>
  <si>
    <t>備考</t>
  </si>
  <si>
    <t>GPXﾌｧｲﾙのmymap反映</t>
  </si>
  <si>
    <t>VN担当者</t>
  </si>
  <si>
    <t>作業時間（分）</t>
  </si>
  <si>
    <t>実線</t>
  </si>
  <si>
    <t>破線</t>
  </si>
  <si>
    <t>2重線</t>
  </si>
  <si>
    <t>誘導線</t>
  </si>
  <si>
    <t>補助線</t>
  </si>
  <si>
    <t>黄色線</t>
  </si>
  <si>
    <t>ゼブラ</t>
  </si>
  <si>
    <t>車線数（１車線）</t>
  </si>
  <si>
    <t>車線数（２車線）</t>
  </si>
  <si>
    <t>車線数（３車線）</t>
  </si>
  <si>
    <t>車線数（４車線）</t>
  </si>
  <si>
    <t>車線幅（2.75m）</t>
  </si>
  <si>
    <t>車線幅（3.00m）</t>
  </si>
  <si>
    <t>車線幅（3.25m）</t>
  </si>
  <si>
    <t>車線幅（3.50m）</t>
  </si>
  <si>
    <t>車線幅（3.75m）</t>
  </si>
  <si>
    <t>車線幅（4m）</t>
  </si>
  <si>
    <t>カーブ(R100～)</t>
  </si>
  <si>
    <t>路面色赤</t>
  </si>
  <si>
    <t>路面色白</t>
  </si>
  <si>
    <t>no_stop_area</t>
  </si>
  <si>
    <t>非常駐車帯</t>
  </si>
  <si>
    <t>路面ペイント各種</t>
  </si>
  <si>
    <t>狭路にある電柱</t>
  </si>
  <si>
    <t>坂</t>
  </si>
  <si>
    <t>踏切</t>
  </si>
  <si>
    <t>アンダーパス</t>
  </si>
  <si>
    <t>トンネル</t>
  </si>
  <si>
    <t>上方構造物</t>
  </si>
  <si>
    <t>歩行者用</t>
  </si>
  <si>
    <t>自転車用</t>
  </si>
  <si>
    <t>スクランブル</t>
  </si>
  <si>
    <t>ラウンドアバウト</t>
  </si>
  <si>
    <t>直進</t>
  </si>
  <si>
    <t>十字路</t>
  </si>
  <si>
    <t>T字路</t>
  </si>
  <si>
    <t>Y字路</t>
  </si>
  <si>
    <t>N差路</t>
  </si>
  <si>
    <t>段ずれ</t>
  </si>
  <si>
    <t>縁石</t>
  </si>
  <si>
    <t>エプロン</t>
  </si>
  <si>
    <t>パイロン</t>
  </si>
  <si>
    <t>ラバーポール</t>
  </si>
  <si>
    <t>側溝</t>
  </si>
  <si>
    <t>ガードレール</t>
  </si>
  <si>
    <t>崖</t>
  </si>
  <si>
    <t>駐車枠</t>
  </si>
  <si>
    <t xml:space="preserve">Ngày làm 1 </t>
  </si>
  <si>
    <t>Ngày làm 2</t>
  </si>
  <si>
    <t>Ngay hoan thanh</t>
  </si>
  <si>
    <t>Link GG map</t>
  </si>
  <si>
    <t>SỐ ROUTE HOÀN THÀNH (route)</t>
  </si>
  <si>
    <t>TỔNG THỜI GIAN HOÀN THÀNH (giờ)</t>
  </si>
  <si>
    <t>Tỷ lệ hoàn thành</t>
  </si>
  <si>
    <t>Tổng tuyến làm</t>
  </si>
  <si>
    <t>Số lượng đã làm</t>
  </si>
  <si>
    <t>URL1_STATUS</t>
  </si>
  <si>
    <t>URL2_STATUS</t>
  </si>
  <si>
    <t>URL3_STATUS</t>
  </si>
  <si>
    <t>URL4_STATUS</t>
  </si>
  <si>
    <t>https://maps.app.goo.gl/1H213y6oW2S75onj9</t>
  </si>
  <si>
    <t>後藤</t>
  </si>
  <si>
    <t>〇</t>
  </si>
  <si>
    <t>HOANG</t>
  </si>
  <si>
    <t>DONE</t>
  </si>
  <si>
    <t>https://maps.app.goo.gl/KZyxLrBrM7E3pDhC9</t>
  </si>
  <si>
    <t>https://maps.app.goo.gl/SVE39JRAEZssApRn9</t>
  </si>
  <si>
    <t>https://maps.app.goo.gl/5efsJNZDgDvzMYHH7</t>
  </si>
  <si>
    <t>HUY</t>
  </si>
  <si>
    <t>https://maps.app.goo.gl/q6sG8rqNHiSCZgUJ6</t>
  </si>
  <si>
    <t>https://maps.app.goo.gl/QRowE23b7yFMS2ty6</t>
  </si>
  <si>
    <t>https://maps.app.goo.gl/gELd76Upjb5Ds7WS6</t>
  </si>
  <si>
    <t>金</t>
  </si>
  <si>
    <t>DAT</t>
  </si>
  <si>
    <t>HOLD</t>
  </si>
  <si>
    <t>https://maps.app.goo.gl/QtPc3TRoNAuMDWas6</t>
  </si>
  <si>
    <t>DUY</t>
  </si>
  <si>
    <t>https://maps.app.goo.gl/xm9YX1oEnon7dV559</t>
  </si>
  <si>
    <t>田畑</t>
  </si>
  <si>
    <t>Ota City, Tokyo - Google Maps</t>
  </si>
  <si>
    <t>https://maps.app.goo.gl/psAE8Q5gy2GYDyeW8</t>
  </si>
  <si>
    <t>＜ベトナム側＞</t>
  </si>
  <si>
    <t>https://maps.app.goo.gl/qmCzBqsqA6N12kUU6</t>
  </si>
  <si>
    <t>https://maps.app.goo.gl/yMzdsuakEs8tMZpL7</t>
  </si>
  <si>
    <t>https://maps.app.goo.gl/NYR2wz5KVoMRJCrm6</t>
  </si>
  <si>
    <t>　・全体進捗　：4.20時間/250時間（2.65%）（±xx日）</t>
  </si>
  <si>
    <t>https://maps.app.goo.gl/bk8zzUKRvDAyPVk28</t>
  </si>
  <si>
    <t>アンジャリ</t>
  </si>
  <si>
    <t>https://maps.app.goo.gl/KAHo6NR3a3JmDujaA</t>
  </si>
  <si>
    <t>　・本日の実績：xxルート（xx時間）</t>
  </si>
  <si>
    <t>https://maps.app.goo.gl/Q6HMaM8oac8a9abv9</t>
  </si>
  <si>
    <t>https://maps.app.goo.gl/kqRb9LWvpEPLZjLX8</t>
  </si>
  <si>
    <t>https://maps.app.goo.gl/6H3RTV9YngKQ3Tks9</t>
  </si>
  <si>
    <t>https://maps.app.goo.gl/i8zi9TwTBFvkUYMDA</t>
  </si>
  <si>
    <t>https://maps.app.goo.gl/43zFVpvZ3nGhFvxW9</t>
  </si>
  <si>
    <t>https://maps.app.goo.gl/JXmBJWqJEovpKBxH6</t>
  </si>
  <si>
    <t>https://maps.app.goo.gl/3ob3ubQig3vwwbvi7</t>
  </si>
  <si>
    <t>https://maps.app.goo.gl/hg9QbEounuEmnJcg7</t>
  </si>
  <si>
    <t>https://maps.app.goo.gl/jxjGQtQspBSuhe5u7</t>
  </si>
  <si>
    <t>https://maps.app.goo.gl/MgwJ3RGrb89FC3Q36</t>
  </si>
  <si>
    <t>https://maps.app.goo.gl/cjc1hCXjmxRs6efi6</t>
  </si>
  <si>
    <t>https://maps.app.goo.gl/LfkurCVxpMHLySfQ7</t>
  </si>
  <si>
    <t>https://maps.app.goo.gl/8P2bfqaDv4uT7W6J9</t>
  </si>
  <si>
    <t>https://maps.app.goo.gl/osDu9j89Voh5jYoE8</t>
  </si>
  <si>
    <t>https://maps.app.goo.gl/VjdoksErAU22NLcX7</t>
  </si>
  <si>
    <t>https://maps.app.goo.gl/NfQt1nUQzYaHZ5mu6</t>
  </si>
  <si>
    <t>https://maps.app.goo.gl/n2Lbj5whdj74iWxQA</t>
  </si>
  <si>
    <t>https://maps.app.goo.gl/ihzCUD8S9Yx69XNs8</t>
  </si>
  <si>
    <t>https://maps.app.goo.gl/nkRPmZ6Peh88QLhc9</t>
  </si>
  <si>
    <t>https://maps.app.goo.gl/YaeiHvLMCM7RBKs87</t>
  </si>
  <si>
    <t>https://maps.app.goo.gl/pTyQMuDLcVDiAoYn6</t>
  </si>
  <si>
    <t>https://maps.app.goo.gl/xq3xT89QhQDedh2e8</t>
  </si>
  <si>
    <t>https://maps.app.goo.gl/dqu2MWfMh75QaqDi9</t>
  </si>
  <si>
    <t>https://maps.app.goo.gl/YQAMSq7fDr9Kahj29</t>
  </si>
  <si>
    <t>https://maps.app.goo.gl/4ysGtdWrNyu8HrH3A</t>
  </si>
  <si>
    <t>https://maps.app.goo.gl/8ZM3uZXCCSLFruMo7</t>
  </si>
  <si>
    <t>https://maps.app.goo.gl/jr8kbyZ7eJ7jpGJ78</t>
  </si>
  <si>
    <t>https://maps.app.goo.gl/ZcSancdQ3BZrBzBu5</t>
  </si>
  <si>
    <t>https://maps.app.goo.gl/J5cM52DEJoX1Mwrm7</t>
  </si>
  <si>
    <t>https://maps.app.goo.gl/gUZgzV5M8Cjyez838</t>
  </si>
  <si>
    <t>https://maps.app.goo.gl/zoTxsgFosrnFzGjh7</t>
  </si>
  <si>
    <t>https://maps.app.goo.gl/CsqUw9Hz1THfGhEg6</t>
  </si>
  <si>
    <t>https://maps.app.goo.gl/U33UTNag5oZwvXV46</t>
  </si>
  <si>
    <t>https://maps.app.goo.gl/YDvGLUFLxdNFmsAe6</t>
  </si>
  <si>
    <t>https://maps.app.goo.gl/RuguiykrbYN6Xk9Q9</t>
  </si>
  <si>
    <t>https://maps.app.goo.gl/dTHubru7WWSEPvoU8</t>
  </si>
  <si>
    <t>https://maps.app.goo.gl/a9NwY1qDH6SGQt9m6</t>
  </si>
  <si>
    <t>https://maps.app.goo.gl/XfxGw2Y7P5Srvy3z5</t>
  </si>
  <si>
    <t>https://maps.app.goo.gl/5V3W8f3RgyD1WBL77</t>
  </si>
  <si>
    <t>https://maps.app.goo.gl/izaWRLWCCaf9cTpLA</t>
  </si>
  <si>
    <t>https://maps.app.goo.gl/2ejvqf7X5Qzi3H929</t>
  </si>
  <si>
    <t>https://maps.app.goo.gl/pnvvKNFRPRUKzeESA</t>
  </si>
  <si>
    <t>https://maps.app.goo.gl/f6m7chyvucX8gkHj9</t>
  </si>
  <si>
    <t>https://maps.app.goo.gl/ZxpD9L3Qg3QZdVjdA</t>
  </si>
  <si>
    <t>https://maps.app.goo.gl/7Bdtfa1sbEAYaRPr5</t>
  </si>
  <si>
    <t>https://maps.app.goo.gl/Zu5gMjJNLwE2ycQL8</t>
  </si>
  <si>
    <t>https://maps.app.goo.gl/FDpK6nfq9a1c5v6q9</t>
  </si>
  <si>
    <t>https://maps.app.goo.gl/LifzvC7t6dyRcwTU6</t>
  </si>
  <si>
    <t>https://maps.app.goo.gl/z8wXGyiRtyQWPxXZA</t>
  </si>
  <si>
    <t>https://maps.app.goo.gl/JGCiFXFbDXxjVXR69</t>
  </si>
  <si>
    <t>https://maps.app.goo.gl/Ama8NA24jf5BUxpY7</t>
  </si>
  <si>
    <t>https://maps.app.goo.gl/AfiA5X9PxKxhYYLW9</t>
  </si>
  <si>
    <t>https://maps.app.goo.gl/3NoffRzGMEi23PMt9</t>
  </si>
  <si>
    <t>https://maps.app.goo.gl/589e57PxqWZGVLPa8</t>
  </si>
  <si>
    <t>https://maps.app.goo.gl/D1BafKwGYvnDrquY8</t>
  </si>
  <si>
    <t>https://maps.app.goo.gl/pP7RkxsHjQQz9Z2W9</t>
  </si>
  <si>
    <t>https://maps.app.goo.gl/RjdsJ9rBP6rxdaXL7</t>
  </si>
  <si>
    <t>https://maps.app.goo.gl/aipMtBmMX57eHLdL8</t>
  </si>
  <si>
    <t>https://maps.app.goo.gl/9Wc9ayvrmomi2A6e7</t>
  </si>
  <si>
    <t>https://maps.app.goo.gl/Hgw91YZiMvag6PwP6</t>
  </si>
  <si>
    <t>https://maps.app.goo.gl/cqZbTTNKRXdmjTDp6</t>
  </si>
  <si>
    <t>https://maps.app.goo.gl/4QtUeX6GsbhQL1G46</t>
  </si>
  <si>
    <t>https://maps.app.goo.gl/1yyqmaR4vdd4z48p6</t>
  </si>
  <si>
    <t>https://maps.app.goo.gl/6brEKJssWwNzrCiB8</t>
  </si>
  <si>
    <t>https://maps.app.goo.gl/LADwT6n2wyN7i6p27</t>
  </si>
  <si>
    <t>https://maps.app.goo.gl/VH49pQsv4HQrGAb97</t>
  </si>
  <si>
    <t>https://maps.app.goo.gl/tjnBjtox5Ag8uBoV9</t>
  </si>
  <si>
    <t>https://maps.app.goo.gl/dPL4Yj9D3mTYzndf7</t>
  </si>
  <si>
    <t>https://maps.app.goo.gl/Ntm2Kdv1GaEfnvYk8</t>
  </si>
  <si>
    <t>https://maps.app.goo.gl/zi9zNbbnFVreVNZcA</t>
  </si>
  <si>
    <t>https://maps.app.goo.gl/Bv1FdjHoxDzBAtDP7</t>
  </si>
  <si>
    <t>https://maps.app.goo.gl/rEoEfz76zNNCArLv6</t>
  </si>
  <si>
    <t>https://maps.app.goo.gl/oWiaCZLB1BDVWD4W9</t>
  </si>
  <si>
    <t>https://maps.app.goo.gl/UMXoDirPAr2nKJaV9</t>
  </si>
  <si>
    <t>https://maps.app.goo.gl/KJgpWv6KemG2u5yA8</t>
  </si>
  <si>
    <t>https://maps.app.goo.gl/QNzgwyS9M1hSQB9T6</t>
  </si>
  <si>
    <t>https://maps.app.goo.gl/mwwGtMPdPSE7HVpX9</t>
  </si>
  <si>
    <t>https://maps.app.goo.gl/qhZTjxBVmFcH3mJM6</t>
  </si>
  <si>
    <t>https://maps.app.goo.gl/CpRpePig28mTDL4Q7</t>
  </si>
  <si>
    <t>https://maps.app.goo.gl/ADhBrwYzc6hFSJWd8</t>
  </si>
  <si>
    <t>https://maps.app.goo.gl/frk3S9dFSf6U4HTX7</t>
  </si>
  <si>
    <t>https://maps.app.goo.gl/YhFkxkCSk7KM8xH68</t>
  </si>
  <si>
    <t>https://maps.app.goo.gl/xofofy385NYsxL4F9</t>
  </si>
  <si>
    <t>https://maps.app.goo.gl/RnA8sKodwdSKN7J86</t>
  </si>
  <si>
    <t>↓担当者のプルダウン</t>
  </si>
  <si>
    <t>↓管理表のピボットテーブル</t>
  </si>
  <si>
    <t>Sum of 合計走行時間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</si>
</sst>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h]:mm"/>
    <numFmt numFmtId="179" formatCode="h:mm;@"/>
  </numFmts>
  <fonts count="29">
    <font>
      <sz val="11"/>
      <color theme="1"/>
      <name val="Aptos Narrow"/>
      <charset val="128"/>
      <scheme val="minor"/>
    </font>
    <font>
      <sz val="11"/>
      <color theme="1"/>
      <name val="メイリオ"/>
      <charset val="128"/>
    </font>
    <font>
      <sz val="11"/>
      <color theme="1"/>
      <name val="Meiryo UI"/>
      <charset val="128"/>
    </font>
    <font>
      <b/>
      <sz val="11"/>
      <color theme="1"/>
      <name val="Meiryo UI"/>
      <charset val="128"/>
    </font>
    <font>
      <u/>
      <sz val="11"/>
      <color theme="10"/>
      <name val="Aptos Narrow"/>
      <charset val="128"/>
      <scheme val="minor"/>
    </font>
    <font>
      <u/>
      <sz val="11"/>
      <color rgb="FF800080"/>
      <name val="Aptos Narrow"/>
      <charset val="128"/>
      <scheme val="minor"/>
    </font>
    <font>
      <sz val="11"/>
      <color theme="1"/>
      <name val="Meiryo UI"/>
      <charset val="134"/>
    </font>
    <font>
      <b/>
      <sz val="11"/>
      <color theme="1"/>
      <name val="SimSun"/>
      <charset val="128"/>
    </font>
    <font>
      <sz val="11"/>
      <color theme="1"/>
      <name val="Aptos Narrow"/>
      <charset val="134"/>
      <scheme val="minor"/>
    </font>
    <font>
      <b/>
      <sz val="11"/>
      <color theme="1"/>
      <name val="Meiryo UI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u/>
      <sz val="11"/>
      <color theme="10"/>
      <name val="Aptos Narrow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89013336588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1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14" applyNumberFormat="0" applyAlignment="0" applyProtection="0">
      <alignment vertical="center"/>
    </xf>
    <xf numFmtId="0" fontId="18" fillId="9" borderId="15" applyNumberFormat="0" applyAlignment="0" applyProtection="0">
      <alignment vertical="center"/>
    </xf>
    <xf numFmtId="0" fontId="19" fillId="9" borderId="14" applyNumberFormat="0" applyAlignment="0" applyProtection="0">
      <alignment vertical="center"/>
    </xf>
    <xf numFmtId="0" fontId="20" fillId="10" borderId="16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0" fillId="0" borderId="0">
      <alignment vertical="center"/>
    </xf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58" fontId="1" fillId="0" borderId="0" xfId="0" applyNumberFormat="1" applyFont="1">
      <alignment vertical="center"/>
    </xf>
    <xf numFmtId="0" fontId="1" fillId="0" borderId="0" xfId="0" applyFont="1" applyAlignment="1">
      <alignment horizontal="left" vertical="center"/>
    </xf>
    <xf numFmtId="178" fontId="1" fillId="0" borderId="0" xfId="0" applyNumberFormat="1" applyFont="1">
      <alignment vertical="center"/>
    </xf>
    <xf numFmtId="0" fontId="1" fillId="0" borderId="0" xfId="0" applyFont="1" applyAlignment="1">
      <alignment horizontal="left" vertical="center" indent="1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6" applyBorder="1">
      <alignment vertical="center"/>
    </xf>
    <xf numFmtId="20" fontId="2" fillId="0" borderId="1" xfId="0" applyNumberFormat="1" applyFont="1" applyBorder="1">
      <alignment vertical="center"/>
    </xf>
    <xf numFmtId="0" fontId="5" fillId="3" borderId="1" xfId="6" applyFont="1" applyFill="1" applyBorder="1">
      <alignment vertical="center"/>
    </xf>
    <xf numFmtId="20" fontId="6" fillId="0" borderId="1" xfId="0" applyNumberFormat="1" applyFont="1" applyBorder="1">
      <alignment vertical="center"/>
    </xf>
    <xf numFmtId="46" fontId="4" fillId="0" borderId="1" xfId="6" applyNumberFormat="1" applyBorder="1">
      <alignment vertical="center"/>
    </xf>
    <xf numFmtId="46" fontId="2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178" fontId="2" fillId="0" borderId="0" xfId="0" applyNumberFormat="1" applyFont="1">
      <alignment vertical="center"/>
    </xf>
    <xf numFmtId="0" fontId="7" fillId="2" borderId="1" xfId="0" applyFont="1" applyFill="1" applyBorder="1" applyAlignment="1">
      <alignment horizontal="center" vertical="center"/>
    </xf>
    <xf numFmtId="179" fontId="2" fillId="0" borderId="1" xfId="0" applyNumberFormat="1" applyFont="1" applyBorder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58" fontId="2" fillId="0" borderId="1" xfId="0" applyNumberFormat="1" applyFont="1" applyBorder="1">
      <alignment vertical="center"/>
    </xf>
    <xf numFmtId="0" fontId="8" fillId="0" borderId="1" xfId="0" applyFont="1" applyFill="1" applyBorder="1" applyAlignment="1"/>
    <xf numFmtId="58" fontId="6" fillId="0" borderId="1" xfId="0" applyNumberFormat="1" applyFont="1" applyBorder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8" fillId="0" borderId="0" xfId="0" applyFont="1" applyFill="1" applyAlignment="1"/>
    <xf numFmtId="0" fontId="3" fillId="4" borderId="8" xfId="0" applyFont="1" applyFill="1" applyBorder="1" applyAlignment="1">
      <alignment horizontal="center"/>
    </xf>
    <xf numFmtId="58" fontId="2" fillId="0" borderId="8" xfId="0" applyNumberFormat="1" applyFont="1" applyBorder="1">
      <alignment vertical="center"/>
    </xf>
    <xf numFmtId="0" fontId="2" fillId="0" borderId="8" xfId="0" applyFont="1" applyBorder="1">
      <alignment vertical="center"/>
    </xf>
    <xf numFmtId="2" fontId="2" fillId="0" borderId="8" xfId="0" applyNumberFormat="1" applyFont="1" applyBorder="1">
      <alignment vertical="center"/>
    </xf>
    <xf numFmtId="20" fontId="2" fillId="0" borderId="8" xfId="0" applyNumberFormat="1" applyFont="1" applyBorder="1">
      <alignment vertical="center"/>
    </xf>
    <xf numFmtId="10" fontId="2" fillId="0" borderId="8" xfId="0" applyNumberFormat="1" applyFont="1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2" fontId="2" fillId="0" borderId="0" xfId="3" applyNumberFormat="1" applyFont="1" applyBorder="1">
      <alignment vertical="center"/>
    </xf>
    <xf numFmtId="178" fontId="2" fillId="0" borderId="0" xfId="3" applyNumberFormat="1" applyFont="1" applyBorder="1">
      <alignment vertical="center"/>
    </xf>
    <xf numFmtId="9" fontId="2" fillId="0" borderId="0" xfId="3" applyFont="1" applyBorder="1">
      <alignment vertical="center"/>
    </xf>
    <xf numFmtId="0" fontId="4" fillId="0" borderId="0" xfId="6">
      <alignment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6" fillId="0" borderId="8" xfId="0" applyFont="1" applyBorder="1">
      <alignment vertical="center"/>
    </xf>
    <xf numFmtId="0" fontId="0" fillId="0" borderId="0" xfId="0" applyAlignment="1">
      <alignment horizontal="left" vertical="center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ハイパーリンク 2" xfId="49"/>
    <cellStyle name="標準 3" xfId="50"/>
    <cellStyle name="標準 4" xfId="51"/>
  </cellStyles>
  <dxfs count="11">
    <dxf>
      <numFmt numFmtId="178" formatCode="[h]:mm"/>
    </dxf>
    <dxf>
      <font>
        <name val="メイリオ"/>
        <scheme val="none"/>
      </font>
    </dxf>
    <dxf>
      <font>
        <name val="メイリオ"/>
        <scheme val="none"/>
      </font>
    </dxf>
    <dxf>
      <font>
        <name val="メイリオ"/>
        <scheme val="none"/>
      </font>
    </dxf>
    <dxf>
      <font>
        <name val="メイリオ"/>
        <scheme val="none"/>
      </font>
    </dxf>
    <dxf>
      <font>
        <name val="メイリオ"/>
        <scheme val="none"/>
      </font>
    </dxf>
    <dxf>
      <font>
        <name val="メイリオ"/>
        <scheme val="none"/>
      </font>
    </dxf>
    <dxf>
      <font>
        <name val="メイリオ"/>
        <scheme val="none"/>
      </font>
    </dxf>
    <dxf>
      <font>
        <name val="メイリオ"/>
        <scheme val="none"/>
      </font>
    </dxf>
    <dxf>
      <font>
        <name val="メイリオ"/>
        <scheme val="none"/>
      </font>
    </dxf>
    <dxf>
      <font>
        <name val="メイリオ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07/relationships/slicerCache" Target="slicerCaches/slicerCache1.xml"/><Relationship Id="rId8" Type="http://schemas.openxmlformats.org/officeDocument/2006/relationships/pivotCacheDefinition" Target="pivotCache/pivotCacheDefinition2.xml"/><Relationship Id="rId7" Type="http://schemas.openxmlformats.org/officeDocument/2006/relationships/pivotCacheDefinition" Target="pivotCache/pivotCacheDefinition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usernames" Target="revisions/userNames.xml"/><Relationship Id="rId13" Type="http://schemas.openxmlformats.org/officeDocument/2006/relationships/revisionHeaders" Target="revisions/revisionHeader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microsoft.com/office/2007/relationships/slicerCache" Target="slicerCaches/slicerCache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76200</xdr:colOff>
      <xdr:row>7</xdr:row>
      <xdr:rowOff>66675</xdr:rowOff>
    </xdr:from>
    <xdr:to>
      <xdr:col>9</xdr:col>
      <xdr:colOff>676275</xdr:colOff>
      <xdr:row>17</xdr:row>
      <xdr:rowOff>85725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5" name="作業日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作業日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48550" y="1276350"/>
              <a:ext cx="1828800" cy="1809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85725</xdr:colOff>
      <xdr:row>7</xdr:row>
      <xdr:rowOff>28575</xdr:rowOff>
    </xdr:from>
    <xdr:to>
      <xdr:col>12</xdr:col>
      <xdr:colOff>542925</xdr:colOff>
      <xdr:row>17</xdr:row>
      <xdr:rowOff>57150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6" name="担当者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担当者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72600" y="1238250"/>
              <a:ext cx="1828800" cy="1819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freshedDate="45945.6330873843" refreshedBy="Nguyen Hoa Thuan" recordCount="257">
  <cacheSource type="worksheet">
    <worksheetSource ref="A2:CE259" sheet="管理表"/>
  </cacheSource>
  <cacheFields count="80">
    <cacheField name="ルート名" numFmtId="0">
      <sharedItems count="257">
        <s v="ルート1"/>
        <s v="ルート2"/>
        <s v="ルート3"/>
        <s v="ルート4"/>
        <s v="ルート5"/>
        <s v="ルート6"/>
        <s v="ルート7"/>
        <s v="ルート8"/>
        <s v="ルート9"/>
        <s v="ルート10"/>
        <s v="ルート11"/>
        <s v="ルート12"/>
        <s v="ルート13"/>
        <s v="ルート14"/>
        <s v="ルート15"/>
        <s v="ルート16"/>
        <s v="ルート17"/>
        <s v="ルート18"/>
        <s v="ルート19"/>
        <s v="ルート20"/>
        <s v="ルート21"/>
        <s v="ルート22"/>
        <s v="ルート23"/>
        <s v="ルート24"/>
        <s v="ルート25"/>
        <s v="ルート26"/>
        <s v="ルート27"/>
        <s v="ルート28"/>
        <s v="ルート29"/>
        <s v="ルート30"/>
        <s v="ルート31"/>
        <s v="ルート32"/>
        <s v="ルート33"/>
        <s v="ルート34"/>
        <s v="ルート35"/>
        <s v="ルート36"/>
        <s v="ルート37"/>
        <s v="ルート38"/>
        <s v="ルート39"/>
        <s v="ルート40"/>
        <s v="ルート41"/>
        <s v="ルート42"/>
        <s v="ルート43"/>
        <s v="ルート44"/>
        <s v="ルート45"/>
        <s v="ルート46"/>
        <s v="ルート47"/>
        <s v="ルート48"/>
        <s v="ルート49"/>
        <s v="ルート50"/>
        <s v="ルート51"/>
        <s v="ルート52"/>
        <s v="ルート53"/>
        <s v="ルート54"/>
        <s v="ルート55"/>
        <s v="ルート56"/>
        <s v="ルート57"/>
        <s v="ルート58"/>
        <s v="ルート59"/>
        <s v="ルート60"/>
        <s v="ルート61"/>
        <s v="ルート62"/>
        <s v="ルート63"/>
        <s v="ルート64"/>
        <s v="ルート65"/>
        <s v="ルート66"/>
        <s v="ルート67"/>
        <s v="ルート68"/>
        <s v="ルート69"/>
        <s v="ルート70"/>
        <s v="ルート71"/>
        <s v="ルート72"/>
        <s v="ルート73"/>
        <s v="ルート74"/>
        <s v="ルート75"/>
        <s v="ルート76"/>
        <s v="ルート77"/>
        <s v="ルート78"/>
        <s v="ルート79"/>
        <s v="ルート80"/>
        <s v="ルート81"/>
        <s v="ルート82"/>
        <s v="ルート83"/>
        <s v="ルート84"/>
        <s v="ルート85"/>
        <s v="ルート86"/>
        <s v="ルート87"/>
        <s v="ルート88"/>
        <s v="ルート89"/>
        <s v="ルート90"/>
        <s v="ルート91"/>
        <s v="ルート92"/>
        <s v="ルート93"/>
        <s v="ルート94"/>
        <s v="ルート95"/>
        <s v="ルート96"/>
        <s v="ルート97"/>
        <s v="ルート98"/>
        <s v="ルート99"/>
        <s v="ルート100"/>
        <s v="ルート101"/>
        <s v="ルート102"/>
        <s v="ルート103"/>
        <s v="ルート104"/>
        <s v="ルート105"/>
        <s v="ルート106"/>
        <s v="ルート107"/>
        <s v="ルート108"/>
        <s v="ルート109"/>
        <s v="ルート110"/>
        <s v="ルート111"/>
        <s v="ルート112"/>
        <s v="ルート113"/>
        <s v="ルート114"/>
        <s v="ルート115"/>
        <s v="ルート116"/>
        <s v="ルート117"/>
        <s v="ルート118"/>
        <s v="ルート119"/>
        <s v="ルート120"/>
        <s v="ルート121"/>
        <s v="ルート122"/>
        <s v="ルート123"/>
        <s v="ルート124"/>
        <s v="ルート125"/>
        <s v="ルート126"/>
        <s v="ルート127"/>
        <s v="ルート128"/>
        <s v="ルート129"/>
        <s v="ルート130"/>
        <s v="ルート131"/>
        <s v="ルート132"/>
        <s v="ルート133"/>
        <s v="ルート134"/>
        <s v="ルート135"/>
        <s v="ルート136"/>
        <s v="ルート137"/>
        <s v="ルート138"/>
        <s v="ルート139"/>
        <s v="ルート140"/>
        <s v="ルート141"/>
        <s v="ルート142"/>
        <s v="ルート143"/>
        <s v="ルート144"/>
        <s v="ルート145"/>
        <s v="ルート146"/>
        <s v="ルート147"/>
        <s v="ルート148"/>
        <s v="ルート149"/>
        <s v="ルート150"/>
        <s v="ルート151"/>
        <s v="ルート152"/>
        <s v="ルート153"/>
        <s v="ルート154"/>
        <s v="ルート155"/>
        <s v="ルート156"/>
        <s v="ルート157"/>
        <s v="ルート158"/>
        <s v="ルート159"/>
        <s v="ルート160"/>
        <s v="ルート161"/>
        <s v="ルート162"/>
        <s v="ルート163"/>
        <s v="ルート164"/>
        <s v="ルート165"/>
        <s v="ルート166"/>
        <s v="ルート167"/>
        <s v="ルート168"/>
        <s v="ルート169"/>
        <s v="ルート170"/>
        <s v="ルート171"/>
        <s v="ルート172"/>
        <s v="ルート173"/>
        <s v="ルート174"/>
        <s v="ルート175"/>
        <s v="ルート176"/>
        <s v="ルート177"/>
        <s v="ルート178"/>
        <s v="ルート179"/>
        <s v="ルート180"/>
        <s v="ルート181"/>
        <s v="ルート182"/>
        <s v="ルート183"/>
        <s v="ルート184"/>
        <s v="ルート185"/>
        <s v="ルート186"/>
        <s v="ルート187"/>
        <s v="ルート188"/>
        <s v="ルート189"/>
        <s v="ルート190"/>
        <s v="ルート191"/>
        <s v="ルート192"/>
        <s v="ルート193"/>
        <s v="ルート194"/>
        <s v="ルート195"/>
        <s v="ルート196"/>
        <s v="ルート197"/>
        <s v="ルート198"/>
        <s v="ルート199"/>
        <s v="ルート200"/>
        <s v="ルート201"/>
        <s v="ルート202"/>
        <s v="ルート203"/>
        <s v="ルート204"/>
        <s v="ルート205"/>
        <s v="ルート206"/>
        <s v="ルート207"/>
        <s v="ルート208"/>
        <s v="ルート209"/>
        <s v="ルート210"/>
        <s v="ルート211"/>
        <s v="ルート212"/>
        <s v="ルート213"/>
        <s v="ルート214"/>
        <s v="ルート215"/>
        <s v="ルート216"/>
        <s v="ルート217"/>
        <s v="ルート218"/>
        <s v="ルート219"/>
        <s v="ルート220"/>
        <s v="ルート221"/>
        <s v="ルート222"/>
        <s v="ルート223"/>
        <s v="ルート224"/>
        <s v="ルート225"/>
        <s v="ルート226"/>
        <s v="ルート227"/>
        <s v="ルート228"/>
        <s v="ルート229"/>
        <s v="ルート230"/>
        <s v="ルート231"/>
        <s v="ルート232"/>
        <s v="ルート233"/>
        <s v="ルート234"/>
        <s v="ルート235"/>
        <s v="ルート236"/>
        <s v="ルート237"/>
        <s v="ルート238"/>
        <s v="ルート239"/>
        <s v="ルート240"/>
        <s v="ルート241"/>
        <s v="ルート242"/>
        <s v="ルート243"/>
        <s v="ルート244"/>
        <s v="ルート245"/>
        <s v="ルート246"/>
        <s v="ルート247"/>
        <s v="ルート248"/>
        <s v="ルート249"/>
        <s v="ルート250"/>
        <s v="ルート251"/>
        <s v="ルート252"/>
        <s v="ルート253"/>
        <s v="ルート254"/>
        <s v="ルート255"/>
        <s v="ルート256"/>
        <s v="ルート257"/>
      </sharedItems>
    </cacheField>
    <cacheField name="URL1" numFmtId="0"/>
    <cacheField name="走行時間1" numFmtId="0"/>
    <cacheField name="走行距離1" numFmtId="0"/>
    <cacheField name="URL2" numFmtId="0"/>
    <cacheField name="走行時間2" numFmtId="0"/>
    <cacheField name="走行距離2" numFmtId="0"/>
    <cacheField name="URL3" numFmtId="0"/>
    <cacheField name="走行時間3" numFmtId="0"/>
    <cacheField name="走行距離3" numFmtId="0"/>
    <cacheField name="URL4" numFmtId="0"/>
    <cacheField name="走行時間4" numFmtId="0"/>
    <cacheField name="走行距離4" numFmtId="0"/>
    <cacheField name="合計走行時間" numFmtId="0"/>
    <cacheField name="合計走行距離" numFmtId="0"/>
    <cacheField name="担当者" numFmtId="0"/>
    <cacheField name="作業日" numFmtId="0"/>
    <cacheField name="DN納品日" numFmtId="0"/>
    <cacheField name="備考" numFmtId="0"/>
    <cacheField name="GPXﾌｧｲﾙのmymap反映" numFmtId="0"/>
    <cacheField name="VN担当者" numFmtId="0"/>
    <cacheField name="作業日2" numFmtId="0"/>
    <cacheField name="作業時間（分）" numFmtId="0"/>
    <cacheField name="実線" numFmtId="0"/>
    <cacheField name="破線" numFmtId="0"/>
    <cacheField name="2重線" numFmtId="0"/>
    <cacheField name="誘導線" numFmtId="0"/>
    <cacheField name="補助線" numFmtId="0"/>
    <cacheField name="黄色線" numFmtId="0"/>
    <cacheField name="ゼブラ" numFmtId="0"/>
    <cacheField name="車線数（１車線）" numFmtId="0"/>
    <cacheField name="車線数（２車線）" numFmtId="0"/>
    <cacheField name="車線数（３車線）" numFmtId="0"/>
    <cacheField name="車線数（４車線）" numFmtId="0"/>
    <cacheField name="車線幅（2.75m）" numFmtId="0"/>
    <cacheField name="車線幅（3.00m）" numFmtId="0"/>
    <cacheField name="車線幅（3.25m）" numFmtId="0"/>
    <cacheField name="車線幅（3.50m）" numFmtId="0"/>
    <cacheField name="車線幅（3.75m）" numFmtId="0"/>
    <cacheField name="車線幅（4m）" numFmtId="0"/>
    <cacheField name="カーブ(R100～)" numFmtId="0"/>
    <cacheField name="路面色赤" numFmtId="0"/>
    <cacheField name="路面色白" numFmtId="0"/>
    <cacheField name="no_stop_area" numFmtId="0"/>
    <cacheField name="非常駐車帯" numFmtId="0"/>
    <cacheField name="路面ペイント各種" numFmtId="0"/>
    <cacheField name="狭路にある電柱" numFmtId="0"/>
    <cacheField name="坂" numFmtId="0"/>
    <cacheField name="踏切" numFmtId="0"/>
    <cacheField name="アンダーパス" numFmtId="0"/>
    <cacheField name="トンネル" numFmtId="0"/>
    <cacheField name="上方構造物" numFmtId="0"/>
    <cacheField name="歩行者用" numFmtId="0"/>
    <cacheField name="自転車用" numFmtId="0"/>
    <cacheField name="スクランブル" numFmtId="0"/>
    <cacheField name="ラウンドアバウト" numFmtId="0"/>
    <cacheField name="直進" numFmtId="0"/>
    <cacheField name="十字路" numFmtId="0"/>
    <cacheField name="T字路" numFmtId="0"/>
    <cacheField name="Y字路" numFmtId="0"/>
    <cacheField name="N差路" numFmtId="0"/>
    <cacheField name="段ずれ" numFmtId="0"/>
    <cacheField name="縁石" numFmtId="0"/>
    <cacheField name="エプロン" numFmtId="0"/>
    <cacheField name="パイロン" numFmtId="0"/>
    <cacheField name="ラバーポール" numFmtId="0"/>
    <cacheField name="側溝" numFmtId="0"/>
    <cacheField name="ガードレール" numFmtId="0"/>
    <cacheField name="崖" numFmtId="0"/>
    <cacheField name="駐車枠" numFmtId="0"/>
    <cacheField name="Ngay hoan thanh" numFmtId="0"/>
    <cacheField name="Link GG map" numFmtId="0"/>
    <cacheField name="SỐ ROUTE HOÀN THÀNH" numFmtId="2"/>
    <cacheField name="TỔNG THỜI GIAN HOÀN THÀNH " numFmtId="0"/>
    <cacheField name="Tổng tuyến làm" numFmtId="0"/>
    <cacheField name="Số lượng" numFmtId="0"/>
    <cacheField name="URL1_STATUS" numFmtId="0"/>
    <cacheField name="URL2_STATUS" numFmtId="0"/>
    <cacheField name="URL3_STATUS" numFmtId="0"/>
    <cacheField name="URL4_STATUS" numFmtId="0"/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createdVersion="8" refreshedVersion="5" minRefreshableVersion="3" refreshedDate="45946.5587037037" refreshedBy="ltk_linh" recordCount="80">
  <cacheSource type="worksheet">
    <worksheetSource ref="A2:BR82" sheet="管理表"/>
  </cacheSource>
  <cacheFields count="70">
    <cacheField name="ルート名" numFmtId="0">
      <sharedItems count="80">
        <s v="ルート1"/>
        <s v="ルート2"/>
        <s v="ルート3"/>
        <s v="ルート4"/>
        <s v="ルート5"/>
        <s v="ルート6"/>
        <s v="ルート7"/>
        <s v="ルート8"/>
        <s v="ルート9"/>
        <s v="ルート10"/>
        <s v="ルート11"/>
        <s v="ルート12"/>
        <s v="ルート13"/>
        <s v="ルート14"/>
        <s v="ルート15"/>
        <s v="ルート16"/>
        <s v="ルート17"/>
        <s v="ルート18"/>
        <s v="ルート19"/>
        <s v="ルート20"/>
        <s v="ルート21"/>
        <s v="ルート22"/>
        <s v="ルート23"/>
        <s v="ルート24"/>
        <s v="ルート25"/>
        <s v="ルート26"/>
        <s v="ルート27"/>
        <s v="ルート28"/>
        <s v="ルート29"/>
        <s v="ルート30"/>
        <s v="ルート31"/>
        <s v="ルート32"/>
        <s v="ルート33"/>
        <s v="ルート34"/>
        <s v="ルート35"/>
        <s v="ルート36"/>
        <s v="ルート37"/>
        <s v="ルート38"/>
        <s v="ルート39"/>
        <s v="ルート40"/>
        <s v="ルート41"/>
        <s v="ルート42"/>
        <s v="ルート43"/>
        <s v="ルート44"/>
        <s v="ルート45"/>
        <s v="ルート46"/>
        <s v="ルート47"/>
        <s v="ルート48"/>
        <s v="ルート49"/>
        <s v="ルート50"/>
        <s v="ルート51"/>
        <s v="ルート52"/>
        <s v="ルート53"/>
        <s v="ルート54"/>
        <s v="ルート55"/>
        <s v="ルート56"/>
        <s v="ルート57"/>
        <s v="ルート58"/>
        <s v="ルート59"/>
        <s v="ルート60"/>
        <s v="ルート61"/>
        <s v="ルート62"/>
        <s v="ルート63"/>
        <s v="ルート64"/>
        <s v="ルート65"/>
        <s v="ルート66"/>
        <s v="ルート67"/>
        <s v="ルート68"/>
        <s v="ルート69"/>
        <s v="ルート70"/>
        <s v="ルート71"/>
        <s v="ルート72"/>
        <s v="ルート73"/>
        <s v="ルート74"/>
        <s v="ルート75"/>
        <s v="ルート76"/>
        <s v="ルート77"/>
        <s v="ルート78"/>
        <s v="ルート79"/>
        <s v="ルート80"/>
      </sharedItems>
    </cacheField>
    <cacheField name="URL1" numFmtId="0">
      <sharedItems containsBlank="1" count="50">
        <s v="https://maps.app.goo.gl/1H213y6oW2S75onj9"/>
        <s v="https://maps.app.goo.gl/KZyxLrBrM7E3pDhC9"/>
        <s v="https://maps.app.goo.gl/q6sG8rqNHiSCZgUJ6"/>
        <s v="https://maps.app.goo.gl/QtPc3TRoNAuMDWas6"/>
        <s v="https://maps.app.goo.gl/xm9YX1oEnon7dV559"/>
        <s v="https://maps.app.goo.gl/psAE8Q5gy2GYDyeW8"/>
        <s v="https://maps.app.goo.gl/qmCzBqsqA6N12kUU6"/>
        <s v="https://maps.app.goo.gl/yMzdsuakEs8tMZpL7"/>
        <s v="https://maps.app.goo.gl/bk8zzUKRvDAyPVk28"/>
        <s v="https://maps.app.goo.gl/KAHo6NR3a3JmDujaA"/>
        <s v="https://maps.app.goo.gl/Q6HMaM8oac8a9abv9"/>
        <s v="https://maps.app.goo.gl/kqRb9LWvpEPLZjLX8"/>
        <s v="https://maps.app.goo.gl/6H3RTV9YngKQ3Tks9"/>
        <s v="https://maps.app.goo.gl/3ob3ubQig3vwwbvi7"/>
        <s v="https://maps.app.goo.gl/hg9QbEounuEmnJcg7"/>
        <s v="https://maps.app.goo.gl/jxjGQtQspBSuhe5u7"/>
        <s v="https://maps.app.goo.gl/MgwJ3RGrb89FC3Q36"/>
        <s v="https://maps.app.goo.gl/cjc1hCXjmxRs6efi6"/>
        <s v="https://maps.app.goo.gl/LfkurCVxpMHLySfQ7"/>
        <s v="https://maps.app.goo.gl/osDu9j89Voh5jYoE8"/>
        <s v="https://maps.app.goo.gl/VjdoksErAU22NLcX7"/>
        <s v="https://maps.app.goo.gl/nkRPmZ6Peh88QLhc9"/>
        <s v="https://maps.app.goo.gl/dqu2MWfMh75QaqDi9"/>
        <s v="https://maps.app.goo.gl/4ysGtdWrNyu8HrH3A"/>
        <s v="https://maps.app.goo.gl/8ZM3uZXCCSLFruMo7"/>
        <s v="https://maps.app.goo.gl/jr8kbyZ7eJ7jpGJ78"/>
        <s v="https://maps.app.goo.gl/J5cM52DEJoX1Mwrm7"/>
        <s v="https://maps.app.goo.gl/U33UTNag5oZwvXV46"/>
        <s v="https://maps.app.goo.gl/a9NwY1qDH6SGQt9m6"/>
        <s v="https://maps.app.goo.gl/XfxGw2Y7P5Srvy3z5"/>
        <s v="https://maps.app.goo.gl/5V3W8f3RgyD1WBL77"/>
        <s v="https://maps.app.goo.gl/izaWRLWCCaf9cTpLA"/>
        <s v="https://maps.app.goo.gl/2ejvqf7X5Qzi3H929"/>
        <s v="https://maps.app.goo.gl/7Bdtfa1sbEAYaRPr5"/>
        <s v="https://maps.app.goo.gl/LifzvC7t6dyRcwTU6"/>
        <s v="https://maps.app.goo.gl/Ama8NA24jf5BUxpY7"/>
        <s v="https://maps.app.goo.gl/AfiA5X9PxKxhYYLW9"/>
        <s v="https://maps.app.goo.gl/3NoffRzGMEi23PMt9"/>
        <s v="https://maps.app.goo.gl/RjdsJ9rBP6rxdaXL7"/>
        <s v="https://maps.app.goo.gl/9Wc9ayvrmomi2A6e7"/>
        <s v="https://maps.app.goo.gl/1yyqmaR4vdd4z48p6"/>
        <s v="https://maps.app.goo.gl/tjnBjtox5Ag8uBoV9"/>
        <s v="https://maps.app.goo.gl/Bv1FdjHoxDzBAtDP7"/>
        <s v="https://maps.app.goo.gl/rEoEfz76zNNCArLv6"/>
        <s v="https://maps.app.goo.gl/KJgpWv6KemG2u5yA8"/>
        <s v="https://maps.app.goo.gl/QNzgwyS9M1hSQB9T6"/>
        <s v="https://maps.app.goo.gl/qhZTjxBVmFcH3mJM6"/>
        <s v="https://maps.app.goo.gl/YhFkxkCSk7KM8xH68"/>
        <s v="https://maps.app.goo.gl/RnA8sKodwdSKN7J86"/>
        <m/>
      </sharedItems>
    </cacheField>
    <cacheField name="走行時間1" numFmtId="0">
      <sharedItems containsString="0" containsBlank="1" containsNonDate="0" containsDate="1" minDate="1899-12-30T00:23:00" maxDate="1899-12-30T03:54:00" count="46">
        <d v="1899-12-30T03:32:00"/>
        <d v="1899-12-30T00:23:00"/>
        <d v="1899-12-30T01:23:00"/>
        <d v="1899-12-30T01:15:00"/>
        <d v="1899-12-30T02:02:00"/>
        <d v="1899-12-30T01:17:00"/>
        <d v="1899-12-30T02:22:00"/>
        <d v="1899-12-30T00:55:00"/>
        <d v="1899-12-30T03:35:00"/>
        <d v="1899-12-30T02:13:00"/>
        <d v="1899-12-30T02:40:00"/>
        <d v="1899-12-30T03:13:00"/>
        <d v="1899-12-30T00:46:00"/>
        <d v="1899-12-30T02:45:00"/>
        <d v="1899-12-30T03:07:00"/>
        <d v="1899-12-30T02:15:00"/>
        <d v="1899-12-30T02:24:00"/>
        <d v="1899-12-30T03:22:00"/>
        <d v="1899-12-30T00:41:00"/>
        <d v="1899-12-30T01:21:00"/>
        <d v="1899-12-30T00:50:00"/>
        <d v="1899-12-30T01:04:00"/>
        <d v="1899-12-30T02:12:00"/>
        <d v="1899-12-30T01:27:00"/>
        <d v="1899-12-30T01:55:00"/>
        <d v="1899-12-30T01:50:00"/>
        <d v="1899-12-30T01:30:00"/>
        <d v="1899-12-30T02:21:00"/>
        <d v="1899-12-30T03:03:00"/>
        <d v="1899-12-30T03:41:00"/>
        <d v="1899-12-30T03:38:00"/>
        <d v="1899-12-30T01:54:00"/>
        <d v="1899-12-30T01:35:00"/>
        <d v="1899-12-30T02:29:00"/>
        <d v="1899-12-30T03:25:00"/>
        <d v="1899-12-30T01:20:00"/>
        <d v="1899-12-30T01:03:00"/>
        <d v="1899-12-30T01:22:00"/>
        <d v="1899-12-30T00:57:00"/>
        <d v="1899-12-30T03:54:00"/>
        <d v="1899-12-30T02:33:00"/>
        <d v="1899-12-30T02:10:00"/>
        <d v="1899-12-30T01:39:00"/>
        <d v="1899-12-30T01:12:00"/>
        <d v="1899-12-30T01:33:00"/>
        <m/>
      </sharedItems>
    </cacheField>
    <cacheField name="走行距離1" numFmtId="0">
      <sharedItems containsString="0" containsBlank="1" containsNumber="1" minValue="6.1" maxValue="93.9" count="48">
        <n v="74.9"/>
        <n v="6.1"/>
        <n v="44.8"/>
        <n v="30.5"/>
        <n v="46.2"/>
        <n v="24"/>
        <n v="54"/>
        <n v="17.3"/>
        <n v="93.9"/>
        <n v="49.2"/>
        <n v="77.4"/>
        <n v="92.8"/>
        <n v="13.7"/>
        <n v="57.7"/>
        <n v="74"/>
        <n v="53.7"/>
        <n v="76.8"/>
        <n v="81.5"/>
        <n v="11.6"/>
        <n v="29.4"/>
        <n v="29.9"/>
        <n v="25.9"/>
        <n v="44.1"/>
        <n v="31.8"/>
        <n v="40.4"/>
        <n v="35.3"/>
        <n v="40.6"/>
        <n v="34.99"/>
        <n v="56.9"/>
        <n v="67.8"/>
        <n v="88.3"/>
        <n v="85"/>
        <n v="30.4"/>
        <n v="41"/>
        <n v="37"/>
        <n v="59.5"/>
        <n v="76.6"/>
        <n v="25.4"/>
        <n v="42.7"/>
        <n v="26.3"/>
        <n v="16.2"/>
        <n v="81.4"/>
        <n v="50.7"/>
        <n v="39.4"/>
        <n v="34.4"/>
        <n v="26.4"/>
        <n v="32"/>
        <m/>
      </sharedItems>
    </cacheField>
    <cacheField name="URL2" numFmtId="0">
      <sharedItems containsBlank="1" count="24">
        <m/>
        <s v="https://maps.app.goo.gl/SVE39JRAEZssApRn9"/>
        <s v="https://maps.app.goo.gl/QRowE23b7yFMS2ty6"/>
        <s v="https://maps.app.goo.gl/NYR2wz5KVoMRJCrm6"/>
        <s v="https://maps.app.goo.gl/i8zi9TwTBFvkUYMDA"/>
        <s v="https://maps.app.goo.gl/8P2bfqaDv4uT7W6J9"/>
        <s v="https://maps.app.goo.gl/NfQt1nUQzYaHZ5mu6"/>
        <s v="https://maps.app.goo.gl/YaeiHvLMCM7RBKs87"/>
        <s v="https://maps.app.goo.gl/YQAMSq7fDr9Kahj29"/>
        <s v="https://maps.app.goo.gl/ZcSancdQ3BZrBzBu5"/>
        <s v="https://maps.app.goo.gl/gUZgzV5M8Cjyez838"/>
        <s v="https://maps.app.goo.gl/YDvGLUFLxdNFmsAe6"/>
        <s v="https://maps.app.goo.gl/pnvvKNFRPRUKzeESA"/>
        <s v="https://maps.app.goo.gl/Zu5gMjJNLwE2ycQL8"/>
        <s v="https://maps.app.goo.gl/z8wXGyiRtyQWPxXZA"/>
        <s v="https://maps.app.goo.gl/589e57PxqWZGVLPa8"/>
        <s v="https://maps.app.goo.gl/aipMtBmMX57eHLdL8"/>
        <s v="https://maps.app.goo.gl/Hgw91YZiMvag6PwP6"/>
        <s v="https://maps.app.goo.gl/6brEKJssWwNzrCiB8"/>
        <s v="https://maps.app.goo.gl/dPL4Yj9D3mTYzndf7"/>
        <s v="https://maps.app.goo.gl/oWiaCZLB1BDVWD4W9"/>
        <s v="https://maps.app.goo.gl/mwwGtMPdPSE7HVpX9"/>
        <s v="https://maps.app.goo.gl/CpRpePig28mTDL4Q7"/>
        <s v="https://maps.app.goo.gl/xofofy385NYsxL4F9"/>
      </sharedItems>
    </cacheField>
    <cacheField name="走行時間2" numFmtId="0">
      <sharedItems containsString="0" containsBlank="1" containsNonDate="0" containsDate="1" minDate="1899-12-30T00:10:00" maxDate="1899-12-30T01:57:00" count="21">
        <m/>
        <d v="1899-12-30T00:18:00"/>
        <d v="1899-12-30T00:38:00"/>
        <d v="1899-12-30T00:53:00"/>
        <d v="1899-12-30T00:28:00"/>
        <d v="1899-12-30T01:29:00"/>
        <d v="1899-12-30T00:30:00"/>
        <d v="1899-12-30T00:33:00"/>
        <d v="1899-12-30T01:56:00"/>
        <d v="1899-12-30T01:53:00"/>
        <d v="1899-12-30T00:26:00"/>
        <d v="1899-12-30T00:45:00"/>
        <d v="1899-12-30T00:11:00"/>
        <d v="1899-12-30T01:06:00"/>
        <d v="1899-12-30T00:20:00"/>
        <d v="1899-12-30T01:08:00"/>
        <d v="1899-12-30T00:23:00"/>
        <d v="1899-12-30T00:46:00"/>
        <d v="1899-12-30T00:10:00"/>
        <d v="1899-12-30T01:57:00"/>
        <d v="1899-12-30T01:26:00"/>
      </sharedItems>
    </cacheField>
    <cacheField name="走行距離2" numFmtId="0">
      <sharedItems containsString="0" containsBlank="1" containsNumber="1" minValue="2.1" maxValue="43.3" count="24">
        <m/>
        <n v="5.3"/>
        <n v="14.3"/>
        <n v="15.9"/>
        <n v="8.5"/>
        <n v="28.6"/>
        <n v="8.2"/>
        <n v="7.8"/>
        <n v="43.3"/>
        <n v="37.4"/>
        <n v="9"/>
        <n v="14.7"/>
        <n v="2.1"/>
        <n v="25.5"/>
        <n v="6.4"/>
        <n v="22.5"/>
        <n v="19.7"/>
        <n v="5"/>
        <n v="5.6"/>
        <n v="11.4"/>
        <n v="3.1"/>
        <n v="40.6"/>
        <n v="6.6"/>
        <n v="27.2"/>
      </sharedItems>
    </cacheField>
    <cacheField name="URL3" numFmtId="0">
      <sharedItems containsBlank="1" count="17">
        <m/>
        <s v="https://maps.app.goo.gl/5efsJNZDgDvzMYHH7"/>
        <s v="https://maps.app.goo.gl/gELd76Upjb5Ds7WS6"/>
        <s v="https://maps.app.goo.gl/43zFVpvZ3nGhFvxW9"/>
        <s v="https://maps.app.goo.gl/n2Lbj5whdj74iWxQA"/>
        <s v="https://maps.app.goo.gl/pTyQMuDLcVDiAoYn6"/>
        <s v="https://maps.app.goo.gl/zoTxsgFosrnFzGjh7"/>
        <s v="https://maps.app.goo.gl/RuguiykrbYN6Xk9Q9"/>
        <s v="https://maps.app.goo.gl/f6m7chyvucX8gkHj9"/>
        <s v="https://maps.app.goo.gl/FDpK6nfq9a1c5v6q9"/>
        <s v="https://maps.app.goo.gl/JGCiFXFbDXxjVXR69"/>
        <s v="https://maps.app.goo.gl/D1BafKwGYvnDrquY8"/>
        <s v="https://maps.app.goo.gl/cqZbTTNKRXdmjTDp6"/>
        <s v="https://maps.app.goo.gl/LADwT6n2wyN7i6p27"/>
        <s v="https://maps.app.goo.gl/Ntm2Kdv1GaEfnvYk8"/>
        <s v="https://maps.app.goo.gl/UMXoDirPAr2nKJaV9"/>
        <s v="https://maps.app.goo.gl/ADhBrwYzc6hFSJWd8"/>
      </sharedItems>
    </cacheField>
    <cacheField name="走行時間3" numFmtId="0">
      <sharedItems containsString="0" containsBlank="1" containsNonDate="0" containsDate="1" minDate="1899-12-30T00:17:00" maxDate="1899-12-30T01:45:00" count="16">
        <m/>
        <d v="1899-12-30T00:30:00"/>
        <d v="1899-12-30T01:45:00"/>
        <d v="1899-12-30T00:17:00"/>
        <d v="1899-12-30T00:21:00"/>
        <d v="1899-12-30T00:58:00"/>
        <d v="1899-12-30T00:44:00"/>
        <d v="1899-12-30T01:00:00"/>
        <d v="1899-12-30T00:20:00"/>
        <d v="1899-12-30T01:03:00"/>
        <d v="1899-12-30T01:13:00"/>
        <d v="1899-12-30T00:37:00"/>
        <d v="1899-12-30T00:32:00"/>
        <d v="1899-12-30T00:43:00"/>
        <d v="1899-12-30T01:12:00"/>
        <d v="1899-12-30T00:28:00"/>
      </sharedItems>
    </cacheField>
    <cacheField name="走行距離3" numFmtId="0">
      <sharedItems containsString="0" containsBlank="1" containsNumber="1" minValue="5" maxValue="43.9" count="16">
        <m/>
        <n v="8.8"/>
        <n v="43.9"/>
        <n v="5.4"/>
        <n v="5"/>
        <n v="17.3"/>
        <n v="15.1"/>
        <n v="18.1"/>
        <n v="18.4"/>
        <n v="36.9"/>
        <n v="27"/>
        <n v="8.7"/>
        <n v="8.2"/>
        <n v="11.6"/>
        <n v="23.4"/>
        <n v="7.8"/>
      </sharedItems>
    </cacheField>
    <cacheField name="URL4" numFmtId="0">
      <sharedItems containsBlank="1" count="12">
        <m/>
        <s v="https://maps.app.goo.gl/JXmBJWqJEovpKBxH6"/>
        <s v="https://maps.app.goo.gl/ihzCUD8S9Yx69XNs8"/>
        <s v="https://maps.app.goo.gl/xq3xT89QhQDedh2e8"/>
        <s v="https://maps.app.goo.gl/CsqUw9Hz1THfGhEg6"/>
        <s v="https://maps.app.goo.gl/dTHubru7WWSEPvoU8"/>
        <s v="https://maps.app.goo.gl/ZxpD9L3Qg3QZdVjdA"/>
        <s v="https://maps.app.goo.gl/pP7RkxsHjQQz9Z2W9"/>
        <s v="https://maps.app.goo.gl/4QtUeX6GsbhQL1G46"/>
        <s v="https://maps.app.goo.gl/VH49pQsv4HQrGAb97"/>
        <s v="https://maps.app.goo.gl/zi9zNbbnFVreVNZcA"/>
        <s v="https://maps.app.goo.gl/frk3S9dFSf6U4HTX7"/>
      </sharedItems>
    </cacheField>
    <cacheField name="走行時間4" numFmtId="0">
      <sharedItems containsString="0" containsBlank="1" containsNonDate="0" containsDate="1" minDate="1899-12-30T00:34:00" maxDate="1899-12-30T01:47:00" count="12">
        <m/>
        <d v="1899-12-30T00:34:00"/>
        <d v="1899-12-30T01:36:00"/>
        <d v="1899-12-30T01:04:00"/>
        <d v="1899-12-30T00:48:00"/>
        <d v="1899-12-30T00:39:00"/>
        <d v="1899-12-30T01:13:00"/>
        <d v="1899-12-30T01:33:00"/>
        <d v="1899-12-30T00:44:00"/>
        <d v="1899-12-30T00:49:00"/>
        <d v="1899-12-30T00:54:00"/>
        <d v="1899-12-30T01:47:00"/>
      </sharedItems>
    </cacheField>
    <cacheField name="走行距離4" numFmtId="0">
      <sharedItems containsString="0" containsBlank="1" containsNumber="1" minValue="15.2" maxValue="39.9" count="12">
        <m/>
        <n v="15.9"/>
        <n v="39.9"/>
        <n v="21.5"/>
        <n v="38"/>
        <n v="19.4"/>
        <n v="24.5"/>
        <n v="29.5"/>
        <n v="22"/>
        <n v="29.3"/>
        <n v="15.2"/>
        <n v="38.2"/>
      </sharedItems>
    </cacheField>
    <cacheField name="合計走行時間" numFmtId="0">
      <sharedItems containsSemiMixedTypes="0" containsString="0" containsNonDate="0" containsDate="1" minDate="1899-12-30T00:00:00" maxDate="1899-12-30T05:12:00" count="48">
        <d v="1899-12-30T03:32:00"/>
        <d v="1899-12-30T01:11:00"/>
        <d v="1899-12-30T03:46:00"/>
        <d v="1899-12-30T01:15:00"/>
        <d v="1899-12-30T02:02:00"/>
        <d v="1899-12-30T01:17:00"/>
        <d v="1899-12-30T02:22:00"/>
        <d v="1899-12-30T01:48:00"/>
        <d v="1899-12-30T03:35:00"/>
        <d v="1899-12-30T02:13:00"/>
        <d v="1899-12-30T02:40:00"/>
        <d v="1899-12-30T03:13:00"/>
        <d v="1899-12-30T02:05:00"/>
        <d v="1899-12-30T02:45:00"/>
        <d v="1899-12-30T03:07:00"/>
        <d v="1899-12-30T02:15:00"/>
        <d v="1899-12-30T02:24:00"/>
        <d v="1899-12-30T03:22:00"/>
        <d v="1899-12-30T02:10:00"/>
        <d v="1899-12-30T01:21:00"/>
        <d v="1899-12-30T03:17:00"/>
        <d v="1899-12-30T03:39:00"/>
        <d v="1899-12-30T04:08:00"/>
        <d v="1899-12-30T01:27:00"/>
        <d v="1899-12-30T01:55:00"/>
        <d v="1899-12-30T03:43:00"/>
        <d v="1899-12-30T03:48:00"/>
        <d v="1899-12-30T03:54:00"/>
        <d v="1899-12-30T02:21:00"/>
        <d v="1899-12-30T03:03:00"/>
        <d v="1899-12-30T03:41:00"/>
        <d v="1899-12-30T03:38:00"/>
        <d v="1899-12-30T03:11:00"/>
        <d v="1899-12-30T04:03:00"/>
        <d v="1899-12-30T02:58:00"/>
        <d v="1899-12-30T02:29:00"/>
        <d v="1899-12-30T03:25:00"/>
        <d v="1899-12-30T05:12:00"/>
        <d v="1899-12-30T02:47:00"/>
        <d v="1899-12-30T03:06:00"/>
        <d v="1899-12-30T03:20:00"/>
        <d v="1899-12-30T02:43:00"/>
        <d v="1899-12-30T02:33:00"/>
        <d v="1899-12-30T04:07:00"/>
        <d v="1899-12-30T04:14:00"/>
        <d v="1899-12-30T02:38:00"/>
        <d v="1899-12-30T01:33:00"/>
        <d v="1899-12-30T00:00:00"/>
      </sharedItems>
    </cacheField>
    <cacheField name="合計走行距離" numFmtId="0">
      <sharedItems containsSemiMixedTypes="0" containsString="0" containsNumber="1" minValue="0" maxValue="104.4" count="49">
        <n v="74.9"/>
        <n v="20.2"/>
        <n v="103"/>
        <n v="30.5"/>
        <n v="46.2"/>
        <n v="24"/>
        <n v="54"/>
        <n v="33.2"/>
        <n v="93.9"/>
        <n v="49.2"/>
        <n v="77.4"/>
        <n v="92.8"/>
        <n v="43.5"/>
        <n v="57.7"/>
        <n v="74"/>
        <n v="53.7"/>
        <n v="76.8"/>
        <n v="81.5"/>
        <n v="40.2"/>
        <n v="29.4"/>
        <n v="83"/>
        <n v="72.5"/>
        <n v="87.4"/>
        <n v="31.8"/>
        <n v="40.4"/>
        <n v="72.7"/>
        <n v="102.7"/>
        <n v="87.19"/>
        <n v="56.9"/>
        <n v="67.8"/>
        <n v="88.3"/>
        <n v="85"/>
        <n v="62.4"/>
        <n v="84.9"/>
        <n v="80.3"/>
        <n v="59.5"/>
        <n v="76.6"/>
        <n v="104.4"/>
        <n v="62"/>
        <n v="73.5"/>
        <n v="54.4"/>
        <n v="81.4"/>
        <n v="52.4"/>
        <n v="50.7"/>
        <n v="80"/>
        <n v="87"/>
        <n v="53.6"/>
        <n v="32"/>
        <n v="0"/>
      </sharedItems>
    </cacheField>
    <cacheField name="担当者" numFmtId="0">
      <sharedItems containsBlank="1" count="5">
        <s v="後藤"/>
        <s v="金"/>
        <s v="田畑"/>
        <s v="アンジャリ"/>
        <m/>
      </sharedItems>
    </cacheField>
    <cacheField name="作業日" numFmtId="0">
      <sharedItems containsString="0" containsBlank="1" containsNonDate="0" containsDate="1" minDate="2025-10-09T00:00:00" maxDate="2025-10-15T00:00:00" count="5">
        <d v="2025-10-09T00:00:00"/>
        <d v="2025-10-10T00:00:00"/>
        <d v="2025-10-14T00:00:00"/>
        <d v="2025-10-15T00:00:00"/>
        <m/>
      </sharedItems>
    </cacheField>
    <cacheField name="DN納品日" numFmtId="0">
      <sharedItems containsString="0" containsBlank="1" containsNonDate="0" count="1">
        <m/>
      </sharedItems>
    </cacheField>
    <cacheField name="備考" numFmtId="0">
      <sharedItems containsString="0" containsBlank="1" containsNonDate="0" count="1">
        <m/>
      </sharedItems>
    </cacheField>
    <cacheField name="GPXﾌｧｲﾙのmymap反映" numFmtId="0">
      <sharedItems containsBlank="1" count="2">
        <s v="〇"/>
        <m/>
      </sharedItems>
    </cacheField>
    <cacheField name="VN担当者" numFmtId="0">
      <sharedItems containsBlank="1" count="5">
        <s v="HOANG"/>
        <s v="HUY"/>
        <s v="DAT"/>
        <s v="DUY"/>
        <m/>
      </sharedItems>
    </cacheField>
    <cacheField name="作業日2" numFmtId="0">
      <sharedItems containsString="0" containsBlank="1" containsNonDate="0" containsDate="1" minDate="2025-10-15T00:00:00" maxDate="2025-10-15T00:00:00" count="2">
        <d v="2025-10-15T00:00:00"/>
        <m/>
      </sharedItems>
    </cacheField>
    <cacheField name="作業時間（分）" numFmtId="0">
      <sharedItems containsString="0" containsBlank="1" containsNonDate="0" count="1">
        <m/>
      </sharedItems>
    </cacheField>
    <cacheField name="実線" numFmtId="0">
      <sharedItems containsString="0" containsBlank="1" containsNumber="1" containsInteger="1" minValue="177" maxValue="399" count="3">
        <n v="399"/>
        <m/>
        <n v="177"/>
      </sharedItems>
    </cacheField>
    <cacheField name="破線" numFmtId="0">
      <sharedItems containsString="0" containsBlank="1" containsNumber="1" containsInteger="1" minValue="122" maxValue="130" count="3">
        <n v="130"/>
        <m/>
        <n v="122"/>
      </sharedItems>
    </cacheField>
    <cacheField name="2重線" numFmtId="0">
      <sharedItems containsString="0" containsBlank="1" containsNumber="1" containsInteger="1" minValue="1" maxValue="8" count="3">
        <n v="1"/>
        <m/>
        <n v="8"/>
      </sharedItems>
    </cacheField>
    <cacheField name="誘導線" numFmtId="0">
      <sharedItems containsString="0" containsBlank="1" containsNumber="1" containsInteger="1" minValue="24" maxValue="45" count="3">
        <n v="45"/>
        <m/>
        <n v="24"/>
      </sharedItems>
    </cacheField>
    <cacheField name="補助線" numFmtId="0">
      <sharedItems containsString="0" containsBlank="1" containsNumber="1" containsInteger="1" minValue="6" maxValue="27" count="3">
        <n v="27"/>
        <m/>
        <n v="6"/>
      </sharedItems>
    </cacheField>
    <cacheField name="黄色線" numFmtId="0">
      <sharedItems containsString="0" containsBlank="1" containsNumber="1" containsInteger="1" minValue="25" maxValue="77" count="3">
        <n v="77"/>
        <m/>
        <n v="25"/>
      </sharedItems>
    </cacheField>
    <cacheField name="ゼブラ" numFmtId="0">
      <sharedItems containsString="0" containsBlank="1" containsNumber="1" containsInteger="1" minValue="37" maxValue="72" count="3">
        <n v="72"/>
        <m/>
        <n v="37"/>
      </sharedItems>
    </cacheField>
    <cacheField name="車線数（１車線）" numFmtId="0">
      <sharedItems containsString="0" containsBlank="1" containsNumber="1" containsInteger="1" minValue="76" maxValue="178" count="3">
        <n v="178"/>
        <m/>
        <n v="76"/>
      </sharedItems>
    </cacheField>
    <cacheField name="車線数（２車線）" numFmtId="0">
      <sharedItems containsString="0" containsBlank="1" containsNumber="1" containsInteger="1" minValue="23" maxValue="137" count="3">
        <n v="137"/>
        <m/>
        <n v="23"/>
      </sharedItems>
    </cacheField>
    <cacheField name="車線数（３車線）" numFmtId="0">
      <sharedItems containsString="0" containsBlank="1" containsNumber="1" containsInteger="1" minValue="25" maxValue="75" count="3">
        <n v="75"/>
        <m/>
        <n v="25"/>
      </sharedItems>
    </cacheField>
    <cacheField name="車線数（４車線）" numFmtId="0">
      <sharedItems containsString="0" containsBlank="1" containsNumber="1" containsInteger="1" minValue="2" maxValue="8" count="3">
        <n v="8"/>
        <m/>
        <n v="2"/>
      </sharedItems>
    </cacheField>
    <cacheField name="車線幅（2.75m）" numFmtId="0">
      <sharedItems containsString="0" containsBlank="1" containsNumber="1" containsInteger="1" minValue="0" maxValue="85" count="3">
        <n v="0"/>
        <m/>
        <n v="85"/>
      </sharedItems>
    </cacheField>
    <cacheField name="車線幅（3.00m）" numFmtId="0">
      <sharedItems containsString="0" containsBlank="1" containsNumber="1" containsInteger="1" minValue="0" maxValue="68" count="3">
        <n v="0"/>
        <m/>
        <n v="68"/>
      </sharedItems>
    </cacheField>
    <cacheField name="車線幅（3.25m）" numFmtId="0">
      <sharedItems containsString="0" containsBlank="1" containsNumber="1" containsInteger="1" minValue="0" maxValue="25" count="3">
        <n v="0"/>
        <m/>
        <n v="25"/>
      </sharedItems>
    </cacheField>
    <cacheField name="車線幅（3.50m）" numFmtId="0">
      <sharedItems containsString="0" containsBlank="1" containsNumber="1" containsInteger="1" minValue="0" maxValue="2" count="3">
        <n v="0"/>
        <m/>
        <n v="2"/>
      </sharedItems>
    </cacheField>
    <cacheField name="車線幅（3.75m）" numFmtId="0">
      <sharedItems containsString="0" containsBlank="1" containsNumber="1" containsInteger="1" minValue="0" maxValue="0" count="2">
        <n v="0"/>
        <m/>
      </sharedItems>
    </cacheField>
    <cacheField name="車線幅（4m）" numFmtId="0">
      <sharedItems containsString="0" containsBlank="1" containsNumber="1" containsInteger="1" minValue="0" maxValue="2" count="3">
        <n v="0"/>
        <m/>
        <n v="2"/>
      </sharedItems>
    </cacheField>
    <cacheField name="カーブ(R100～)" numFmtId="0">
      <sharedItems containsString="0" containsBlank="1" containsNumber="1" containsInteger="1" minValue="3" maxValue="38" count="3">
        <n v="38"/>
        <m/>
        <n v="3"/>
      </sharedItems>
    </cacheField>
    <cacheField name="路面色赤" numFmtId="0">
      <sharedItems containsString="0" containsBlank="1" containsNumber="1" containsInteger="1" minValue="21" maxValue="27" count="3">
        <n v="27"/>
        <m/>
        <n v="21"/>
      </sharedItems>
    </cacheField>
    <cacheField name="路面色白" numFmtId="0">
      <sharedItems containsString="0" containsBlank="1" containsNumber="1" containsInteger="1" minValue="0" maxValue="2" count="3">
        <n v="2"/>
        <m/>
        <n v="0"/>
      </sharedItems>
    </cacheField>
    <cacheField name="no_stop_area" numFmtId="0">
      <sharedItems containsString="0" containsBlank="1" containsNumber="1" containsInteger="1" minValue="4" maxValue="4" count="2">
        <n v="4"/>
        <m/>
      </sharedItems>
    </cacheField>
    <cacheField name="非常駐車帯" numFmtId="0">
      <sharedItems containsString="0" containsBlank="1" containsNumber="1" containsInteger="1" minValue="1" maxValue="3" count="3">
        <n v="1"/>
        <m/>
        <n v="3"/>
      </sharedItems>
    </cacheField>
    <cacheField name="路面ペイント各種" numFmtId="0">
      <sharedItems containsString="0" containsBlank="1" containsNumber="1" containsInteger="1" minValue="126" maxValue="346" count="3">
        <n v="346"/>
        <m/>
        <n v="126"/>
      </sharedItems>
    </cacheField>
    <cacheField name="狭路にある電柱" numFmtId="0">
      <sharedItems containsString="0" containsBlank="1" containsNumber="1" containsInteger="1" minValue="118" maxValue="163" count="3">
        <n v="163"/>
        <m/>
        <n v="118"/>
      </sharedItems>
    </cacheField>
    <cacheField name="坂" numFmtId="0">
      <sharedItems containsString="0" containsBlank="1" containsNumber="1" containsInteger="1" minValue="3" maxValue="15" count="3">
        <n v="15"/>
        <m/>
        <n v="3"/>
      </sharedItems>
    </cacheField>
    <cacheField name="踏切" numFmtId="0">
      <sharedItems containsString="0" containsBlank="1" containsNumber="1" containsInteger="1" minValue="2" maxValue="2" count="2">
        <n v="2"/>
        <m/>
      </sharedItems>
    </cacheField>
    <cacheField name="アンダーパス" numFmtId="0">
      <sharedItems containsString="0" containsBlank="1" containsNumber="1" containsInteger="1" minValue="6" maxValue="11" count="3">
        <n v="11"/>
        <m/>
        <n v="6"/>
      </sharedItems>
    </cacheField>
    <cacheField name="トンネル" numFmtId="0">
      <sharedItems containsString="0" containsBlank="1" containsNumber="1" containsInteger="1" minValue="0" maxValue="3" count="3">
        <n v="3"/>
        <m/>
        <n v="0"/>
      </sharedItems>
    </cacheField>
    <cacheField name="上方構造物" numFmtId="0">
      <sharedItems containsString="0" containsBlank="1" containsNumber="1" containsInteger="1" minValue="3" maxValue="5" count="3">
        <n v="3"/>
        <m/>
        <n v="5"/>
      </sharedItems>
    </cacheField>
    <cacheField name="歩行者用" numFmtId="0">
      <sharedItems containsString="0" containsBlank="1" containsNumber="1" containsInteger="1" minValue="379" maxValue="709" count="3">
        <n v="709"/>
        <m/>
        <n v="379"/>
      </sharedItems>
    </cacheField>
    <cacheField name="自転車用" numFmtId="0">
      <sharedItems containsString="0" containsBlank="1" containsNumber="1" containsInteger="1" minValue="7" maxValue="29" count="3">
        <n v="7"/>
        <m/>
        <n v="29"/>
      </sharedItems>
    </cacheField>
    <cacheField name="スクランブル" numFmtId="0">
      <sharedItems containsString="0" containsBlank="1" containsNumber="1" containsInteger="1" minValue="0" maxValue="0" count="2">
        <n v="0"/>
        <m/>
      </sharedItems>
    </cacheField>
    <cacheField name="ラウンドアバウト" numFmtId="0">
      <sharedItems containsString="0" containsBlank="1" containsNumber="1" containsInteger="1" minValue="0" maxValue="0" count="2">
        <n v="0"/>
        <m/>
      </sharedItems>
    </cacheField>
    <cacheField name="直進" numFmtId="0">
      <sharedItems containsString="0" containsBlank="1" containsNumber="1" containsInteger="1" minValue="60" maxValue="101" count="3">
        <n v="101"/>
        <m/>
        <n v="60"/>
      </sharedItems>
    </cacheField>
    <cacheField name="十字路" numFmtId="0">
      <sharedItems containsString="0" containsBlank="1" containsNumber="1" containsInteger="1" minValue="90" maxValue="111" count="3">
        <n v="111"/>
        <m/>
        <n v="90"/>
      </sharedItems>
    </cacheField>
    <cacheField name="T字路" numFmtId="0">
      <sharedItems containsString="0" containsBlank="1" containsNumber="1" containsInteger="1" minValue="97" maxValue="247" count="3">
        <n v="247"/>
        <m/>
        <n v="97"/>
      </sharedItems>
    </cacheField>
    <cacheField name="Y字路" numFmtId="0">
      <sharedItems containsString="0" containsBlank="1" containsNumber="1" containsInteger="1" minValue="0" maxValue="25" count="3">
        <n v="25"/>
        <m/>
        <n v="0"/>
      </sharedItems>
    </cacheField>
    <cacheField name="N差路" numFmtId="0">
      <sharedItems containsString="0" containsBlank="1" containsNumber="1" containsInteger="1" minValue="3" maxValue="15" count="3">
        <n v="15"/>
        <m/>
        <n v="3"/>
      </sharedItems>
    </cacheField>
    <cacheField name="段ずれ" numFmtId="0">
      <sharedItems containsString="0" containsBlank="1" containsNumber="1" containsInteger="1" minValue="0" maxValue="0" count="2">
        <n v="0"/>
        <m/>
      </sharedItems>
    </cacheField>
    <cacheField name="縁石" numFmtId="0">
      <sharedItems containsString="0" containsBlank="1" containsNumber="1" containsInteger="1" minValue="180" maxValue="399" count="3">
        <n v="399"/>
        <m/>
        <n v="180"/>
      </sharedItems>
    </cacheField>
    <cacheField name="エプロン" numFmtId="0">
      <sharedItems containsString="0" containsBlank="1" containsNumber="1" containsInteger="1" minValue="179" maxValue="399" count="3">
        <n v="399"/>
        <m/>
        <n v="179"/>
      </sharedItems>
    </cacheField>
    <cacheField name="パイロン" numFmtId="0">
      <sharedItems containsString="0" containsBlank="1" containsNumber="1" containsInteger="1" minValue="16" maxValue="34" count="3">
        <n v="34"/>
        <m/>
        <n v="16"/>
      </sharedItems>
    </cacheField>
    <cacheField name="ラバーポール" numFmtId="0">
      <sharedItems containsString="0" containsBlank="1" containsNumber="1" containsInteger="1" minValue="10" maxValue="59" count="3">
        <n v="59"/>
        <m/>
        <n v="10"/>
      </sharedItems>
    </cacheField>
    <cacheField name="側溝" numFmtId="0">
      <sharedItems containsString="0" containsBlank="1" containsNumber="1" containsInteger="1" minValue="0" maxValue="1" count="3">
        <n v="0"/>
        <m/>
        <n v="1"/>
      </sharedItems>
    </cacheField>
    <cacheField name="ガードレール" numFmtId="0">
      <sharedItems containsString="0" containsBlank="1" containsNumber="1" containsInteger="1" minValue="123" maxValue="258" count="3">
        <n v="258"/>
        <m/>
        <n v="123"/>
      </sharedItems>
    </cacheField>
    <cacheField name="崖" numFmtId="0">
      <sharedItems containsString="0" containsBlank="1" containsNumber="1" containsInteger="1" minValue="0" maxValue="0" count="2">
        <n v="0"/>
        <m/>
      </sharedItems>
    </cacheField>
    <cacheField name="駐車枠" numFmtId="0">
      <sharedItems containsString="0" containsBlank="1" containsNumber="1" containsInteger="1" minValue="0" maxValue="0" count="2">
        <n v="0"/>
        <m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7"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29496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0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  <x v="1"/>
    <x v="0"/>
    <x v="0"/>
    <x v="0"/>
    <x v="1"/>
    <x v="1"/>
    <x v="0"/>
    <x v="1"/>
    <x v="0"/>
    <x v="0"/>
    <x v="0"/>
    <x v="1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2"/>
    <x v="2"/>
    <x v="2"/>
    <x v="2"/>
    <x v="2"/>
    <x v="2"/>
    <x v="2"/>
    <x v="2"/>
    <x v="2"/>
    <x v="2"/>
    <x v="0"/>
    <x v="0"/>
    <x v="0"/>
    <x v="2"/>
    <x v="2"/>
    <x v="1"/>
    <x v="1"/>
    <x v="0"/>
    <x v="0"/>
    <x v="0"/>
    <x v="2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3"/>
    <x v="3"/>
    <x v="3"/>
    <x v="3"/>
    <x v="0"/>
    <x v="0"/>
    <x v="0"/>
    <x v="0"/>
    <x v="0"/>
    <x v="0"/>
    <x v="0"/>
    <x v="0"/>
    <x v="0"/>
    <x v="3"/>
    <x v="3"/>
    <x v="0"/>
    <x v="1"/>
    <x v="0"/>
    <x v="0"/>
    <x v="0"/>
    <x v="3"/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4"/>
    <x v="4"/>
    <x v="4"/>
    <x v="4"/>
    <x v="0"/>
    <x v="0"/>
    <x v="0"/>
    <x v="0"/>
    <x v="0"/>
    <x v="0"/>
    <x v="0"/>
    <x v="0"/>
    <x v="0"/>
    <x v="4"/>
    <x v="4"/>
    <x v="2"/>
    <x v="1"/>
    <x v="0"/>
    <x v="0"/>
    <x v="0"/>
    <x v="3"/>
    <x v="0"/>
    <x v="0"/>
    <x v="2"/>
    <x v="2"/>
    <x v="2"/>
    <x v="2"/>
    <x v="2"/>
    <x v="2"/>
    <x v="2"/>
    <x v="2"/>
    <x v="2"/>
    <x v="2"/>
    <x v="2"/>
    <x v="2"/>
    <x v="2"/>
    <x v="2"/>
    <x v="2"/>
    <x v="0"/>
    <x v="2"/>
    <x v="2"/>
    <x v="2"/>
    <x v="2"/>
    <x v="0"/>
    <x v="2"/>
    <x v="2"/>
    <x v="2"/>
    <x v="2"/>
    <x v="0"/>
    <x v="2"/>
    <x v="2"/>
    <x v="2"/>
    <x v="2"/>
    <x v="2"/>
    <x v="0"/>
    <x v="0"/>
    <x v="2"/>
    <x v="2"/>
    <x v="2"/>
    <x v="2"/>
    <x v="2"/>
    <x v="0"/>
    <x v="2"/>
    <x v="2"/>
    <x v="2"/>
    <x v="2"/>
    <x v="2"/>
    <x v="2"/>
    <x v="0"/>
    <x v="0"/>
  </r>
  <r>
    <x v="5"/>
    <x v="5"/>
    <x v="5"/>
    <x v="5"/>
    <x v="0"/>
    <x v="0"/>
    <x v="0"/>
    <x v="0"/>
    <x v="0"/>
    <x v="0"/>
    <x v="0"/>
    <x v="0"/>
    <x v="0"/>
    <x v="5"/>
    <x v="5"/>
    <x v="0"/>
    <x v="1"/>
    <x v="0"/>
    <x v="0"/>
    <x v="0"/>
    <x v="0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6"/>
    <x v="6"/>
    <x v="6"/>
    <x v="6"/>
    <x v="0"/>
    <x v="0"/>
    <x v="0"/>
    <x v="0"/>
    <x v="0"/>
    <x v="0"/>
    <x v="0"/>
    <x v="0"/>
    <x v="0"/>
    <x v="6"/>
    <x v="6"/>
    <x v="2"/>
    <x v="1"/>
    <x v="0"/>
    <x v="0"/>
    <x v="0"/>
    <x v="1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7"/>
    <x v="7"/>
    <x v="7"/>
    <x v="7"/>
    <x v="3"/>
    <x v="3"/>
    <x v="3"/>
    <x v="0"/>
    <x v="0"/>
    <x v="0"/>
    <x v="0"/>
    <x v="0"/>
    <x v="0"/>
    <x v="7"/>
    <x v="7"/>
    <x v="0"/>
    <x v="1"/>
    <x v="0"/>
    <x v="0"/>
    <x v="0"/>
    <x v="2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8"/>
    <x v="8"/>
    <x v="8"/>
    <x v="8"/>
    <x v="0"/>
    <x v="0"/>
    <x v="0"/>
    <x v="0"/>
    <x v="0"/>
    <x v="0"/>
    <x v="0"/>
    <x v="0"/>
    <x v="0"/>
    <x v="8"/>
    <x v="8"/>
    <x v="3"/>
    <x v="1"/>
    <x v="0"/>
    <x v="0"/>
    <x v="0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9"/>
    <x v="9"/>
    <x v="9"/>
    <x v="9"/>
    <x v="0"/>
    <x v="0"/>
    <x v="0"/>
    <x v="0"/>
    <x v="0"/>
    <x v="0"/>
    <x v="0"/>
    <x v="0"/>
    <x v="0"/>
    <x v="9"/>
    <x v="9"/>
    <x v="2"/>
    <x v="1"/>
    <x v="0"/>
    <x v="0"/>
    <x v="0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10"/>
    <x v="10"/>
    <x v="10"/>
    <x v="10"/>
    <x v="0"/>
    <x v="0"/>
    <x v="0"/>
    <x v="0"/>
    <x v="0"/>
    <x v="0"/>
    <x v="0"/>
    <x v="0"/>
    <x v="0"/>
    <x v="10"/>
    <x v="10"/>
    <x v="2"/>
    <x v="1"/>
    <x v="0"/>
    <x v="0"/>
    <x v="0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11"/>
    <x v="11"/>
    <x v="11"/>
    <x v="11"/>
    <x v="0"/>
    <x v="0"/>
    <x v="0"/>
    <x v="0"/>
    <x v="0"/>
    <x v="0"/>
    <x v="0"/>
    <x v="0"/>
    <x v="0"/>
    <x v="11"/>
    <x v="11"/>
    <x v="2"/>
    <x v="1"/>
    <x v="0"/>
    <x v="0"/>
    <x v="0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12"/>
    <x v="12"/>
    <x v="12"/>
    <x v="12"/>
    <x v="4"/>
    <x v="4"/>
    <x v="4"/>
    <x v="3"/>
    <x v="3"/>
    <x v="3"/>
    <x v="1"/>
    <x v="1"/>
    <x v="1"/>
    <x v="12"/>
    <x v="12"/>
    <x v="0"/>
    <x v="1"/>
    <x v="0"/>
    <x v="0"/>
    <x v="0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13"/>
    <x v="13"/>
    <x v="13"/>
    <x v="13"/>
    <x v="0"/>
    <x v="0"/>
    <x v="0"/>
    <x v="0"/>
    <x v="0"/>
    <x v="0"/>
    <x v="0"/>
    <x v="0"/>
    <x v="0"/>
    <x v="13"/>
    <x v="13"/>
    <x v="2"/>
    <x v="1"/>
    <x v="0"/>
    <x v="0"/>
    <x v="0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14"/>
    <x v="14"/>
    <x v="14"/>
    <x v="14"/>
    <x v="0"/>
    <x v="0"/>
    <x v="0"/>
    <x v="0"/>
    <x v="0"/>
    <x v="0"/>
    <x v="0"/>
    <x v="0"/>
    <x v="0"/>
    <x v="14"/>
    <x v="14"/>
    <x v="2"/>
    <x v="1"/>
    <x v="0"/>
    <x v="0"/>
    <x v="0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15"/>
    <x v="15"/>
    <x v="15"/>
    <x v="15"/>
    <x v="0"/>
    <x v="0"/>
    <x v="0"/>
    <x v="0"/>
    <x v="0"/>
    <x v="0"/>
    <x v="0"/>
    <x v="0"/>
    <x v="0"/>
    <x v="15"/>
    <x v="15"/>
    <x v="3"/>
    <x v="1"/>
    <x v="0"/>
    <x v="0"/>
    <x v="0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16"/>
    <x v="16"/>
    <x v="16"/>
    <x v="16"/>
    <x v="0"/>
    <x v="0"/>
    <x v="0"/>
    <x v="0"/>
    <x v="0"/>
    <x v="0"/>
    <x v="0"/>
    <x v="0"/>
    <x v="0"/>
    <x v="16"/>
    <x v="16"/>
    <x v="3"/>
    <x v="1"/>
    <x v="0"/>
    <x v="0"/>
    <x v="0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17"/>
    <x v="17"/>
    <x v="17"/>
    <x v="17"/>
    <x v="0"/>
    <x v="0"/>
    <x v="0"/>
    <x v="0"/>
    <x v="0"/>
    <x v="0"/>
    <x v="0"/>
    <x v="0"/>
    <x v="0"/>
    <x v="17"/>
    <x v="17"/>
    <x v="2"/>
    <x v="1"/>
    <x v="0"/>
    <x v="0"/>
    <x v="0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18"/>
    <x v="18"/>
    <x v="18"/>
    <x v="18"/>
    <x v="5"/>
    <x v="5"/>
    <x v="5"/>
    <x v="0"/>
    <x v="0"/>
    <x v="0"/>
    <x v="0"/>
    <x v="0"/>
    <x v="0"/>
    <x v="18"/>
    <x v="18"/>
    <x v="2"/>
    <x v="1"/>
    <x v="0"/>
    <x v="0"/>
    <x v="0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19"/>
    <x v="19"/>
    <x v="19"/>
    <x v="19"/>
    <x v="0"/>
    <x v="0"/>
    <x v="0"/>
    <x v="0"/>
    <x v="0"/>
    <x v="0"/>
    <x v="0"/>
    <x v="0"/>
    <x v="0"/>
    <x v="19"/>
    <x v="19"/>
    <x v="3"/>
    <x v="2"/>
    <x v="0"/>
    <x v="0"/>
    <x v="0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20"/>
    <x v="20"/>
    <x v="20"/>
    <x v="20"/>
    <x v="6"/>
    <x v="6"/>
    <x v="6"/>
    <x v="4"/>
    <x v="4"/>
    <x v="4"/>
    <x v="2"/>
    <x v="2"/>
    <x v="2"/>
    <x v="20"/>
    <x v="20"/>
    <x v="1"/>
    <x v="2"/>
    <x v="0"/>
    <x v="0"/>
    <x v="0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21"/>
    <x v="21"/>
    <x v="21"/>
    <x v="21"/>
    <x v="7"/>
    <x v="7"/>
    <x v="7"/>
    <x v="5"/>
    <x v="5"/>
    <x v="5"/>
    <x v="3"/>
    <x v="3"/>
    <x v="3"/>
    <x v="21"/>
    <x v="21"/>
    <x v="0"/>
    <x v="2"/>
    <x v="0"/>
    <x v="0"/>
    <x v="0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22"/>
    <x v="22"/>
    <x v="22"/>
    <x v="22"/>
    <x v="8"/>
    <x v="8"/>
    <x v="8"/>
    <x v="0"/>
    <x v="0"/>
    <x v="0"/>
    <x v="0"/>
    <x v="0"/>
    <x v="0"/>
    <x v="22"/>
    <x v="22"/>
    <x v="2"/>
    <x v="2"/>
    <x v="0"/>
    <x v="0"/>
    <x v="0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23"/>
    <x v="23"/>
    <x v="23"/>
    <x v="23"/>
    <x v="0"/>
    <x v="0"/>
    <x v="0"/>
    <x v="0"/>
    <x v="0"/>
    <x v="0"/>
    <x v="0"/>
    <x v="0"/>
    <x v="0"/>
    <x v="23"/>
    <x v="23"/>
    <x v="3"/>
    <x v="2"/>
    <x v="0"/>
    <x v="0"/>
    <x v="0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24"/>
    <x v="24"/>
    <x v="24"/>
    <x v="24"/>
    <x v="0"/>
    <x v="0"/>
    <x v="0"/>
    <x v="0"/>
    <x v="0"/>
    <x v="0"/>
    <x v="0"/>
    <x v="0"/>
    <x v="0"/>
    <x v="24"/>
    <x v="24"/>
    <x v="3"/>
    <x v="2"/>
    <x v="0"/>
    <x v="0"/>
    <x v="0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25"/>
    <x v="25"/>
    <x v="25"/>
    <x v="25"/>
    <x v="9"/>
    <x v="9"/>
    <x v="9"/>
    <x v="0"/>
    <x v="0"/>
    <x v="0"/>
    <x v="0"/>
    <x v="0"/>
    <x v="0"/>
    <x v="25"/>
    <x v="25"/>
    <x v="2"/>
    <x v="2"/>
    <x v="0"/>
    <x v="0"/>
    <x v="0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26"/>
    <x v="26"/>
    <x v="25"/>
    <x v="26"/>
    <x v="10"/>
    <x v="10"/>
    <x v="10"/>
    <x v="6"/>
    <x v="6"/>
    <x v="6"/>
    <x v="4"/>
    <x v="4"/>
    <x v="4"/>
    <x v="26"/>
    <x v="26"/>
    <x v="1"/>
    <x v="2"/>
    <x v="0"/>
    <x v="0"/>
    <x v="0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27"/>
    <x v="27"/>
    <x v="26"/>
    <x v="27"/>
    <x v="11"/>
    <x v="11"/>
    <x v="11"/>
    <x v="7"/>
    <x v="7"/>
    <x v="7"/>
    <x v="5"/>
    <x v="5"/>
    <x v="5"/>
    <x v="27"/>
    <x v="27"/>
    <x v="1"/>
    <x v="2"/>
    <x v="0"/>
    <x v="0"/>
    <x v="0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28"/>
    <x v="28"/>
    <x v="27"/>
    <x v="28"/>
    <x v="0"/>
    <x v="0"/>
    <x v="0"/>
    <x v="0"/>
    <x v="0"/>
    <x v="0"/>
    <x v="0"/>
    <x v="0"/>
    <x v="0"/>
    <x v="28"/>
    <x v="28"/>
    <x v="0"/>
    <x v="2"/>
    <x v="0"/>
    <x v="0"/>
    <x v="0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29"/>
    <x v="29"/>
    <x v="28"/>
    <x v="29"/>
    <x v="0"/>
    <x v="0"/>
    <x v="0"/>
    <x v="0"/>
    <x v="0"/>
    <x v="0"/>
    <x v="0"/>
    <x v="0"/>
    <x v="0"/>
    <x v="29"/>
    <x v="29"/>
    <x v="2"/>
    <x v="2"/>
    <x v="0"/>
    <x v="0"/>
    <x v="0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30"/>
    <x v="30"/>
    <x v="29"/>
    <x v="30"/>
    <x v="0"/>
    <x v="0"/>
    <x v="0"/>
    <x v="0"/>
    <x v="0"/>
    <x v="0"/>
    <x v="0"/>
    <x v="0"/>
    <x v="0"/>
    <x v="30"/>
    <x v="30"/>
    <x v="2"/>
    <x v="2"/>
    <x v="0"/>
    <x v="0"/>
    <x v="0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31"/>
    <x v="31"/>
    <x v="30"/>
    <x v="31"/>
    <x v="0"/>
    <x v="0"/>
    <x v="0"/>
    <x v="0"/>
    <x v="0"/>
    <x v="0"/>
    <x v="0"/>
    <x v="0"/>
    <x v="0"/>
    <x v="31"/>
    <x v="31"/>
    <x v="2"/>
    <x v="2"/>
    <x v="0"/>
    <x v="0"/>
    <x v="0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32"/>
    <x v="32"/>
    <x v="23"/>
    <x v="32"/>
    <x v="12"/>
    <x v="12"/>
    <x v="12"/>
    <x v="8"/>
    <x v="8"/>
    <x v="3"/>
    <x v="6"/>
    <x v="6"/>
    <x v="6"/>
    <x v="32"/>
    <x v="32"/>
    <x v="0"/>
    <x v="2"/>
    <x v="0"/>
    <x v="0"/>
    <x v="0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33"/>
    <x v="33"/>
    <x v="31"/>
    <x v="33"/>
    <x v="13"/>
    <x v="13"/>
    <x v="13"/>
    <x v="9"/>
    <x v="9"/>
    <x v="8"/>
    <x v="0"/>
    <x v="0"/>
    <x v="0"/>
    <x v="33"/>
    <x v="33"/>
    <x v="2"/>
    <x v="2"/>
    <x v="0"/>
    <x v="0"/>
    <x v="0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34"/>
    <x v="34"/>
    <x v="32"/>
    <x v="34"/>
    <x v="14"/>
    <x v="14"/>
    <x v="14"/>
    <x v="10"/>
    <x v="9"/>
    <x v="9"/>
    <x v="0"/>
    <x v="0"/>
    <x v="0"/>
    <x v="34"/>
    <x v="34"/>
    <x v="0"/>
    <x v="2"/>
    <x v="0"/>
    <x v="0"/>
    <x v="0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35"/>
    <x v="35"/>
    <x v="33"/>
    <x v="35"/>
    <x v="0"/>
    <x v="0"/>
    <x v="0"/>
    <x v="0"/>
    <x v="0"/>
    <x v="0"/>
    <x v="0"/>
    <x v="0"/>
    <x v="0"/>
    <x v="35"/>
    <x v="35"/>
    <x v="3"/>
    <x v="2"/>
    <x v="0"/>
    <x v="0"/>
    <x v="0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36"/>
    <x v="36"/>
    <x v="34"/>
    <x v="36"/>
    <x v="0"/>
    <x v="0"/>
    <x v="0"/>
    <x v="0"/>
    <x v="0"/>
    <x v="0"/>
    <x v="0"/>
    <x v="0"/>
    <x v="0"/>
    <x v="36"/>
    <x v="36"/>
    <x v="3"/>
    <x v="2"/>
    <x v="0"/>
    <x v="0"/>
    <x v="0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37"/>
    <x v="37"/>
    <x v="35"/>
    <x v="37"/>
    <x v="15"/>
    <x v="13"/>
    <x v="15"/>
    <x v="11"/>
    <x v="10"/>
    <x v="10"/>
    <x v="7"/>
    <x v="7"/>
    <x v="7"/>
    <x v="37"/>
    <x v="37"/>
    <x v="2"/>
    <x v="2"/>
    <x v="0"/>
    <x v="0"/>
    <x v="0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38"/>
    <x v="38"/>
    <x v="24"/>
    <x v="38"/>
    <x v="16"/>
    <x v="15"/>
    <x v="16"/>
    <x v="0"/>
    <x v="0"/>
    <x v="0"/>
    <x v="0"/>
    <x v="0"/>
    <x v="0"/>
    <x v="29"/>
    <x v="32"/>
    <x v="0"/>
    <x v="2"/>
    <x v="0"/>
    <x v="0"/>
    <x v="0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39"/>
    <x v="39"/>
    <x v="36"/>
    <x v="39"/>
    <x v="17"/>
    <x v="16"/>
    <x v="17"/>
    <x v="12"/>
    <x v="11"/>
    <x v="11"/>
    <x v="8"/>
    <x v="8"/>
    <x v="8"/>
    <x v="38"/>
    <x v="38"/>
    <x v="1"/>
    <x v="2"/>
    <x v="0"/>
    <x v="0"/>
    <x v="0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40"/>
    <x v="40"/>
    <x v="37"/>
    <x v="32"/>
    <x v="18"/>
    <x v="16"/>
    <x v="18"/>
    <x v="13"/>
    <x v="12"/>
    <x v="12"/>
    <x v="9"/>
    <x v="9"/>
    <x v="9"/>
    <x v="39"/>
    <x v="39"/>
    <x v="1"/>
    <x v="3"/>
    <x v="0"/>
    <x v="0"/>
    <x v="1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41"/>
    <x v="41"/>
    <x v="38"/>
    <x v="40"/>
    <x v="19"/>
    <x v="17"/>
    <x v="19"/>
    <x v="14"/>
    <x v="13"/>
    <x v="13"/>
    <x v="10"/>
    <x v="10"/>
    <x v="10"/>
    <x v="40"/>
    <x v="40"/>
    <x v="2"/>
    <x v="2"/>
    <x v="0"/>
    <x v="0"/>
    <x v="0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42"/>
    <x v="42"/>
    <x v="39"/>
    <x v="41"/>
    <x v="0"/>
    <x v="0"/>
    <x v="0"/>
    <x v="0"/>
    <x v="0"/>
    <x v="0"/>
    <x v="0"/>
    <x v="0"/>
    <x v="0"/>
    <x v="27"/>
    <x v="41"/>
    <x v="0"/>
    <x v="2"/>
    <x v="0"/>
    <x v="0"/>
    <x v="0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43"/>
    <x v="43"/>
    <x v="19"/>
    <x v="21"/>
    <x v="20"/>
    <x v="18"/>
    <x v="20"/>
    <x v="15"/>
    <x v="14"/>
    <x v="14"/>
    <x v="0"/>
    <x v="0"/>
    <x v="0"/>
    <x v="41"/>
    <x v="42"/>
    <x v="0"/>
    <x v="3"/>
    <x v="0"/>
    <x v="0"/>
    <x v="0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44"/>
    <x v="44"/>
    <x v="40"/>
    <x v="42"/>
    <x v="0"/>
    <x v="0"/>
    <x v="0"/>
    <x v="0"/>
    <x v="0"/>
    <x v="0"/>
    <x v="0"/>
    <x v="0"/>
    <x v="0"/>
    <x v="42"/>
    <x v="43"/>
    <x v="0"/>
    <x v="3"/>
    <x v="0"/>
    <x v="0"/>
    <x v="0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45"/>
    <x v="45"/>
    <x v="41"/>
    <x v="43"/>
    <x v="21"/>
    <x v="19"/>
    <x v="21"/>
    <x v="0"/>
    <x v="0"/>
    <x v="0"/>
    <x v="0"/>
    <x v="0"/>
    <x v="0"/>
    <x v="43"/>
    <x v="44"/>
    <x v="2"/>
    <x v="3"/>
    <x v="0"/>
    <x v="0"/>
    <x v="1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46"/>
    <x v="46"/>
    <x v="42"/>
    <x v="44"/>
    <x v="22"/>
    <x v="14"/>
    <x v="22"/>
    <x v="16"/>
    <x v="15"/>
    <x v="15"/>
    <x v="11"/>
    <x v="11"/>
    <x v="11"/>
    <x v="44"/>
    <x v="45"/>
    <x v="2"/>
    <x v="3"/>
    <x v="0"/>
    <x v="0"/>
    <x v="1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47"/>
    <x v="47"/>
    <x v="43"/>
    <x v="45"/>
    <x v="23"/>
    <x v="20"/>
    <x v="23"/>
    <x v="0"/>
    <x v="0"/>
    <x v="0"/>
    <x v="0"/>
    <x v="0"/>
    <x v="0"/>
    <x v="45"/>
    <x v="46"/>
    <x v="0"/>
    <x v="3"/>
    <x v="0"/>
    <x v="0"/>
    <x v="0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48"/>
    <x v="48"/>
    <x v="44"/>
    <x v="46"/>
    <x v="0"/>
    <x v="0"/>
    <x v="0"/>
    <x v="0"/>
    <x v="0"/>
    <x v="0"/>
    <x v="0"/>
    <x v="0"/>
    <x v="0"/>
    <x v="46"/>
    <x v="47"/>
    <x v="2"/>
    <x v="4"/>
    <x v="0"/>
    <x v="0"/>
    <x v="1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49"/>
    <x v="49"/>
    <x v="45"/>
    <x v="47"/>
    <x v="0"/>
    <x v="0"/>
    <x v="0"/>
    <x v="0"/>
    <x v="0"/>
    <x v="0"/>
    <x v="0"/>
    <x v="0"/>
    <x v="0"/>
    <x v="47"/>
    <x v="48"/>
    <x v="4"/>
    <x v="4"/>
    <x v="0"/>
    <x v="0"/>
    <x v="1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50"/>
    <x v="49"/>
    <x v="45"/>
    <x v="47"/>
    <x v="0"/>
    <x v="0"/>
    <x v="0"/>
    <x v="0"/>
    <x v="0"/>
    <x v="0"/>
    <x v="0"/>
    <x v="0"/>
    <x v="0"/>
    <x v="47"/>
    <x v="48"/>
    <x v="4"/>
    <x v="4"/>
    <x v="0"/>
    <x v="0"/>
    <x v="1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51"/>
    <x v="49"/>
    <x v="45"/>
    <x v="47"/>
    <x v="0"/>
    <x v="0"/>
    <x v="0"/>
    <x v="0"/>
    <x v="0"/>
    <x v="0"/>
    <x v="0"/>
    <x v="0"/>
    <x v="0"/>
    <x v="47"/>
    <x v="48"/>
    <x v="4"/>
    <x v="4"/>
    <x v="0"/>
    <x v="0"/>
    <x v="1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52"/>
    <x v="49"/>
    <x v="45"/>
    <x v="47"/>
    <x v="0"/>
    <x v="0"/>
    <x v="0"/>
    <x v="0"/>
    <x v="0"/>
    <x v="0"/>
    <x v="0"/>
    <x v="0"/>
    <x v="0"/>
    <x v="47"/>
    <x v="48"/>
    <x v="4"/>
    <x v="4"/>
    <x v="0"/>
    <x v="0"/>
    <x v="1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53"/>
    <x v="49"/>
    <x v="45"/>
    <x v="47"/>
    <x v="0"/>
    <x v="0"/>
    <x v="0"/>
    <x v="0"/>
    <x v="0"/>
    <x v="0"/>
    <x v="0"/>
    <x v="0"/>
    <x v="0"/>
    <x v="47"/>
    <x v="48"/>
    <x v="4"/>
    <x v="4"/>
    <x v="0"/>
    <x v="0"/>
    <x v="1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54"/>
    <x v="49"/>
    <x v="45"/>
    <x v="47"/>
    <x v="0"/>
    <x v="0"/>
    <x v="0"/>
    <x v="0"/>
    <x v="0"/>
    <x v="0"/>
    <x v="0"/>
    <x v="0"/>
    <x v="0"/>
    <x v="47"/>
    <x v="48"/>
    <x v="4"/>
    <x v="4"/>
    <x v="0"/>
    <x v="0"/>
    <x v="1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55"/>
    <x v="49"/>
    <x v="45"/>
    <x v="47"/>
    <x v="0"/>
    <x v="0"/>
    <x v="0"/>
    <x v="0"/>
    <x v="0"/>
    <x v="0"/>
    <x v="0"/>
    <x v="0"/>
    <x v="0"/>
    <x v="47"/>
    <x v="48"/>
    <x v="4"/>
    <x v="4"/>
    <x v="0"/>
    <x v="0"/>
    <x v="1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56"/>
    <x v="49"/>
    <x v="45"/>
    <x v="47"/>
    <x v="0"/>
    <x v="0"/>
    <x v="0"/>
    <x v="0"/>
    <x v="0"/>
    <x v="0"/>
    <x v="0"/>
    <x v="0"/>
    <x v="0"/>
    <x v="47"/>
    <x v="48"/>
    <x v="4"/>
    <x v="4"/>
    <x v="0"/>
    <x v="0"/>
    <x v="1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57"/>
    <x v="49"/>
    <x v="45"/>
    <x v="47"/>
    <x v="0"/>
    <x v="0"/>
    <x v="0"/>
    <x v="0"/>
    <x v="0"/>
    <x v="0"/>
    <x v="0"/>
    <x v="0"/>
    <x v="0"/>
    <x v="47"/>
    <x v="48"/>
    <x v="4"/>
    <x v="4"/>
    <x v="0"/>
    <x v="0"/>
    <x v="1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58"/>
    <x v="49"/>
    <x v="45"/>
    <x v="47"/>
    <x v="0"/>
    <x v="0"/>
    <x v="0"/>
    <x v="0"/>
    <x v="0"/>
    <x v="0"/>
    <x v="0"/>
    <x v="0"/>
    <x v="0"/>
    <x v="47"/>
    <x v="48"/>
    <x v="4"/>
    <x v="4"/>
    <x v="0"/>
    <x v="0"/>
    <x v="1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59"/>
    <x v="49"/>
    <x v="45"/>
    <x v="47"/>
    <x v="0"/>
    <x v="0"/>
    <x v="0"/>
    <x v="0"/>
    <x v="0"/>
    <x v="0"/>
    <x v="0"/>
    <x v="0"/>
    <x v="0"/>
    <x v="47"/>
    <x v="48"/>
    <x v="4"/>
    <x v="4"/>
    <x v="0"/>
    <x v="0"/>
    <x v="1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60"/>
    <x v="49"/>
    <x v="45"/>
    <x v="47"/>
    <x v="0"/>
    <x v="0"/>
    <x v="0"/>
    <x v="0"/>
    <x v="0"/>
    <x v="0"/>
    <x v="0"/>
    <x v="0"/>
    <x v="0"/>
    <x v="47"/>
    <x v="48"/>
    <x v="4"/>
    <x v="4"/>
    <x v="0"/>
    <x v="0"/>
    <x v="1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61"/>
    <x v="49"/>
    <x v="45"/>
    <x v="47"/>
    <x v="0"/>
    <x v="0"/>
    <x v="0"/>
    <x v="0"/>
    <x v="0"/>
    <x v="0"/>
    <x v="0"/>
    <x v="0"/>
    <x v="0"/>
    <x v="47"/>
    <x v="48"/>
    <x v="4"/>
    <x v="4"/>
    <x v="0"/>
    <x v="0"/>
    <x v="1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62"/>
    <x v="49"/>
    <x v="45"/>
    <x v="47"/>
    <x v="0"/>
    <x v="0"/>
    <x v="0"/>
    <x v="0"/>
    <x v="0"/>
    <x v="0"/>
    <x v="0"/>
    <x v="0"/>
    <x v="0"/>
    <x v="47"/>
    <x v="48"/>
    <x v="4"/>
    <x v="4"/>
    <x v="0"/>
    <x v="0"/>
    <x v="1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63"/>
    <x v="49"/>
    <x v="45"/>
    <x v="47"/>
    <x v="0"/>
    <x v="0"/>
    <x v="0"/>
    <x v="0"/>
    <x v="0"/>
    <x v="0"/>
    <x v="0"/>
    <x v="0"/>
    <x v="0"/>
    <x v="47"/>
    <x v="48"/>
    <x v="4"/>
    <x v="4"/>
    <x v="0"/>
    <x v="0"/>
    <x v="1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64"/>
    <x v="49"/>
    <x v="45"/>
    <x v="47"/>
    <x v="0"/>
    <x v="0"/>
    <x v="0"/>
    <x v="0"/>
    <x v="0"/>
    <x v="0"/>
    <x v="0"/>
    <x v="0"/>
    <x v="0"/>
    <x v="47"/>
    <x v="48"/>
    <x v="4"/>
    <x v="4"/>
    <x v="0"/>
    <x v="0"/>
    <x v="1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65"/>
    <x v="49"/>
    <x v="45"/>
    <x v="47"/>
    <x v="0"/>
    <x v="0"/>
    <x v="0"/>
    <x v="0"/>
    <x v="0"/>
    <x v="0"/>
    <x v="0"/>
    <x v="0"/>
    <x v="0"/>
    <x v="47"/>
    <x v="48"/>
    <x v="4"/>
    <x v="4"/>
    <x v="0"/>
    <x v="0"/>
    <x v="1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66"/>
    <x v="49"/>
    <x v="45"/>
    <x v="47"/>
    <x v="0"/>
    <x v="0"/>
    <x v="0"/>
    <x v="0"/>
    <x v="0"/>
    <x v="0"/>
    <x v="0"/>
    <x v="0"/>
    <x v="0"/>
    <x v="47"/>
    <x v="48"/>
    <x v="4"/>
    <x v="4"/>
    <x v="0"/>
    <x v="0"/>
    <x v="1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67"/>
    <x v="49"/>
    <x v="45"/>
    <x v="47"/>
    <x v="0"/>
    <x v="0"/>
    <x v="0"/>
    <x v="0"/>
    <x v="0"/>
    <x v="0"/>
    <x v="0"/>
    <x v="0"/>
    <x v="0"/>
    <x v="47"/>
    <x v="48"/>
    <x v="4"/>
    <x v="4"/>
    <x v="0"/>
    <x v="0"/>
    <x v="1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68"/>
    <x v="49"/>
    <x v="45"/>
    <x v="47"/>
    <x v="0"/>
    <x v="0"/>
    <x v="0"/>
    <x v="0"/>
    <x v="0"/>
    <x v="0"/>
    <x v="0"/>
    <x v="0"/>
    <x v="0"/>
    <x v="47"/>
    <x v="48"/>
    <x v="4"/>
    <x v="4"/>
    <x v="0"/>
    <x v="0"/>
    <x v="1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69"/>
    <x v="49"/>
    <x v="45"/>
    <x v="47"/>
    <x v="0"/>
    <x v="0"/>
    <x v="0"/>
    <x v="0"/>
    <x v="0"/>
    <x v="0"/>
    <x v="0"/>
    <x v="0"/>
    <x v="0"/>
    <x v="47"/>
    <x v="48"/>
    <x v="4"/>
    <x v="4"/>
    <x v="0"/>
    <x v="0"/>
    <x v="1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70"/>
    <x v="49"/>
    <x v="45"/>
    <x v="47"/>
    <x v="0"/>
    <x v="0"/>
    <x v="0"/>
    <x v="0"/>
    <x v="0"/>
    <x v="0"/>
    <x v="0"/>
    <x v="0"/>
    <x v="0"/>
    <x v="47"/>
    <x v="48"/>
    <x v="4"/>
    <x v="4"/>
    <x v="0"/>
    <x v="0"/>
    <x v="1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71"/>
    <x v="49"/>
    <x v="45"/>
    <x v="47"/>
    <x v="0"/>
    <x v="0"/>
    <x v="0"/>
    <x v="0"/>
    <x v="0"/>
    <x v="0"/>
    <x v="0"/>
    <x v="0"/>
    <x v="0"/>
    <x v="47"/>
    <x v="48"/>
    <x v="4"/>
    <x v="4"/>
    <x v="0"/>
    <x v="0"/>
    <x v="1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72"/>
    <x v="49"/>
    <x v="45"/>
    <x v="47"/>
    <x v="0"/>
    <x v="0"/>
    <x v="0"/>
    <x v="0"/>
    <x v="0"/>
    <x v="0"/>
    <x v="0"/>
    <x v="0"/>
    <x v="0"/>
    <x v="47"/>
    <x v="48"/>
    <x v="4"/>
    <x v="4"/>
    <x v="0"/>
    <x v="0"/>
    <x v="1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73"/>
    <x v="49"/>
    <x v="45"/>
    <x v="47"/>
    <x v="0"/>
    <x v="0"/>
    <x v="0"/>
    <x v="0"/>
    <x v="0"/>
    <x v="0"/>
    <x v="0"/>
    <x v="0"/>
    <x v="0"/>
    <x v="47"/>
    <x v="48"/>
    <x v="4"/>
    <x v="4"/>
    <x v="0"/>
    <x v="0"/>
    <x v="1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74"/>
    <x v="49"/>
    <x v="45"/>
    <x v="47"/>
    <x v="0"/>
    <x v="0"/>
    <x v="0"/>
    <x v="0"/>
    <x v="0"/>
    <x v="0"/>
    <x v="0"/>
    <x v="0"/>
    <x v="0"/>
    <x v="47"/>
    <x v="48"/>
    <x v="4"/>
    <x v="4"/>
    <x v="0"/>
    <x v="0"/>
    <x v="1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75"/>
    <x v="49"/>
    <x v="45"/>
    <x v="47"/>
    <x v="0"/>
    <x v="0"/>
    <x v="0"/>
    <x v="0"/>
    <x v="0"/>
    <x v="0"/>
    <x v="0"/>
    <x v="0"/>
    <x v="0"/>
    <x v="47"/>
    <x v="48"/>
    <x v="4"/>
    <x v="4"/>
    <x v="0"/>
    <x v="0"/>
    <x v="1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76"/>
    <x v="49"/>
    <x v="45"/>
    <x v="47"/>
    <x v="0"/>
    <x v="0"/>
    <x v="0"/>
    <x v="0"/>
    <x v="0"/>
    <x v="0"/>
    <x v="0"/>
    <x v="0"/>
    <x v="0"/>
    <x v="47"/>
    <x v="48"/>
    <x v="4"/>
    <x v="4"/>
    <x v="0"/>
    <x v="0"/>
    <x v="1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77"/>
    <x v="49"/>
    <x v="45"/>
    <x v="47"/>
    <x v="0"/>
    <x v="0"/>
    <x v="0"/>
    <x v="0"/>
    <x v="0"/>
    <x v="0"/>
    <x v="0"/>
    <x v="0"/>
    <x v="0"/>
    <x v="47"/>
    <x v="48"/>
    <x v="4"/>
    <x v="4"/>
    <x v="0"/>
    <x v="0"/>
    <x v="1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78"/>
    <x v="49"/>
    <x v="45"/>
    <x v="47"/>
    <x v="0"/>
    <x v="0"/>
    <x v="0"/>
    <x v="0"/>
    <x v="0"/>
    <x v="0"/>
    <x v="0"/>
    <x v="0"/>
    <x v="0"/>
    <x v="47"/>
    <x v="48"/>
    <x v="4"/>
    <x v="4"/>
    <x v="0"/>
    <x v="0"/>
    <x v="1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79"/>
    <x v="49"/>
    <x v="45"/>
    <x v="47"/>
    <x v="0"/>
    <x v="0"/>
    <x v="0"/>
    <x v="0"/>
    <x v="0"/>
    <x v="0"/>
    <x v="0"/>
    <x v="0"/>
    <x v="0"/>
    <x v="47"/>
    <x v="48"/>
    <x v="4"/>
    <x v="4"/>
    <x v="0"/>
    <x v="0"/>
    <x v="1"/>
    <x v="4"/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6" minRefreshableVersion="3" createdVersion="6" useAutoFormatting="1" indent="0" outline="1" outlineData="1" showDrill="1" multipleFieldFilters="0">
  <location ref="A3:C261" firstHeaderRow="0" firstDataRow="1" firstDataCol="1"/>
  <pivotFields count="80">
    <pivotField axis="axisRow" showAll="0">
      <items count="258">
        <item x="0"/>
        <item x="9"/>
        <item x="99"/>
        <item x="100"/>
        <item x="101"/>
        <item x="102"/>
        <item x="103"/>
        <item x="104"/>
        <item x="105"/>
        <item x="106"/>
        <item x="107"/>
        <item x="108"/>
        <item x="10"/>
        <item x="109"/>
        <item x="110"/>
        <item x="111"/>
        <item x="112"/>
        <item x="113"/>
        <item x="114"/>
        <item x="115"/>
        <item x="116"/>
        <item x="117"/>
        <item x="118"/>
        <item x="11"/>
        <item x="119"/>
        <item x="120"/>
        <item x="121"/>
        <item x="122"/>
        <item x="123"/>
        <item x="124"/>
        <item x="125"/>
        <item x="126"/>
        <item x="127"/>
        <item x="128"/>
        <item x="12"/>
        <item x="129"/>
        <item x="130"/>
        <item x="131"/>
        <item x="132"/>
        <item x="133"/>
        <item x="134"/>
        <item x="135"/>
        <item x="136"/>
        <item x="137"/>
        <item x="138"/>
        <item x="13"/>
        <item x="139"/>
        <item x="140"/>
        <item x="141"/>
        <item x="142"/>
        <item x="143"/>
        <item x="144"/>
        <item x="145"/>
        <item x="146"/>
        <item x="147"/>
        <item x="148"/>
        <item x="14"/>
        <item x="149"/>
        <item x="150"/>
        <item x="151"/>
        <item x="152"/>
        <item x="153"/>
        <item x="154"/>
        <item x="155"/>
        <item x="156"/>
        <item x="157"/>
        <item x="158"/>
        <item x="15"/>
        <item x="159"/>
        <item x="160"/>
        <item x="161"/>
        <item x="162"/>
        <item x="163"/>
        <item x="164"/>
        <item x="165"/>
        <item x="166"/>
        <item x="167"/>
        <item x="168"/>
        <item x="16"/>
        <item x="169"/>
        <item x="170"/>
        <item x="171"/>
        <item x="172"/>
        <item x="173"/>
        <item x="174"/>
        <item x="175"/>
        <item x="176"/>
        <item x="177"/>
        <item x="178"/>
        <item x="17"/>
        <item x="179"/>
        <item x="180"/>
        <item x="181"/>
        <item x="182"/>
        <item x="183"/>
        <item x="184"/>
        <item x="185"/>
        <item x="186"/>
        <item x="187"/>
        <item x="188"/>
        <item x="18"/>
        <item x="189"/>
        <item x="190"/>
        <item x="191"/>
        <item x="192"/>
        <item x="193"/>
        <item x="194"/>
        <item x="195"/>
        <item x="196"/>
        <item x="197"/>
        <item x="198"/>
        <item x="1"/>
        <item x="19"/>
        <item x="199"/>
        <item x="200"/>
        <item x="201"/>
        <item x="202"/>
        <item x="203"/>
        <item x="204"/>
        <item x="205"/>
        <item x="206"/>
        <item x="207"/>
        <item x="208"/>
        <item x="20"/>
        <item x="209"/>
        <item x="210"/>
        <item x="211"/>
        <item x="212"/>
        <item x="213"/>
        <item x="214"/>
        <item x="215"/>
        <item x="216"/>
        <item x="217"/>
        <item x="218"/>
        <item x="21"/>
        <item x="219"/>
        <item x="220"/>
        <item x="221"/>
        <item x="222"/>
        <item x="223"/>
        <item x="224"/>
        <item x="225"/>
        <item x="226"/>
        <item x="227"/>
        <item x="228"/>
        <item x="22"/>
        <item x="229"/>
        <item x="230"/>
        <item x="231"/>
        <item x="232"/>
        <item x="233"/>
        <item x="234"/>
        <item x="235"/>
        <item x="236"/>
        <item x="237"/>
        <item x="238"/>
        <item x="23"/>
        <item x="239"/>
        <item x="240"/>
        <item x="241"/>
        <item x="242"/>
        <item x="243"/>
        <item x="244"/>
        <item x="245"/>
        <item x="246"/>
        <item x="247"/>
        <item x="248"/>
        <item x="24"/>
        <item x="249"/>
        <item x="250"/>
        <item x="251"/>
        <item x="252"/>
        <item x="253"/>
        <item x="254"/>
        <item x="255"/>
        <item x="256"/>
        <item x="25"/>
        <item x="26"/>
        <item x="27"/>
        <item x="28"/>
        <item x="2"/>
        <item x="29"/>
        <item x="30"/>
        <item x="31"/>
        <item x="32"/>
        <item x="33"/>
        <item x="34"/>
        <item x="35"/>
        <item x="36"/>
        <item x="37"/>
        <item x="38"/>
        <item x="3"/>
        <item x="39"/>
        <item x="40"/>
        <item x="41"/>
        <item x="42"/>
        <item x="43"/>
        <item x="44"/>
        <item x="45"/>
        <item x="46"/>
        <item x="47"/>
        <item x="48"/>
        <item x="4"/>
        <item x="49"/>
        <item x="50"/>
        <item x="51"/>
        <item x="52"/>
        <item x="53"/>
        <item x="54"/>
        <item x="55"/>
        <item x="56"/>
        <item x="57"/>
        <item x="58"/>
        <item x="5"/>
        <item x="59"/>
        <item x="60"/>
        <item x="61"/>
        <item x="62"/>
        <item x="63"/>
        <item x="64"/>
        <item x="65"/>
        <item x="66"/>
        <item x="67"/>
        <item x="68"/>
        <item x="6"/>
        <item x="69"/>
        <item x="70"/>
        <item x="71"/>
        <item x="72"/>
        <item x="73"/>
        <item x="74"/>
        <item x="75"/>
        <item x="76"/>
        <item x="77"/>
        <item x="78"/>
        <item x="7"/>
        <item x="79"/>
        <item x="80"/>
        <item x="81"/>
        <item x="82"/>
        <item x="83"/>
        <item x="84"/>
        <item x="85"/>
        <item x="86"/>
        <item x="87"/>
        <item x="88"/>
        <item x="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efaultSubtotal="0" numFmtId="2" showAll="0"/>
    <pivotField defaultSubtotal="0" showAll="0"/>
    <pivotField dataField="1" defaultSubtotal="0" showAll="0"/>
    <pivotField defaultSubtotal="0" showAll="0"/>
    <pivotField dataField="1" defaultSubtotal="0" showAll="0"/>
    <pivotField defaultSubtotal="0" showAll="0"/>
    <pivotField defaultSubtotal="0" showAll="0"/>
    <pivotField defaultSubtotal="0" showAll="0"/>
  </pivotFields>
  <rowFields count="1">
    <field x="0"/>
  </rowFields>
  <rowItems count="2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ổng tuyến làm" fld="74" baseField="0" baseItem="0"/>
    <dataField name="Sum of URL1_STATUS" fld="76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" autoFormatId="1" applyNumberFormats="0" applyBorderFormats="0" applyFontFormats="0" applyPatternFormats="0" applyAlignmentFormats="0" applyWidthHeightFormats="1" dataCaption="Values" updatedVersion="5" minRefreshableVersion="3" createdVersion="8" useAutoFormatting="1" indent="0" outline="1" outlineData="1" showDrill="1" multipleFieldFilters="0" fieldListSortAscending="1" rowHeaderCaption="担当者" colHeaderCaption="作業日">
  <location ref="B8:G62" firstHeaderRow="1" firstDataRow="2" firstDataCol="1"/>
  <pivotFields count="70">
    <pivotField axis="axisRow" sortType="ascending" showAll="0">
      <items count="81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8"/>
        <item x="2"/>
        <item x="29"/>
        <item x="30"/>
        <item x="31"/>
        <item x="32"/>
        <item x="33"/>
        <item x="34"/>
        <item x="35"/>
        <item x="36"/>
        <item x="37"/>
        <item x="38"/>
        <item x="3"/>
        <item x="39"/>
        <item x="40"/>
        <item x="41"/>
        <item x="42"/>
        <item x="43"/>
        <item x="44"/>
        <item x="45"/>
        <item x="46"/>
        <item x="47"/>
        <item x="48"/>
        <item x="4"/>
        <item x="49"/>
        <item x="50"/>
        <item x="51"/>
        <item x="52"/>
        <item x="53"/>
        <item x="54"/>
        <item x="55"/>
        <item x="56"/>
        <item x="57"/>
        <item x="58"/>
        <item x="5"/>
        <item x="59"/>
        <item x="60"/>
        <item x="61"/>
        <item x="62"/>
        <item x="63"/>
        <item x="64"/>
        <item x="65"/>
        <item x="66"/>
        <item x="67"/>
        <item x="68"/>
        <item x="6"/>
        <item x="69"/>
        <item x="70"/>
        <item x="71"/>
        <item x="72"/>
        <item x="73"/>
        <item x="74"/>
        <item x="75"/>
        <item x="76"/>
        <item x="77"/>
        <item x="78"/>
        <item x="7"/>
        <item x="79"/>
        <item x="8"/>
        <item t="default"/>
      </items>
    </pivotField>
    <pivotField showAll="0">
      <items count="51">
        <item x="0"/>
        <item x="40"/>
        <item x="32"/>
        <item x="37"/>
        <item x="13"/>
        <item x="23"/>
        <item x="30"/>
        <item x="12"/>
        <item x="33"/>
        <item x="24"/>
        <item x="39"/>
        <item x="28"/>
        <item x="36"/>
        <item x="35"/>
        <item x="8"/>
        <item x="42"/>
        <item x="17"/>
        <item x="22"/>
        <item x="14"/>
        <item x="31"/>
        <item x="26"/>
        <item x="25"/>
        <item x="15"/>
        <item x="9"/>
        <item x="44"/>
        <item x="11"/>
        <item x="1"/>
        <item x="18"/>
        <item x="34"/>
        <item x="16"/>
        <item x="21"/>
        <item x="19"/>
        <item x="5"/>
        <item x="10"/>
        <item x="2"/>
        <item x="46"/>
        <item x="6"/>
        <item x="45"/>
        <item x="3"/>
        <item x="43"/>
        <item x="38"/>
        <item x="48"/>
        <item x="41"/>
        <item x="27"/>
        <item x="20"/>
        <item x="29"/>
        <item x="4"/>
        <item x="47"/>
        <item x="7"/>
        <item x="49"/>
        <item t="default"/>
      </items>
    </pivotField>
    <pivotField showAll="0">
      <items count="47">
        <item x="1"/>
        <item x="18"/>
        <item x="12"/>
        <item x="20"/>
        <item x="7"/>
        <item x="38"/>
        <item x="36"/>
        <item x="21"/>
        <item x="43"/>
        <item x="3"/>
        <item x="5"/>
        <item x="35"/>
        <item x="19"/>
        <item x="37"/>
        <item x="2"/>
        <item x="23"/>
        <item x="26"/>
        <item x="44"/>
        <item x="32"/>
        <item x="42"/>
        <item x="25"/>
        <item x="31"/>
        <item x="24"/>
        <item x="4"/>
        <item x="41"/>
        <item x="22"/>
        <item x="9"/>
        <item x="15"/>
        <item x="27"/>
        <item x="6"/>
        <item x="16"/>
        <item x="33"/>
        <item x="40"/>
        <item x="10"/>
        <item x="13"/>
        <item x="28"/>
        <item x="14"/>
        <item x="11"/>
        <item x="17"/>
        <item x="34"/>
        <item x="0"/>
        <item x="8"/>
        <item x="30"/>
        <item x="29"/>
        <item x="39"/>
        <item x="45"/>
        <item t="default"/>
      </items>
    </pivotField>
    <pivotField showAll="0">
      <items count="49">
        <item x="1"/>
        <item x="18"/>
        <item x="12"/>
        <item x="40"/>
        <item x="7"/>
        <item x="5"/>
        <item x="37"/>
        <item x="21"/>
        <item x="39"/>
        <item x="45"/>
        <item x="19"/>
        <item x="20"/>
        <item x="32"/>
        <item x="3"/>
        <item x="23"/>
        <item x="46"/>
        <item x="44"/>
        <item x="27"/>
        <item x="25"/>
        <item x="34"/>
        <item x="43"/>
        <item x="24"/>
        <item x="26"/>
        <item x="33"/>
        <item x="38"/>
        <item x="22"/>
        <item x="2"/>
        <item x="4"/>
        <item x="9"/>
        <item x="42"/>
        <item x="15"/>
        <item x="6"/>
        <item x="28"/>
        <item x="13"/>
        <item x="35"/>
        <item x="29"/>
        <item x="14"/>
        <item x="0"/>
        <item x="36"/>
        <item x="16"/>
        <item x="10"/>
        <item x="41"/>
        <item x="17"/>
        <item x="31"/>
        <item x="30"/>
        <item x="11"/>
        <item x="8"/>
        <item x="47"/>
        <item t="default"/>
      </items>
    </pivotField>
    <pivotField showAll="0">
      <items count="25">
        <item x="15"/>
        <item x="18"/>
        <item x="5"/>
        <item x="16"/>
        <item x="22"/>
        <item x="19"/>
        <item x="10"/>
        <item x="17"/>
        <item x="4"/>
        <item x="21"/>
        <item x="6"/>
        <item x="3"/>
        <item x="20"/>
        <item x="12"/>
        <item x="2"/>
        <item x="1"/>
        <item x="23"/>
        <item x="7"/>
        <item x="11"/>
        <item x="8"/>
        <item x="14"/>
        <item x="9"/>
        <item x="13"/>
        <item x="0"/>
        <item t="default"/>
      </items>
    </pivotField>
    <pivotField showAll="0">
      <items count="22">
        <item x="18"/>
        <item x="12"/>
        <item x="1"/>
        <item x="14"/>
        <item x="16"/>
        <item x="10"/>
        <item x="4"/>
        <item x="6"/>
        <item x="7"/>
        <item x="2"/>
        <item x="11"/>
        <item x="17"/>
        <item x="3"/>
        <item x="13"/>
        <item x="15"/>
        <item x="20"/>
        <item x="5"/>
        <item x="9"/>
        <item x="8"/>
        <item x="19"/>
        <item x="0"/>
        <item t="default"/>
      </items>
    </pivotField>
    <pivotField showAll="0">
      <items count="25">
        <item x="12"/>
        <item x="20"/>
        <item x="17"/>
        <item x="1"/>
        <item x="18"/>
        <item x="14"/>
        <item x="22"/>
        <item x="7"/>
        <item x="6"/>
        <item x="4"/>
        <item x="10"/>
        <item x="19"/>
        <item x="2"/>
        <item x="11"/>
        <item x="3"/>
        <item x="16"/>
        <item x="15"/>
        <item x="13"/>
        <item x="23"/>
        <item x="5"/>
        <item x="9"/>
        <item x="21"/>
        <item x="8"/>
        <item x="0"/>
        <item t="default"/>
      </items>
    </pivotField>
    <pivotField showAll="0">
      <items count="18">
        <item x="3"/>
        <item x="1"/>
        <item x="16"/>
        <item x="12"/>
        <item x="11"/>
        <item x="8"/>
        <item x="9"/>
        <item x="2"/>
        <item x="10"/>
        <item x="13"/>
        <item x="4"/>
        <item x="14"/>
        <item x="5"/>
        <item x="7"/>
        <item x="15"/>
        <item x="6"/>
        <item x="0"/>
        <item t="default"/>
      </items>
    </pivotField>
    <pivotField showAll="0">
      <items count="17">
        <item x="3"/>
        <item x="8"/>
        <item x="4"/>
        <item x="15"/>
        <item x="1"/>
        <item x="12"/>
        <item x="11"/>
        <item x="13"/>
        <item x="6"/>
        <item x="5"/>
        <item x="7"/>
        <item x="9"/>
        <item x="14"/>
        <item x="10"/>
        <item x="2"/>
        <item x="0"/>
        <item t="default"/>
      </items>
    </pivotField>
    <pivotField showAll="0">
      <items count="17">
        <item x="4"/>
        <item x="3"/>
        <item x="15"/>
        <item x="12"/>
        <item x="11"/>
        <item x="1"/>
        <item x="13"/>
        <item x="6"/>
        <item x="5"/>
        <item x="7"/>
        <item x="8"/>
        <item x="14"/>
        <item x="10"/>
        <item x="9"/>
        <item x="2"/>
        <item x="0"/>
        <item t="default"/>
      </items>
    </pivotField>
    <pivotField showAll="0">
      <items count="13">
        <item x="8"/>
        <item x="4"/>
        <item x="5"/>
        <item x="11"/>
        <item x="2"/>
        <item x="1"/>
        <item x="7"/>
        <item x="9"/>
        <item x="3"/>
        <item x="10"/>
        <item x="6"/>
        <item x="0"/>
        <item t="default"/>
      </items>
    </pivotField>
    <pivotField showAll="0">
      <items count="13">
        <item x="1"/>
        <item x="5"/>
        <item x="8"/>
        <item x="4"/>
        <item x="9"/>
        <item x="10"/>
        <item x="3"/>
        <item x="6"/>
        <item x="7"/>
        <item x="2"/>
        <item x="11"/>
        <item x="0"/>
        <item t="default"/>
      </items>
    </pivotField>
    <pivotField showAll="0">
      <items count="13">
        <item x="10"/>
        <item x="1"/>
        <item x="5"/>
        <item x="3"/>
        <item x="8"/>
        <item x="6"/>
        <item x="9"/>
        <item x="7"/>
        <item x="4"/>
        <item x="11"/>
        <item x="2"/>
        <item x="0"/>
        <item t="default"/>
      </items>
    </pivotField>
    <pivotField dataField="1" showAll="0">
      <items count="49">
        <item x="47"/>
        <item x="1"/>
        <item x="3"/>
        <item x="5"/>
        <item x="19"/>
        <item x="23"/>
        <item x="46"/>
        <item x="7"/>
        <item x="24"/>
        <item x="4"/>
        <item x="12"/>
        <item x="18"/>
        <item x="9"/>
        <item x="15"/>
        <item x="28"/>
        <item x="6"/>
        <item x="16"/>
        <item x="35"/>
        <item x="42"/>
        <item x="45"/>
        <item x="10"/>
        <item x="41"/>
        <item x="13"/>
        <item x="38"/>
        <item x="34"/>
        <item x="29"/>
        <item x="39"/>
        <item x="14"/>
        <item x="32"/>
        <item x="11"/>
        <item x="20"/>
        <item x="40"/>
        <item x="17"/>
        <item x="36"/>
        <item x="0"/>
        <item x="8"/>
        <item x="31"/>
        <item x="21"/>
        <item x="30"/>
        <item x="25"/>
        <item x="2"/>
        <item x="26"/>
        <item x="27"/>
        <item x="33"/>
        <item x="43"/>
        <item x="22"/>
        <item x="44"/>
        <item x="37"/>
        <item t="default"/>
      </items>
    </pivotField>
    <pivotField showAll="0">
      <items count="50">
        <item x="48"/>
        <item x="1"/>
        <item x="5"/>
        <item x="19"/>
        <item x="3"/>
        <item x="23"/>
        <item x="47"/>
        <item x="7"/>
        <item x="18"/>
        <item x="24"/>
        <item x="12"/>
        <item x="4"/>
        <item x="9"/>
        <item x="43"/>
        <item x="42"/>
        <item x="46"/>
        <item x="15"/>
        <item x="6"/>
        <item x="40"/>
        <item x="28"/>
        <item x="13"/>
        <item x="35"/>
        <item x="38"/>
        <item x="32"/>
        <item x="29"/>
        <item x="21"/>
        <item x="25"/>
        <item x="39"/>
        <item x="14"/>
        <item x="0"/>
        <item x="36"/>
        <item x="16"/>
        <item x="10"/>
        <item x="44"/>
        <item x="34"/>
        <item x="41"/>
        <item x="17"/>
        <item x="20"/>
        <item x="33"/>
        <item x="31"/>
        <item x="45"/>
        <item x="27"/>
        <item x="22"/>
        <item x="30"/>
        <item x="11"/>
        <item x="8"/>
        <item x="26"/>
        <item x="2"/>
        <item x="37"/>
        <item t="default"/>
      </items>
    </pivotField>
    <pivotField axis="axisRow" sortType="ascending" showAll="0">
      <items count="6">
        <item x="3"/>
        <item x="0"/>
        <item x="2"/>
        <item x="1"/>
        <item h="1" x="4"/>
        <item t="default"/>
      </items>
    </pivotField>
    <pivotField axis="axisCol" sortType="ascending" showAll="0">
      <items count="6">
        <item x="0"/>
        <item x="1"/>
        <item x="2"/>
        <item x="3"/>
        <item h="1" x="4"/>
        <item t="default"/>
      </items>
    </pivotField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2"/>
        <item x="3"/>
        <item x="0"/>
        <item x="1"/>
        <item x="4"/>
        <item t="default"/>
      </items>
    </pivotField>
    <pivotField showAll="0">
      <items count="3">
        <item x="0"/>
        <item x="1"/>
        <item t="default"/>
      </items>
    </pivotField>
    <pivotField showAll="0">
      <items count="2">
        <item x="0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4">
        <item x="2"/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</pivotFields>
  <rowFields count="2">
    <field x="15"/>
    <field x="0"/>
  </rowFields>
  <rowItems count="53">
    <i>
      <x/>
    </i>
    <i r="1">
      <x v="7"/>
    </i>
    <i r="1">
      <x v="8"/>
    </i>
    <i r="1">
      <x v="12"/>
    </i>
    <i r="1">
      <x v="16"/>
    </i>
    <i r="1">
      <x v="17"/>
    </i>
    <i r="1">
      <x v="29"/>
    </i>
    <i r="1">
      <x v="30"/>
    </i>
    <i r="1">
      <x v="79"/>
    </i>
    <i>
      <x v="1"/>
    </i>
    <i r="1">
      <x/>
    </i>
    <i r="1">
      <x v="4"/>
    </i>
    <i r="1">
      <x v="11"/>
    </i>
    <i r="1">
      <x v="14"/>
    </i>
    <i r="1">
      <x v="21"/>
    </i>
    <i r="1">
      <x v="26"/>
    </i>
    <i r="1">
      <x v="28"/>
    </i>
    <i r="1">
      <x v="32"/>
    </i>
    <i r="1">
      <x v="33"/>
    </i>
    <i r="1">
      <x v="37"/>
    </i>
    <i r="1">
      <x v="38"/>
    </i>
    <i r="1">
      <x v="39"/>
    </i>
    <i r="1">
      <x v="42"/>
    </i>
    <i r="1">
      <x v="55"/>
    </i>
    <i r="1">
      <x v="77"/>
    </i>
    <i>
      <x v="2"/>
    </i>
    <i r="1">
      <x v="1"/>
    </i>
    <i r="1">
      <x v="2"/>
    </i>
    <i r="1">
      <x v="3"/>
    </i>
    <i r="1">
      <x v="5"/>
    </i>
    <i r="1">
      <x v="6"/>
    </i>
    <i r="1">
      <x v="9"/>
    </i>
    <i r="1">
      <x v="10"/>
    </i>
    <i r="1">
      <x v="15"/>
    </i>
    <i r="1">
      <x v="18"/>
    </i>
    <i r="1">
      <x v="23"/>
    </i>
    <i r="1">
      <x v="24"/>
    </i>
    <i r="1">
      <x v="25"/>
    </i>
    <i r="1">
      <x v="27"/>
    </i>
    <i r="1">
      <x v="31"/>
    </i>
    <i r="1">
      <x v="36"/>
    </i>
    <i r="1">
      <x v="40"/>
    </i>
    <i r="1">
      <x v="41"/>
    </i>
    <i r="1">
      <x v="44"/>
    </i>
    <i r="1">
      <x v="66"/>
    </i>
    <i>
      <x v="3"/>
    </i>
    <i r="1">
      <x v="13"/>
    </i>
    <i r="1">
      <x v="19"/>
    </i>
    <i r="1">
      <x v="20"/>
    </i>
    <i r="1">
      <x v="22"/>
    </i>
    <i r="1">
      <x v="34"/>
    </i>
    <i r="1">
      <x v="35"/>
    </i>
    <i t="grand">
      <x/>
    </i>
  </rowItems>
  <colFields count="1">
    <field x="16"/>
  </colFields>
  <colItems count="5">
    <i>
      <x/>
    </i>
    <i>
      <x v="1"/>
    </i>
    <i>
      <x v="2"/>
    </i>
    <i>
      <x v="3"/>
    </i>
    <i t="grand">
      <x/>
    </i>
  </colItems>
  <dataFields count="1">
    <dataField name="Sum of 合計走行時間" fld="13" baseField="15" baseItem="3" numFmtId="178"/>
  </dataFields>
  <formats count="11">
    <format dxfId="0">
      <pivotArea outline="0" collapsedLevelsAreSubtotals="1" fieldPosition="0"/>
    </format>
    <format dxfId="1">
      <pivotArea type="all" dataOnly="0" outline="0" fieldPosition="0"/>
    </format>
    <format dxfId="2">
      <pivotArea outline="0" collapsedLevelsAreSubtotals="1" fieldPosition="0"/>
    </format>
    <format dxfId="3">
      <pivotArea type="origin" dataOnly="0" labelOnly="1" outline="0" fieldPosition="0"/>
    </format>
    <format dxfId="4">
      <pivotArea field="16" type="button" dataOnly="0" labelOnly="1" outline="0" fieldPosition="0"/>
    </format>
    <format dxfId="5">
      <pivotArea type="topRight" dataOnly="0" labelOnly="1" outline="0" fieldPosition="0"/>
    </format>
    <format dxfId="6">
      <pivotArea field="15" type="button" dataOnly="0" labelOnly="1" outline="0" fieldPosition="0"/>
    </format>
    <format dxfId="7">
      <pivotArea dataOnly="0" labelOnly="1" fieldPosition="0">
        <references count="1">
          <reference field="15" count="0"/>
        </references>
      </pivotArea>
    </format>
    <format dxfId="8">
      <pivotArea dataOnly="0" labelOnly="1" grandRow="1" outline="0" fieldPosition="0"/>
    </format>
    <format dxfId="9">
      <pivotArea dataOnly="0" labelOnly="1" fieldPosition="0">
        <references count="1">
          <reference field="16" count="0"/>
        </references>
      </pivotArea>
    </format>
    <format dxfId="10">
      <pivotArea dataOnly="0" labelOnly="1" grandCol="1" outline="0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revisions/_rels/revisionHeaders.xml.rels><?xml version="1.0" encoding="UTF-8" standalone="yes"?>
<Relationships xmlns="http://schemas.openxmlformats.org/package/2006/relationships"><Relationship Id="rId4" Type="http://schemas.openxmlformats.org/officeDocument/2006/relationships/revisionLog" Target="revisionLog4.xml"/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1FFE99A-E83E-4903-AB15-2D188D26A0E7}" revisionId="10" version="4">
  <header guid="{F1F29089-2E62-4724-8E0A-34914F7ABC29}" dateTime="2025-10-16T14:59:46" maxSheetId="4" userName="ltk_linh" r:id="rId1">
    <sheetIdMap count="3">
      <sheetId val="1"/>
      <sheetId val="2"/>
      <sheetId val="3"/>
    </sheetIdMap>
  </header>
  <header guid="{DF1AC777-52F9-4796-8DFB-F7076C3D96F2}" dateTime="2025-10-16T15:01:16" maxSheetId="4" userName="Tran Ba Viet Hoang" r:id="rId2" minRId="1" maxRId="4">
    <sheetIdMap count="3">
      <sheetId val="1"/>
      <sheetId val="2"/>
      <sheetId val="3"/>
    </sheetIdMap>
  </header>
  <header guid="{115A92AF-A92B-4047-9FE5-0F722B7F40DD}" dateTime="2025-10-16T15:01:39" maxSheetId="4" userName="Nguyen Ngoc Tien Dat" r:id="rId3" minRId="5" maxRId="8">
    <sheetIdMap count="3">
      <sheetId val="1"/>
      <sheetId val="2"/>
      <sheetId val="3"/>
    </sheetIdMap>
  </header>
  <header guid="{A1FFE99A-E83E-4903-AB15-2D188D26A0E7}" dateTime="2025-10-16T15:03:08" maxSheetId="4" userName="Tran Ba Viet Hoang" r:id="rId4" minRId="9" maxRId="10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2" odxf="1" dxf="1" numFmtId="19">
    <nc r="V8" t="n">
      <v>45946</v>
    </nc>
    <odxf>
      <numFmt numFmtId="0" formatCode="General"/>
    </odxf>
    <ndxf>
      <numFmt numFmtId="58" formatCode="m/d/yyyy"/>
    </ndxf>
  </rcc>
  <rcc rId="2" sId="2" odxf="1" dxf="1" numFmtId="19">
    <nc r="BS8" t="n">
      <v>45946</v>
    </nc>
    <odxf>
      <numFmt numFmtId="0" formatCode="General"/>
    </odxf>
    <ndxf>
      <numFmt numFmtId="58" formatCode="m/d/yyyy"/>
    </ndxf>
  </rcc>
  <rcc rId="3" sId="2" odxf="1" dxf="1" numFmtId="19">
    <nc r="BU8" t="n">
      <v>45946</v>
    </nc>
    <odxf>
      <numFmt numFmtId="0" formatCode="General"/>
    </odxf>
    <ndxf>
      <numFmt numFmtId="58" formatCode="m/d/yyyy"/>
    </ndxf>
  </rcc>
  <rcc rId="4" sId="2">
    <nc r="CB8" t="inlineStr">
      <is>
        <t>DONE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2" odxf="1" dxf="1" numFmtId="19">
    <nc r="V10" t="n">
      <v>45946</v>
    </nc>
    <odxf>
      <numFmt numFmtId="0" formatCode="General"/>
    </odxf>
    <ndxf>
      <numFmt numFmtId="58" formatCode="m/d/yyyy"/>
    </ndxf>
  </rcc>
  <rcc rId="6" sId="2" odxf="1" dxf="1" numFmtId="19">
    <nc r="BS10" t="n">
      <v>45946</v>
    </nc>
    <odxf>
      <numFmt numFmtId="0" formatCode="General"/>
    </odxf>
    <ndxf>
      <numFmt numFmtId="58" formatCode="m/d/yyyy"/>
    </ndxf>
  </rcc>
  <rcc rId="7" sId="2">
    <nc r="CB10" t="inlineStr">
      <is>
        <t>DONE</t>
      </is>
    </nc>
  </rcc>
  <rcc rId="8" sId="2">
    <nc r="CC10" t="inlineStr">
      <is>
        <t>DONE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" sId="2">
    <nc r="U12" t="inlineStr">
      <is>
        <t>HOANG</t>
      </is>
    </nc>
  </rcc>
  <rcc rId="10" sId="2">
    <nc r="U13" t="inlineStr">
      <is>
        <t>DAT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A1FFE99A-E83E-4903-AB15-2D188D26A0E7}" name="ltk_linh" id="-369902658" dateTime="2025-10-16T14:59:46"/>
  <userInfo guid="{A1FFE99A-E83E-4903-AB15-2D188D26A0E7}" name="Tran Ba Viet Hoang" id="-1394940516" dateTime="2025-10-16T14:59:56"/>
  <userInfo guid="{A1FFE99A-E83E-4903-AB15-2D188D26A0E7}" name="Ho Anh Duy" id="-2017522095" dateTime="2025-10-16T15:57:26"/>
</users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担当者" sourceName="担当者">
  <pivotTables>
    <pivotTable tabId="3" name="PivotTable1"/>
  </pivotTables>
  <data>
    <tabular pivotCacheId="1">
      <items count="5">
        <i x="3" s="1"/>
        <i x="0" s="1"/>
        <i x="2" s="1"/>
        <i x="1" s="1"/>
        <i x="4" s="0" nd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作業日" sourceName="作業日">
  <pivotTables>
    <pivotTable tabId="3" name="PivotTable1"/>
  </pivotTables>
  <data>
    <tabular pivotCacheId="1">
      <items count="5">
        <i x="0" s="1"/>
        <i x="1" s="1"/>
        <i x="2" s="1"/>
        <i x="3" s="1"/>
        <i x="4" s="0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担当者" cache="Slicer_担当者" caption="担当者" rowHeight="257175"/>
  <slicer name="作業日" cache="Slicer_作業日" caption="作業日" rowHeight="257175"/>
</slicer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maps.app.goo.gl/RnA8sKodwdSKN7J86" TargetMode="External"/><Relationship Id="rId98" Type="http://schemas.openxmlformats.org/officeDocument/2006/relationships/hyperlink" Target="https://maps.app.goo.gl/VH49pQsv4HQrGAb97" TargetMode="External"/><Relationship Id="rId97" Type="http://schemas.openxmlformats.org/officeDocument/2006/relationships/hyperlink" Target="https://maps.app.goo.gl/LADwT6n2wyN7i6p27" TargetMode="External"/><Relationship Id="rId96" Type="http://schemas.openxmlformats.org/officeDocument/2006/relationships/hyperlink" Target="https://maps.app.goo.gl/frk3S9dFSf6U4HTX7" TargetMode="External"/><Relationship Id="rId95" Type="http://schemas.openxmlformats.org/officeDocument/2006/relationships/hyperlink" Target="https://maps.app.goo.gl/6brEKJssWwNzrCiB8" TargetMode="External"/><Relationship Id="rId94" Type="http://schemas.openxmlformats.org/officeDocument/2006/relationships/hyperlink" Target="https://maps.app.goo.gl/ADhBrwYzc6hFSJWd8" TargetMode="External"/><Relationship Id="rId93" Type="http://schemas.openxmlformats.org/officeDocument/2006/relationships/hyperlink" Target="https://maps.app.goo.gl/1yyqmaR4vdd4z48p6" TargetMode="External"/><Relationship Id="rId92" Type="http://schemas.openxmlformats.org/officeDocument/2006/relationships/hyperlink" Target="https://maps.app.goo.gl/YhFkxkCSk7KM8xH68" TargetMode="External"/><Relationship Id="rId91" Type="http://schemas.openxmlformats.org/officeDocument/2006/relationships/hyperlink" Target="https://maps.app.goo.gl/xofofy385NYsxL4F9" TargetMode="External"/><Relationship Id="rId90" Type="http://schemas.openxmlformats.org/officeDocument/2006/relationships/hyperlink" Target="https://maps.app.goo.gl/qhZTjxBVmFcH3mJM6" TargetMode="External"/><Relationship Id="rId9" Type="http://schemas.openxmlformats.org/officeDocument/2006/relationships/hyperlink" Target="https://maps.app.goo.gl/yMzdsuakEs8tMZpL7" TargetMode="External"/><Relationship Id="rId89" Type="http://schemas.openxmlformats.org/officeDocument/2006/relationships/hyperlink" Target="https://maps.app.goo.gl/CpRpePig28mTDL4Q7" TargetMode="External"/><Relationship Id="rId88" Type="http://schemas.openxmlformats.org/officeDocument/2006/relationships/hyperlink" Target="https://maps.app.goo.gl/KJgpWv6KemG2u5yA8" TargetMode="External"/><Relationship Id="rId87" Type="http://schemas.openxmlformats.org/officeDocument/2006/relationships/hyperlink" Target="https://maps.app.goo.gl/mwwGtMPdPSE7HVpX9" TargetMode="External"/><Relationship Id="rId86" Type="http://schemas.openxmlformats.org/officeDocument/2006/relationships/hyperlink" Target="https://maps.app.goo.gl/QNzgwyS9M1hSQB9T6" TargetMode="External"/><Relationship Id="rId85" Type="http://schemas.openxmlformats.org/officeDocument/2006/relationships/hyperlink" Target="https://maps.app.goo.gl/UMXoDirPAr2nKJaV9" TargetMode="External"/><Relationship Id="rId84" Type="http://schemas.openxmlformats.org/officeDocument/2006/relationships/hyperlink" Target="https://maps.app.goo.gl/oWiaCZLB1BDVWD4W9" TargetMode="External"/><Relationship Id="rId83" Type="http://schemas.openxmlformats.org/officeDocument/2006/relationships/hyperlink" Target="https://maps.app.goo.gl/rEoEfz76zNNCArLv6" TargetMode="External"/><Relationship Id="rId82" Type="http://schemas.openxmlformats.org/officeDocument/2006/relationships/hyperlink" Target="https://maps.app.goo.gl/zi9zNbbnFVreVNZcA" TargetMode="External"/><Relationship Id="rId81" Type="http://schemas.openxmlformats.org/officeDocument/2006/relationships/hyperlink" Target="https://maps.app.goo.gl/Ntm2Kdv1GaEfnvYk8" TargetMode="External"/><Relationship Id="rId80" Type="http://schemas.openxmlformats.org/officeDocument/2006/relationships/hyperlink" Target="https://maps.app.goo.gl/Bv1FdjHoxDzBAtDP7" TargetMode="External"/><Relationship Id="rId8" Type="http://schemas.openxmlformats.org/officeDocument/2006/relationships/hyperlink" Target="https://maps.app.goo.gl/psAE8Q5gy2GYDyeW8" TargetMode="External"/><Relationship Id="rId79" Type="http://schemas.openxmlformats.org/officeDocument/2006/relationships/hyperlink" Target="https://maps.app.goo.gl/4QtUeX6GsbhQL1G46" TargetMode="External"/><Relationship Id="rId78" Type="http://schemas.openxmlformats.org/officeDocument/2006/relationships/hyperlink" Target="https://maps.app.goo.gl/dPL4Yj9D3mTYzndf7" TargetMode="External"/><Relationship Id="rId77" Type="http://schemas.openxmlformats.org/officeDocument/2006/relationships/hyperlink" Target="https://maps.app.goo.gl/cqZbTTNKRXdmjTDp6" TargetMode="External"/><Relationship Id="rId76" Type="http://schemas.openxmlformats.org/officeDocument/2006/relationships/hyperlink" Target="https://maps.app.goo.gl/Hgw91YZiMvag6PwP6" TargetMode="External"/><Relationship Id="rId75" Type="http://schemas.openxmlformats.org/officeDocument/2006/relationships/hyperlink" Target="https://maps.app.goo.gl/tjnBjtox5Ag8uBoV9" TargetMode="External"/><Relationship Id="rId74" Type="http://schemas.openxmlformats.org/officeDocument/2006/relationships/hyperlink" Target="https://maps.app.goo.gl/9Wc9ayvrmomi2A6e7" TargetMode="External"/><Relationship Id="rId73" Type="http://schemas.openxmlformats.org/officeDocument/2006/relationships/hyperlink" Target="https://maps.app.goo.gl/dTHubru7WWSEPvoU8" TargetMode="External"/><Relationship Id="rId72" Type="http://schemas.openxmlformats.org/officeDocument/2006/relationships/hyperlink" Target="https://maps.app.goo.gl/pP7RkxsHjQQz9Z2W9" TargetMode="External"/><Relationship Id="rId71" Type="http://schemas.openxmlformats.org/officeDocument/2006/relationships/hyperlink" Target="https://maps.app.goo.gl/RuguiykrbYN6Xk9Q9" TargetMode="External"/><Relationship Id="rId70" Type="http://schemas.openxmlformats.org/officeDocument/2006/relationships/hyperlink" Target="https://maps.app.goo.gl/D1BafKwGYvnDrquY8" TargetMode="External"/><Relationship Id="rId7" Type="http://schemas.openxmlformats.org/officeDocument/2006/relationships/hyperlink" Target="https://maps.app.goo.gl/qmCzBqsqA6N12kUU6" TargetMode="External"/><Relationship Id="rId69" Type="http://schemas.openxmlformats.org/officeDocument/2006/relationships/hyperlink" Target="https://maps.app.goo.gl/aipMtBmMX57eHLdL8" TargetMode="External"/><Relationship Id="rId68" Type="http://schemas.openxmlformats.org/officeDocument/2006/relationships/hyperlink" Target="https://maps.app.goo.gl/589e57PxqWZGVLPa8" TargetMode="External"/><Relationship Id="rId67" Type="http://schemas.openxmlformats.org/officeDocument/2006/relationships/hyperlink" Target="https://maps.app.goo.gl/RjdsJ9rBP6rxdaXL7" TargetMode="External"/><Relationship Id="rId66" Type="http://schemas.openxmlformats.org/officeDocument/2006/relationships/hyperlink" Target="https://maps.app.goo.gl/YDvGLUFLxdNFmsAe6" TargetMode="External"/><Relationship Id="rId65" Type="http://schemas.openxmlformats.org/officeDocument/2006/relationships/hyperlink" Target="https://maps.app.goo.gl/U33UTNag5oZwvXV46" TargetMode="External"/><Relationship Id="rId64" Type="http://schemas.openxmlformats.org/officeDocument/2006/relationships/hyperlink" Target="https://maps.app.goo.gl/3NoffRzGMEi23PMt9" TargetMode="External"/><Relationship Id="rId63" Type="http://schemas.openxmlformats.org/officeDocument/2006/relationships/hyperlink" Target="https://maps.app.goo.gl/AfiA5X9PxKxhYYLW9" TargetMode="External"/><Relationship Id="rId62" Type="http://schemas.openxmlformats.org/officeDocument/2006/relationships/hyperlink" Target="https://maps.app.goo.gl/Ama8NA24jf5BUxpY7" TargetMode="External"/><Relationship Id="rId61" Type="http://schemas.openxmlformats.org/officeDocument/2006/relationships/hyperlink" Target="https://maps.app.goo.gl/FDpK6nfq9a1c5v6q9" TargetMode="External"/><Relationship Id="rId60" Type="http://schemas.openxmlformats.org/officeDocument/2006/relationships/hyperlink" Target="https://maps.app.goo.gl/JGCiFXFbDXxjVXR69" TargetMode="External"/><Relationship Id="rId6" Type="http://schemas.openxmlformats.org/officeDocument/2006/relationships/hyperlink" Target="https://maps.app.goo.gl/QtPc3TRoNAuMDWas6" TargetMode="External"/><Relationship Id="rId59" Type="http://schemas.openxmlformats.org/officeDocument/2006/relationships/hyperlink" Target="https://maps.app.goo.gl/z8wXGyiRtyQWPxXZA" TargetMode="External"/><Relationship Id="rId58" Type="http://schemas.openxmlformats.org/officeDocument/2006/relationships/hyperlink" Target="https://maps.app.goo.gl/CsqUw9Hz1THfGhEg6" TargetMode="External"/><Relationship Id="rId57" Type="http://schemas.openxmlformats.org/officeDocument/2006/relationships/hyperlink" Target="https://maps.app.goo.gl/LifzvC7t6dyRcwTU6" TargetMode="External"/><Relationship Id="rId56" Type="http://schemas.openxmlformats.org/officeDocument/2006/relationships/hyperlink" Target="https://maps.app.goo.gl/Zu5gMjJNLwE2ycQL8" TargetMode="External"/><Relationship Id="rId55" Type="http://schemas.openxmlformats.org/officeDocument/2006/relationships/hyperlink" Target="https://maps.app.goo.gl/ZxpD9L3Qg3QZdVjdA" TargetMode="External"/><Relationship Id="rId54" Type="http://schemas.openxmlformats.org/officeDocument/2006/relationships/hyperlink" Target="https://maps.app.goo.gl/f6m7chyvucX8gkHj9" TargetMode="External"/><Relationship Id="rId53" Type="http://schemas.openxmlformats.org/officeDocument/2006/relationships/hyperlink" Target="https://maps.app.goo.gl/7Bdtfa1sbEAYaRPr5" TargetMode="External"/><Relationship Id="rId52" Type="http://schemas.openxmlformats.org/officeDocument/2006/relationships/hyperlink" Target="https://maps.app.goo.gl/pnvvKNFRPRUKzeESA" TargetMode="External"/><Relationship Id="rId51" Type="http://schemas.openxmlformats.org/officeDocument/2006/relationships/hyperlink" Target="https://maps.app.goo.gl/zoTxsgFosrnFzGjh7" TargetMode="External"/><Relationship Id="rId50" Type="http://schemas.openxmlformats.org/officeDocument/2006/relationships/hyperlink" Target="https://maps.app.goo.gl/2ejvqf7X5Qzi3H929" TargetMode="External"/><Relationship Id="rId5" Type="http://schemas.openxmlformats.org/officeDocument/2006/relationships/hyperlink" Target="https://maps.app.goo.gl/xm9YX1oEnon7dV559" TargetMode="External"/><Relationship Id="rId49" Type="http://schemas.openxmlformats.org/officeDocument/2006/relationships/hyperlink" Target="https://maps.app.goo.gl/izaWRLWCCaf9cTpLA" TargetMode="External"/><Relationship Id="rId48" Type="http://schemas.openxmlformats.org/officeDocument/2006/relationships/hyperlink" Target="https://maps.app.goo.gl/5V3W8f3RgyD1WBL77" TargetMode="External"/><Relationship Id="rId47" Type="http://schemas.openxmlformats.org/officeDocument/2006/relationships/hyperlink" Target="https://maps.app.goo.gl/a9NwY1qDH6SGQt9m6" TargetMode="External"/><Relationship Id="rId46" Type="http://schemas.openxmlformats.org/officeDocument/2006/relationships/hyperlink" Target="https://maps.app.goo.gl/XfxGw2Y7P5Srvy3z5" TargetMode="External"/><Relationship Id="rId45" Type="http://schemas.openxmlformats.org/officeDocument/2006/relationships/hyperlink" Target="https://maps.app.goo.gl/8ZM3uZXCCSLFruMo7" TargetMode="External"/><Relationship Id="rId44" Type="http://schemas.openxmlformats.org/officeDocument/2006/relationships/hyperlink" Target="https://maps.app.goo.gl/gUZgzV5M8Cjyez838" TargetMode="External"/><Relationship Id="rId43" Type="http://schemas.openxmlformats.org/officeDocument/2006/relationships/hyperlink" Target="https://maps.app.goo.gl/ZcSancdQ3BZrBzBu5" TargetMode="External"/><Relationship Id="rId42" Type="http://schemas.openxmlformats.org/officeDocument/2006/relationships/hyperlink" Target="https://maps.app.goo.gl/J5cM52DEJoX1Mwrm7" TargetMode="External"/><Relationship Id="rId41" Type="http://schemas.openxmlformats.org/officeDocument/2006/relationships/hyperlink" Target="https://maps.app.goo.gl/ihzCUD8S9Yx69XNs8" TargetMode="External"/><Relationship Id="rId40" Type="http://schemas.openxmlformats.org/officeDocument/2006/relationships/hyperlink" Target="https://maps.app.goo.gl/jr8kbyZ7eJ7jpGJ78" TargetMode="External"/><Relationship Id="rId4" Type="http://schemas.openxmlformats.org/officeDocument/2006/relationships/hyperlink" Target="https://maps.app.goo.gl/5efsJNZDgDvzMYHH7" TargetMode="External"/><Relationship Id="rId39" Type="http://schemas.openxmlformats.org/officeDocument/2006/relationships/hyperlink" Target="https://maps.app.goo.gl/xq3xT89QhQDedh2e8" TargetMode="External"/><Relationship Id="rId38" Type="http://schemas.openxmlformats.org/officeDocument/2006/relationships/hyperlink" Target="https://maps.app.goo.gl/YQAMSq7fDr9Kahj29" TargetMode="External"/><Relationship Id="rId37" Type="http://schemas.openxmlformats.org/officeDocument/2006/relationships/hyperlink" Target="https://maps.app.goo.gl/4ysGtdWrNyu8HrH3A" TargetMode="External"/><Relationship Id="rId36" Type="http://schemas.openxmlformats.org/officeDocument/2006/relationships/hyperlink" Target="https://maps.app.goo.gl/pTyQMuDLcVDiAoYn6" TargetMode="External"/><Relationship Id="rId35" Type="http://schemas.openxmlformats.org/officeDocument/2006/relationships/hyperlink" Target="https://maps.app.goo.gl/n2Lbj5whdj74iWxQA" TargetMode="External"/><Relationship Id="rId34" Type="http://schemas.openxmlformats.org/officeDocument/2006/relationships/hyperlink" Target="https://maps.app.goo.gl/NfQt1nUQzYaHZ5mu6" TargetMode="External"/><Relationship Id="rId33" Type="http://schemas.openxmlformats.org/officeDocument/2006/relationships/hyperlink" Target="https://maps.app.goo.gl/dqu2MWfMh75QaqDi9" TargetMode="External"/><Relationship Id="rId32" Type="http://schemas.openxmlformats.org/officeDocument/2006/relationships/hyperlink" Target="https://maps.app.goo.gl/YaeiHvLMCM7RBKs87" TargetMode="External"/><Relationship Id="rId31" Type="http://schemas.openxmlformats.org/officeDocument/2006/relationships/hyperlink" Target="https://maps.app.goo.gl/nkRPmZ6Peh88QLhc9" TargetMode="External"/><Relationship Id="rId30" Type="http://schemas.openxmlformats.org/officeDocument/2006/relationships/hyperlink" Target="https://maps.app.goo.gl/osDu9j89Voh5jYoE8" TargetMode="External"/><Relationship Id="rId3" Type="http://schemas.openxmlformats.org/officeDocument/2006/relationships/hyperlink" Target="https://maps.app.goo.gl/SVE39JRAEZssApRn9" TargetMode="External"/><Relationship Id="rId29" Type="http://schemas.openxmlformats.org/officeDocument/2006/relationships/hyperlink" Target="https://maps.app.goo.gl/VjdoksErAU22NLcX7" TargetMode="External"/><Relationship Id="rId28" Type="http://schemas.openxmlformats.org/officeDocument/2006/relationships/hyperlink" Target="https://maps.app.goo.gl/8P2bfqaDv4uT7W6J9" TargetMode="External"/><Relationship Id="rId27" Type="http://schemas.openxmlformats.org/officeDocument/2006/relationships/hyperlink" Target="https://maps.app.goo.gl/gELd76Upjb5Ds7WS6" TargetMode="External"/><Relationship Id="rId26" Type="http://schemas.openxmlformats.org/officeDocument/2006/relationships/hyperlink" Target="https://maps.app.goo.gl/LfkurCVxpMHLySfQ7" TargetMode="External"/><Relationship Id="rId25" Type="http://schemas.openxmlformats.org/officeDocument/2006/relationships/hyperlink" Target="https://maps.app.goo.gl/QRowE23b7yFMS2ty6" TargetMode="External"/><Relationship Id="rId24" Type="http://schemas.openxmlformats.org/officeDocument/2006/relationships/hyperlink" Target="https://maps.app.goo.gl/MgwJ3RGrb89FC3Q36" TargetMode="External"/><Relationship Id="rId23" Type="http://schemas.openxmlformats.org/officeDocument/2006/relationships/hyperlink" Target="https://maps.app.goo.gl/cjc1hCXjmxRs6efi6" TargetMode="External"/><Relationship Id="rId22" Type="http://schemas.openxmlformats.org/officeDocument/2006/relationships/hyperlink" Target="https://maps.app.goo.gl/jxjGQtQspBSuhe5u7" TargetMode="External"/><Relationship Id="rId21" Type="http://schemas.openxmlformats.org/officeDocument/2006/relationships/hyperlink" Target="https://maps.app.goo.gl/hg9QbEounuEmnJcg7" TargetMode="External"/><Relationship Id="rId20" Type="http://schemas.openxmlformats.org/officeDocument/2006/relationships/hyperlink" Target="https://maps.app.goo.gl/JXmBJWqJEovpKBxH6" TargetMode="External"/><Relationship Id="rId2" Type="http://schemas.openxmlformats.org/officeDocument/2006/relationships/hyperlink" Target="https://maps.app.goo.gl/KZyxLrBrM7E3pDhC9" TargetMode="External"/><Relationship Id="rId19" Type="http://schemas.openxmlformats.org/officeDocument/2006/relationships/hyperlink" Target="https://maps.app.goo.gl/43zFVpvZ3nGhFvxW9" TargetMode="External"/><Relationship Id="rId18" Type="http://schemas.openxmlformats.org/officeDocument/2006/relationships/hyperlink" Target="https://maps.app.goo.gl/3ob3ubQig3vwwbvi7" TargetMode="External"/><Relationship Id="rId17" Type="http://schemas.openxmlformats.org/officeDocument/2006/relationships/hyperlink" Target="https://maps.app.goo.gl/i8zi9TwTBFvkUYMDA" TargetMode="External"/><Relationship Id="rId16" Type="http://schemas.openxmlformats.org/officeDocument/2006/relationships/hyperlink" Target="https://maps.app.goo.gl/6H3RTV9YngKQ3Tks9" TargetMode="External"/><Relationship Id="rId15" Type="http://schemas.openxmlformats.org/officeDocument/2006/relationships/hyperlink" Target="https://maps.app.goo.gl/kqRb9LWvpEPLZjLX8" TargetMode="External"/><Relationship Id="rId14" Type="http://schemas.openxmlformats.org/officeDocument/2006/relationships/hyperlink" Target="https://maps.app.goo.gl/q6sG8rqNHiSCZgUJ6" TargetMode="External"/><Relationship Id="rId13" Type="http://schemas.openxmlformats.org/officeDocument/2006/relationships/hyperlink" Target="https://maps.app.goo.gl/Q6HMaM8oac8a9abv9" TargetMode="External"/><Relationship Id="rId12" Type="http://schemas.openxmlformats.org/officeDocument/2006/relationships/hyperlink" Target="https://maps.app.goo.gl/KAHo6NR3a3JmDujaA" TargetMode="External"/><Relationship Id="rId11" Type="http://schemas.openxmlformats.org/officeDocument/2006/relationships/hyperlink" Target="https://maps.app.goo.gl/bk8zzUKRvDAyPVk28" TargetMode="External"/><Relationship Id="rId100" Type="http://schemas.openxmlformats.org/officeDocument/2006/relationships/hyperlink" Target="https://www.google.com/maps/@35.5460847,139.7578573,3a,90y,39.65h,76.87t/data=!3m10!1e1!3m8!1sHsAprFERmuZSmBtSr7OQZg!2e0!6shttps:%2F%2Fstreetviewpixels-pa.googleapis.com%2Fv1%2Fthumbnail%3Fcb_client%3Dmaps_sv.tactile%26w%3D900%26h%3D600%26pitch%3D13.131760448764041%26panoid%3DHsAprFERmuZSmBtSr7OQZg%26yaw%3D39.651009924261615!7i16384!8i8192!9m2!1b1!2i38?entry=ttu&amp;g_ep=EgoyMDI1MTAxMi4wIKXMDSoASAFQAw%3D%3D" TargetMode="External"/><Relationship Id="rId10" Type="http://schemas.openxmlformats.org/officeDocument/2006/relationships/hyperlink" Target="https://maps.app.goo.gl/NYR2wz5KVoMRJCrm6" TargetMode="External"/><Relationship Id="rId1" Type="http://schemas.openxmlformats.org/officeDocument/2006/relationships/hyperlink" Target="https://maps.app.goo.gl/1H213y6oW2S75onj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261"/>
  <sheetViews>
    <sheetView workbookViewId="0">
      <selection activeCell="B10" sqref="B10"/>
    </sheetView>
  </sheetViews>
  <sheetFormatPr defaultColWidth="9" defaultRowHeight="14.25" outlineLevelCol="2"/>
  <cols>
    <col min="1" max="1" width="13.375" customWidth="1"/>
    <col min="2" max="2" width="22.625" customWidth="1"/>
    <col min="3" max="3" width="22" customWidth="1"/>
    <col min="4" max="4" width="7.25" customWidth="1"/>
    <col min="5" max="5" width="11.75" customWidth="1"/>
  </cols>
  <sheetData>
    <row r="3" spans="1:3">
      <c r="A3" t="s">
        <v>0</v>
      </c>
      <c r="B3" t="s">
        <v>1</v>
      </c>
      <c r="C3" t="s">
        <v>2</v>
      </c>
    </row>
    <row r="4" spans="1:3">
      <c r="A4" s="48" t="s">
        <v>3</v>
      </c>
      <c r="B4">
        <v>1</v>
      </c>
      <c r="C4">
        <v>0</v>
      </c>
    </row>
    <row r="5" spans="1:2">
      <c r="A5" s="48" t="s">
        <v>4</v>
      </c>
      <c r="B5">
        <v>1</v>
      </c>
    </row>
    <row r="6" spans="1:2">
      <c r="A6" s="48" t="s">
        <v>5</v>
      </c>
      <c r="B6">
        <v>0</v>
      </c>
    </row>
    <row r="7" spans="1:2">
      <c r="A7" s="48" t="s">
        <v>6</v>
      </c>
      <c r="B7">
        <v>0</v>
      </c>
    </row>
    <row r="8" spans="1:2">
      <c r="A8" s="48" t="s">
        <v>7</v>
      </c>
      <c r="B8">
        <v>0</v>
      </c>
    </row>
    <row r="9" spans="1:2">
      <c r="A9" s="48" t="s">
        <v>8</v>
      </c>
      <c r="B9">
        <v>0</v>
      </c>
    </row>
    <row r="10" spans="1:2">
      <c r="A10" s="48" t="s">
        <v>9</v>
      </c>
      <c r="B10">
        <v>0</v>
      </c>
    </row>
    <row r="11" spans="1:2">
      <c r="A11" s="48" t="s">
        <v>10</v>
      </c>
      <c r="B11">
        <v>0</v>
      </c>
    </row>
    <row r="12" spans="1:2">
      <c r="A12" s="48" t="s">
        <v>11</v>
      </c>
      <c r="B12">
        <v>0</v>
      </c>
    </row>
    <row r="13" spans="1:2">
      <c r="A13" s="48" t="s">
        <v>12</v>
      </c>
      <c r="B13">
        <v>0</v>
      </c>
    </row>
    <row r="14" spans="1:2">
      <c r="A14" s="48" t="s">
        <v>13</v>
      </c>
      <c r="B14">
        <v>0</v>
      </c>
    </row>
    <row r="15" spans="1:2">
      <c r="A15" s="48" t="s">
        <v>14</v>
      </c>
      <c r="B15">
        <v>0</v>
      </c>
    </row>
    <row r="16" spans="1:2">
      <c r="A16" s="48" t="s">
        <v>15</v>
      </c>
      <c r="B16">
        <v>1</v>
      </c>
    </row>
    <row r="17" spans="1:2">
      <c r="A17" s="48" t="s">
        <v>16</v>
      </c>
      <c r="B17">
        <v>0</v>
      </c>
    </row>
    <row r="18" spans="1:2">
      <c r="A18" s="48" t="s">
        <v>17</v>
      </c>
      <c r="B18">
        <v>0</v>
      </c>
    </row>
    <row r="19" spans="1:2">
      <c r="A19" s="48" t="s">
        <v>18</v>
      </c>
      <c r="B19">
        <v>0</v>
      </c>
    </row>
    <row r="20" spans="1:2">
      <c r="A20" s="48" t="s">
        <v>19</v>
      </c>
      <c r="B20">
        <v>0</v>
      </c>
    </row>
    <row r="21" spans="1:2">
      <c r="A21" s="48" t="s">
        <v>20</v>
      </c>
      <c r="B21">
        <v>0</v>
      </c>
    </row>
    <row r="22" spans="1:2">
      <c r="A22" s="48" t="s">
        <v>21</v>
      </c>
      <c r="B22">
        <v>0</v>
      </c>
    </row>
    <row r="23" spans="1:2">
      <c r="A23" s="48" t="s">
        <v>22</v>
      </c>
      <c r="B23">
        <v>0</v>
      </c>
    </row>
    <row r="24" spans="1:2">
      <c r="A24" s="48" t="s">
        <v>23</v>
      </c>
      <c r="B24">
        <v>0</v>
      </c>
    </row>
    <row r="25" spans="1:2">
      <c r="A25" s="48" t="s">
        <v>24</v>
      </c>
      <c r="B25">
        <v>0</v>
      </c>
    </row>
    <row r="26" spans="1:2">
      <c r="A26" s="48" t="s">
        <v>25</v>
      </c>
      <c r="B26">
        <v>0</v>
      </c>
    </row>
    <row r="27" spans="1:2">
      <c r="A27" s="48" t="s">
        <v>26</v>
      </c>
      <c r="B27">
        <v>1</v>
      </c>
    </row>
    <row r="28" spans="1:2">
      <c r="A28" s="48" t="s">
        <v>27</v>
      </c>
      <c r="B28">
        <v>0</v>
      </c>
    </row>
    <row r="29" spans="1:2">
      <c r="A29" s="48" t="s">
        <v>28</v>
      </c>
      <c r="B29">
        <v>0</v>
      </c>
    </row>
    <row r="30" spans="1:2">
      <c r="A30" s="48" t="s">
        <v>29</v>
      </c>
      <c r="B30">
        <v>0</v>
      </c>
    </row>
    <row r="31" spans="1:2">
      <c r="A31" s="48" t="s">
        <v>30</v>
      </c>
      <c r="B31">
        <v>0</v>
      </c>
    </row>
    <row r="32" spans="1:2">
      <c r="A32" s="48" t="s">
        <v>31</v>
      </c>
      <c r="B32">
        <v>0</v>
      </c>
    </row>
    <row r="33" spans="1:2">
      <c r="A33" s="48" t="s">
        <v>32</v>
      </c>
      <c r="B33">
        <v>0</v>
      </c>
    </row>
    <row r="34" spans="1:2">
      <c r="A34" s="48" t="s">
        <v>33</v>
      </c>
      <c r="B34">
        <v>0</v>
      </c>
    </row>
    <row r="35" spans="1:2">
      <c r="A35" s="48" t="s">
        <v>34</v>
      </c>
      <c r="B35">
        <v>0</v>
      </c>
    </row>
    <row r="36" spans="1:2">
      <c r="A36" s="48" t="s">
        <v>35</v>
      </c>
      <c r="B36">
        <v>0</v>
      </c>
    </row>
    <row r="37" spans="1:2">
      <c r="A37" s="48" t="s">
        <v>36</v>
      </c>
      <c r="B37">
        <v>0</v>
      </c>
    </row>
    <row r="38" spans="1:2">
      <c r="A38" s="48" t="s">
        <v>37</v>
      </c>
      <c r="B38">
        <v>4</v>
      </c>
    </row>
    <row r="39" spans="1:2">
      <c r="A39" s="48" t="s">
        <v>38</v>
      </c>
      <c r="B39">
        <v>0</v>
      </c>
    </row>
    <row r="40" spans="1:2">
      <c r="A40" s="48" t="s">
        <v>39</v>
      </c>
      <c r="B40">
        <v>0</v>
      </c>
    </row>
    <row r="41" spans="1:2">
      <c r="A41" s="48" t="s">
        <v>40</v>
      </c>
      <c r="B41">
        <v>0</v>
      </c>
    </row>
    <row r="42" spans="1:2">
      <c r="A42" s="48" t="s">
        <v>41</v>
      </c>
      <c r="B42">
        <v>0</v>
      </c>
    </row>
    <row r="43" spans="1:2">
      <c r="A43" s="48" t="s">
        <v>42</v>
      </c>
      <c r="B43">
        <v>0</v>
      </c>
    </row>
    <row r="44" spans="1:2">
      <c r="A44" s="48" t="s">
        <v>43</v>
      </c>
      <c r="B44">
        <v>0</v>
      </c>
    </row>
    <row r="45" spans="1:2">
      <c r="A45" s="48" t="s">
        <v>44</v>
      </c>
      <c r="B45">
        <v>0</v>
      </c>
    </row>
    <row r="46" spans="1:2">
      <c r="A46" s="48" t="s">
        <v>45</v>
      </c>
      <c r="B46">
        <v>0</v>
      </c>
    </row>
    <row r="47" spans="1:2">
      <c r="A47" s="48" t="s">
        <v>46</v>
      </c>
      <c r="B47">
        <v>0</v>
      </c>
    </row>
    <row r="48" spans="1:2">
      <c r="A48" s="48" t="s">
        <v>47</v>
      </c>
      <c r="B48">
        <v>0</v>
      </c>
    </row>
    <row r="49" spans="1:2">
      <c r="A49" s="48" t="s">
        <v>48</v>
      </c>
      <c r="B49">
        <v>1</v>
      </c>
    </row>
    <row r="50" spans="1:2">
      <c r="A50" s="48" t="s">
        <v>49</v>
      </c>
      <c r="B50">
        <v>0</v>
      </c>
    </row>
    <row r="51" spans="1:2">
      <c r="A51" s="48" t="s">
        <v>50</v>
      </c>
      <c r="B51">
        <v>0</v>
      </c>
    </row>
    <row r="52" spans="1:2">
      <c r="A52" s="48" t="s">
        <v>51</v>
      </c>
      <c r="B52">
        <v>0</v>
      </c>
    </row>
    <row r="53" spans="1:2">
      <c r="A53" s="48" t="s">
        <v>52</v>
      </c>
      <c r="B53">
        <v>0</v>
      </c>
    </row>
    <row r="54" spans="1:2">
      <c r="A54" s="48" t="s">
        <v>53</v>
      </c>
      <c r="B54">
        <v>0</v>
      </c>
    </row>
    <row r="55" spans="1:2">
      <c r="A55" s="48" t="s">
        <v>54</v>
      </c>
      <c r="B55">
        <v>0</v>
      </c>
    </row>
    <row r="56" spans="1:2">
      <c r="A56" s="48" t="s">
        <v>55</v>
      </c>
      <c r="B56">
        <v>0</v>
      </c>
    </row>
    <row r="57" spans="1:2">
      <c r="A57" s="48" t="s">
        <v>56</v>
      </c>
      <c r="B57">
        <v>0</v>
      </c>
    </row>
    <row r="58" spans="1:2">
      <c r="A58" s="48" t="s">
        <v>57</v>
      </c>
      <c r="B58">
        <v>0</v>
      </c>
    </row>
    <row r="59" spans="1:2">
      <c r="A59" s="48" t="s">
        <v>58</v>
      </c>
      <c r="B59">
        <v>0</v>
      </c>
    </row>
    <row r="60" spans="1:2">
      <c r="A60" s="48" t="s">
        <v>59</v>
      </c>
      <c r="B60">
        <v>1</v>
      </c>
    </row>
    <row r="61" spans="1:2">
      <c r="A61" s="48" t="s">
        <v>60</v>
      </c>
      <c r="B61">
        <v>0</v>
      </c>
    </row>
    <row r="62" spans="1:2">
      <c r="A62" s="48" t="s">
        <v>61</v>
      </c>
      <c r="B62">
        <v>0</v>
      </c>
    </row>
    <row r="63" spans="1:2">
      <c r="A63" s="48" t="s">
        <v>62</v>
      </c>
      <c r="B63">
        <v>0</v>
      </c>
    </row>
    <row r="64" spans="1:2">
      <c r="A64" s="48" t="s">
        <v>63</v>
      </c>
      <c r="B64">
        <v>0</v>
      </c>
    </row>
    <row r="65" spans="1:2">
      <c r="A65" s="48" t="s">
        <v>64</v>
      </c>
      <c r="B65">
        <v>0</v>
      </c>
    </row>
    <row r="66" spans="1:2">
      <c r="A66" s="48" t="s">
        <v>65</v>
      </c>
      <c r="B66">
        <v>0</v>
      </c>
    </row>
    <row r="67" spans="1:2">
      <c r="A67" s="48" t="s">
        <v>66</v>
      </c>
      <c r="B67">
        <v>0</v>
      </c>
    </row>
    <row r="68" spans="1:2">
      <c r="A68" s="48" t="s">
        <v>67</v>
      </c>
      <c r="B68">
        <v>0</v>
      </c>
    </row>
    <row r="69" spans="1:2">
      <c r="A69" s="48" t="s">
        <v>68</v>
      </c>
      <c r="B69">
        <v>0</v>
      </c>
    </row>
    <row r="70" spans="1:2">
      <c r="A70" s="48" t="s">
        <v>69</v>
      </c>
      <c r="B70">
        <v>0</v>
      </c>
    </row>
    <row r="71" spans="1:2">
      <c r="A71" s="48" t="s">
        <v>70</v>
      </c>
      <c r="B71">
        <v>1</v>
      </c>
    </row>
    <row r="72" spans="1:2">
      <c r="A72" s="48" t="s">
        <v>71</v>
      </c>
      <c r="B72">
        <v>0</v>
      </c>
    </row>
    <row r="73" spans="1:2">
      <c r="A73" s="48" t="s">
        <v>72</v>
      </c>
      <c r="B73">
        <v>0</v>
      </c>
    </row>
    <row r="74" spans="1:2">
      <c r="A74" s="48" t="s">
        <v>73</v>
      </c>
      <c r="B74">
        <v>0</v>
      </c>
    </row>
    <row r="75" spans="1:2">
      <c r="A75" s="48" t="s">
        <v>74</v>
      </c>
      <c r="B75">
        <v>0</v>
      </c>
    </row>
    <row r="76" spans="1:2">
      <c r="A76" s="48" t="s">
        <v>75</v>
      </c>
      <c r="B76">
        <v>0</v>
      </c>
    </row>
    <row r="77" spans="1:2">
      <c r="A77" s="48" t="s">
        <v>76</v>
      </c>
      <c r="B77">
        <v>0</v>
      </c>
    </row>
    <row r="78" spans="1:2">
      <c r="A78" s="48" t="s">
        <v>77</v>
      </c>
      <c r="B78">
        <v>0</v>
      </c>
    </row>
    <row r="79" spans="1:2">
      <c r="A79" s="48" t="s">
        <v>78</v>
      </c>
      <c r="B79">
        <v>0</v>
      </c>
    </row>
    <row r="80" spans="1:2">
      <c r="A80" s="48" t="s">
        <v>79</v>
      </c>
      <c r="B80">
        <v>0</v>
      </c>
    </row>
    <row r="81" spans="1:2">
      <c r="A81" s="48" t="s">
        <v>80</v>
      </c>
      <c r="B81">
        <v>0</v>
      </c>
    </row>
    <row r="82" spans="1:2">
      <c r="A82" s="48" t="s">
        <v>81</v>
      </c>
      <c r="B82">
        <v>1</v>
      </c>
    </row>
    <row r="83" spans="1:2">
      <c r="A83" s="48" t="s">
        <v>82</v>
      </c>
      <c r="B83">
        <v>0</v>
      </c>
    </row>
    <row r="84" spans="1:2">
      <c r="A84" s="48" t="s">
        <v>83</v>
      </c>
      <c r="B84">
        <v>0</v>
      </c>
    </row>
    <row r="85" spans="1:2">
      <c r="A85" s="48" t="s">
        <v>84</v>
      </c>
      <c r="B85">
        <v>0</v>
      </c>
    </row>
    <row r="86" spans="1:2">
      <c r="A86" s="48" t="s">
        <v>85</v>
      </c>
      <c r="B86">
        <v>0</v>
      </c>
    </row>
    <row r="87" spans="1:2">
      <c r="A87" s="48" t="s">
        <v>86</v>
      </c>
      <c r="B87">
        <v>0</v>
      </c>
    </row>
    <row r="88" spans="1:2">
      <c r="A88" s="48" t="s">
        <v>87</v>
      </c>
      <c r="B88">
        <v>0</v>
      </c>
    </row>
    <row r="89" spans="1:2">
      <c r="A89" s="48" t="s">
        <v>88</v>
      </c>
      <c r="B89">
        <v>0</v>
      </c>
    </row>
    <row r="90" spans="1:2">
      <c r="A90" s="48" t="s">
        <v>89</v>
      </c>
      <c r="B90">
        <v>0</v>
      </c>
    </row>
    <row r="91" spans="1:2">
      <c r="A91" s="48" t="s">
        <v>90</v>
      </c>
      <c r="B91">
        <v>0</v>
      </c>
    </row>
    <row r="92" spans="1:2">
      <c r="A92" s="48" t="s">
        <v>91</v>
      </c>
      <c r="B92">
        <v>0</v>
      </c>
    </row>
    <row r="93" spans="1:2">
      <c r="A93" s="48" t="s">
        <v>92</v>
      </c>
      <c r="B93">
        <v>1</v>
      </c>
    </row>
    <row r="94" spans="1:2">
      <c r="A94" s="48" t="s">
        <v>93</v>
      </c>
      <c r="B94">
        <v>0</v>
      </c>
    </row>
    <row r="95" spans="1:2">
      <c r="A95" s="48" t="s">
        <v>94</v>
      </c>
      <c r="B95">
        <v>0</v>
      </c>
    </row>
    <row r="96" spans="1:2">
      <c r="A96" s="48" t="s">
        <v>95</v>
      </c>
      <c r="B96">
        <v>0</v>
      </c>
    </row>
    <row r="97" spans="1:2">
      <c r="A97" s="48" t="s">
        <v>96</v>
      </c>
      <c r="B97">
        <v>0</v>
      </c>
    </row>
    <row r="98" spans="1:2">
      <c r="A98" s="48" t="s">
        <v>97</v>
      </c>
      <c r="B98">
        <v>0</v>
      </c>
    </row>
    <row r="99" spans="1:2">
      <c r="A99" s="48" t="s">
        <v>98</v>
      </c>
      <c r="B99">
        <v>0</v>
      </c>
    </row>
    <row r="100" spans="1:2">
      <c r="A100" s="48" t="s">
        <v>99</v>
      </c>
      <c r="B100">
        <v>0</v>
      </c>
    </row>
    <row r="101" spans="1:2">
      <c r="A101" s="48" t="s">
        <v>100</v>
      </c>
      <c r="B101">
        <v>0</v>
      </c>
    </row>
    <row r="102" spans="1:2">
      <c r="A102" s="48" t="s">
        <v>101</v>
      </c>
      <c r="B102">
        <v>0</v>
      </c>
    </row>
    <row r="103" spans="1:2">
      <c r="A103" s="48" t="s">
        <v>102</v>
      </c>
      <c r="B103">
        <v>0</v>
      </c>
    </row>
    <row r="104" spans="1:2">
      <c r="A104" s="48" t="s">
        <v>103</v>
      </c>
      <c r="B104">
        <v>2</v>
      </c>
    </row>
    <row r="105" spans="1:2">
      <c r="A105" s="48" t="s">
        <v>104</v>
      </c>
      <c r="B105">
        <v>0</v>
      </c>
    </row>
    <row r="106" spans="1:2">
      <c r="A106" s="48" t="s">
        <v>105</v>
      </c>
      <c r="B106">
        <v>0</v>
      </c>
    </row>
    <row r="107" spans="1:2">
      <c r="A107" s="48" t="s">
        <v>106</v>
      </c>
      <c r="B107">
        <v>0</v>
      </c>
    </row>
    <row r="108" spans="1:2">
      <c r="A108" s="48" t="s">
        <v>107</v>
      </c>
      <c r="B108">
        <v>0</v>
      </c>
    </row>
    <row r="109" spans="1:2">
      <c r="A109" s="48" t="s">
        <v>108</v>
      </c>
      <c r="B109">
        <v>0</v>
      </c>
    </row>
    <row r="110" spans="1:2">
      <c r="A110" s="48" t="s">
        <v>109</v>
      </c>
      <c r="B110">
        <v>0</v>
      </c>
    </row>
    <row r="111" spans="1:2">
      <c r="A111" s="48" t="s">
        <v>110</v>
      </c>
      <c r="B111">
        <v>0</v>
      </c>
    </row>
    <row r="112" spans="1:2">
      <c r="A112" s="48" t="s">
        <v>111</v>
      </c>
      <c r="B112">
        <v>0</v>
      </c>
    </row>
    <row r="113" spans="1:2">
      <c r="A113" s="48" t="s">
        <v>112</v>
      </c>
      <c r="B113">
        <v>0</v>
      </c>
    </row>
    <row r="114" spans="1:2">
      <c r="A114" s="48" t="s">
        <v>113</v>
      </c>
      <c r="B114">
        <v>0</v>
      </c>
    </row>
    <row r="115" spans="1:3">
      <c r="A115" s="48" t="s">
        <v>114</v>
      </c>
      <c r="B115">
        <v>3</v>
      </c>
      <c r="C115">
        <v>0</v>
      </c>
    </row>
    <row r="116" spans="1:2">
      <c r="A116" s="48" t="s">
        <v>115</v>
      </c>
      <c r="B116">
        <v>1</v>
      </c>
    </row>
    <row r="117" spans="1:2">
      <c r="A117" s="48" t="s">
        <v>116</v>
      </c>
      <c r="B117">
        <v>0</v>
      </c>
    </row>
    <row r="118" spans="1:2">
      <c r="A118" s="48" t="s">
        <v>117</v>
      </c>
      <c r="B118">
        <v>0</v>
      </c>
    </row>
    <row r="119" spans="1:2">
      <c r="A119" s="48" t="s">
        <v>118</v>
      </c>
      <c r="B119">
        <v>0</v>
      </c>
    </row>
    <row r="120" spans="1:2">
      <c r="A120" s="48" t="s">
        <v>119</v>
      </c>
      <c r="B120">
        <v>0</v>
      </c>
    </row>
    <row r="121" spans="1:2">
      <c r="A121" s="48" t="s">
        <v>120</v>
      </c>
      <c r="B121">
        <v>0</v>
      </c>
    </row>
    <row r="122" spans="1:2">
      <c r="A122" s="48" t="s">
        <v>121</v>
      </c>
      <c r="B122">
        <v>0</v>
      </c>
    </row>
    <row r="123" spans="1:2">
      <c r="A123" s="48" t="s">
        <v>122</v>
      </c>
      <c r="B123">
        <v>0</v>
      </c>
    </row>
    <row r="124" spans="1:2">
      <c r="A124" s="48" t="s">
        <v>123</v>
      </c>
      <c r="B124">
        <v>0</v>
      </c>
    </row>
    <row r="125" spans="1:2">
      <c r="A125" s="48" t="s">
        <v>124</v>
      </c>
      <c r="B125">
        <v>0</v>
      </c>
    </row>
    <row r="126" spans="1:2">
      <c r="A126" s="48" t="s">
        <v>125</v>
      </c>
      <c r="B126">
        <v>0</v>
      </c>
    </row>
    <row r="127" spans="1:2">
      <c r="A127" s="48" t="s">
        <v>126</v>
      </c>
      <c r="B127">
        <v>4</v>
      </c>
    </row>
    <row r="128" spans="1:2">
      <c r="A128" s="48" t="s">
        <v>127</v>
      </c>
      <c r="B128">
        <v>0</v>
      </c>
    </row>
    <row r="129" spans="1:2">
      <c r="A129" s="48" t="s">
        <v>128</v>
      </c>
      <c r="B129">
        <v>0</v>
      </c>
    </row>
    <row r="130" spans="1:2">
      <c r="A130" s="48" t="s">
        <v>129</v>
      </c>
      <c r="B130">
        <v>0</v>
      </c>
    </row>
    <row r="131" spans="1:2">
      <c r="A131" s="48" t="s">
        <v>130</v>
      </c>
      <c r="B131">
        <v>0</v>
      </c>
    </row>
    <row r="132" spans="1:2">
      <c r="A132" s="48" t="s">
        <v>131</v>
      </c>
      <c r="B132">
        <v>0</v>
      </c>
    </row>
    <row r="133" spans="1:2">
      <c r="A133" s="48" t="s">
        <v>132</v>
      </c>
      <c r="B133">
        <v>0</v>
      </c>
    </row>
    <row r="134" spans="1:2">
      <c r="A134" s="48" t="s">
        <v>133</v>
      </c>
      <c r="B134">
        <v>0</v>
      </c>
    </row>
    <row r="135" spans="1:2">
      <c r="A135" s="48" t="s">
        <v>134</v>
      </c>
      <c r="B135">
        <v>0</v>
      </c>
    </row>
    <row r="136" spans="1:2">
      <c r="A136" s="48" t="s">
        <v>135</v>
      </c>
      <c r="B136">
        <v>0</v>
      </c>
    </row>
    <row r="137" spans="1:2">
      <c r="A137" s="48" t="s">
        <v>136</v>
      </c>
      <c r="B137">
        <v>0</v>
      </c>
    </row>
    <row r="138" spans="1:2">
      <c r="A138" s="48" t="s">
        <v>137</v>
      </c>
      <c r="B138">
        <v>4</v>
      </c>
    </row>
    <row r="139" spans="1:2">
      <c r="A139" s="48" t="s">
        <v>138</v>
      </c>
      <c r="B139">
        <v>0</v>
      </c>
    </row>
    <row r="140" spans="1:2">
      <c r="A140" s="48" t="s">
        <v>139</v>
      </c>
      <c r="B140">
        <v>0</v>
      </c>
    </row>
    <row r="141" spans="1:2">
      <c r="A141" s="48" t="s">
        <v>140</v>
      </c>
      <c r="B141">
        <v>0</v>
      </c>
    </row>
    <row r="142" spans="1:2">
      <c r="A142" s="48" t="s">
        <v>141</v>
      </c>
      <c r="B142">
        <v>0</v>
      </c>
    </row>
    <row r="143" spans="1:2">
      <c r="A143" s="48" t="s">
        <v>142</v>
      </c>
      <c r="B143">
        <v>0</v>
      </c>
    </row>
    <row r="144" spans="1:2">
      <c r="A144" s="48" t="s">
        <v>143</v>
      </c>
      <c r="B144">
        <v>0</v>
      </c>
    </row>
    <row r="145" spans="1:2">
      <c r="A145" s="48" t="s">
        <v>144</v>
      </c>
      <c r="B145">
        <v>0</v>
      </c>
    </row>
    <row r="146" spans="1:2">
      <c r="A146" s="48" t="s">
        <v>145</v>
      </c>
      <c r="B146">
        <v>0</v>
      </c>
    </row>
    <row r="147" spans="1:2">
      <c r="A147" s="48" t="s">
        <v>146</v>
      </c>
      <c r="B147">
        <v>0</v>
      </c>
    </row>
    <row r="148" spans="1:2">
      <c r="A148" s="48" t="s">
        <v>147</v>
      </c>
      <c r="B148">
        <v>0</v>
      </c>
    </row>
    <row r="149" spans="1:2">
      <c r="A149" s="48" t="s">
        <v>148</v>
      </c>
      <c r="B149">
        <v>2</v>
      </c>
    </row>
    <row r="150" spans="1:2">
      <c r="A150" s="48" t="s">
        <v>149</v>
      </c>
      <c r="B150">
        <v>0</v>
      </c>
    </row>
    <row r="151" spans="1:2">
      <c r="A151" s="48" t="s">
        <v>150</v>
      </c>
      <c r="B151">
        <v>0</v>
      </c>
    </row>
    <row r="152" spans="1:2">
      <c r="A152" s="48" t="s">
        <v>151</v>
      </c>
      <c r="B152">
        <v>0</v>
      </c>
    </row>
    <row r="153" spans="1:2">
      <c r="A153" s="48" t="s">
        <v>152</v>
      </c>
      <c r="B153">
        <v>0</v>
      </c>
    </row>
    <row r="154" spans="1:2">
      <c r="A154" s="48" t="s">
        <v>153</v>
      </c>
      <c r="B154">
        <v>0</v>
      </c>
    </row>
    <row r="155" spans="1:2">
      <c r="A155" s="48" t="s">
        <v>154</v>
      </c>
      <c r="B155">
        <v>0</v>
      </c>
    </row>
    <row r="156" spans="1:2">
      <c r="A156" s="48" t="s">
        <v>155</v>
      </c>
      <c r="B156">
        <v>0</v>
      </c>
    </row>
    <row r="157" spans="1:2">
      <c r="A157" s="48" t="s">
        <v>156</v>
      </c>
      <c r="B157">
        <v>0</v>
      </c>
    </row>
    <row r="158" spans="1:2">
      <c r="A158" s="48" t="s">
        <v>157</v>
      </c>
      <c r="B158">
        <v>0</v>
      </c>
    </row>
    <row r="159" spans="1:2">
      <c r="A159" s="48" t="s">
        <v>158</v>
      </c>
      <c r="B159">
        <v>0</v>
      </c>
    </row>
    <row r="160" spans="1:2">
      <c r="A160" s="48" t="s">
        <v>159</v>
      </c>
      <c r="B160">
        <v>1</v>
      </c>
    </row>
    <row r="161" spans="1:2">
      <c r="A161" s="48" t="s">
        <v>160</v>
      </c>
      <c r="B161">
        <v>0</v>
      </c>
    </row>
    <row r="162" spans="1:2">
      <c r="A162" s="48" t="s">
        <v>161</v>
      </c>
      <c r="B162">
        <v>0</v>
      </c>
    </row>
    <row r="163" spans="1:2">
      <c r="A163" s="48" t="s">
        <v>162</v>
      </c>
      <c r="B163">
        <v>0</v>
      </c>
    </row>
    <row r="164" spans="1:2">
      <c r="A164" s="48" t="s">
        <v>163</v>
      </c>
      <c r="B164">
        <v>0</v>
      </c>
    </row>
    <row r="165" spans="1:2">
      <c r="A165" s="48" t="s">
        <v>164</v>
      </c>
      <c r="B165">
        <v>0</v>
      </c>
    </row>
    <row r="166" spans="1:2">
      <c r="A166" s="48" t="s">
        <v>165</v>
      </c>
      <c r="B166">
        <v>0</v>
      </c>
    </row>
    <row r="167" spans="1:2">
      <c r="A167" s="48" t="s">
        <v>166</v>
      </c>
      <c r="B167">
        <v>0</v>
      </c>
    </row>
    <row r="168" spans="1:2">
      <c r="A168" s="48" t="s">
        <v>167</v>
      </c>
      <c r="B168">
        <v>0</v>
      </c>
    </row>
    <row r="169" spans="1:2">
      <c r="A169" s="48" t="s">
        <v>168</v>
      </c>
      <c r="B169">
        <v>0</v>
      </c>
    </row>
    <row r="170" spans="1:2">
      <c r="A170" s="48" t="s">
        <v>169</v>
      </c>
      <c r="B170">
        <v>0</v>
      </c>
    </row>
    <row r="171" spans="1:2">
      <c r="A171" s="48" t="s">
        <v>170</v>
      </c>
      <c r="B171">
        <v>1</v>
      </c>
    </row>
    <row r="172" spans="1:2">
      <c r="A172" s="48" t="s">
        <v>171</v>
      </c>
      <c r="B172">
        <v>0</v>
      </c>
    </row>
    <row r="173" spans="1:2">
      <c r="A173" s="48" t="s">
        <v>172</v>
      </c>
      <c r="B173">
        <v>0</v>
      </c>
    </row>
    <row r="174" spans="1:2">
      <c r="A174" s="48" t="s">
        <v>173</v>
      </c>
      <c r="B174">
        <v>0</v>
      </c>
    </row>
    <row r="175" spans="1:2">
      <c r="A175" s="48" t="s">
        <v>174</v>
      </c>
      <c r="B175">
        <v>0</v>
      </c>
    </row>
    <row r="176" spans="1:2">
      <c r="A176" s="48" t="s">
        <v>175</v>
      </c>
      <c r="B176">
        <v>0</v>
      </c>
    </row>
    <row r="177" spans="1:2">
      <c r="A177" s="48" t="s">
        <v>176</v>
      </c>
      <c r="B177">
        <v>0</v>
      </c>
    </row>
    <row r="178" spans="1:2">
      <c r="A178" s="48" t="s">
        <v>177</v>
      </c>
      <c r="B178">
        <v>0</v>
      </c>
    </row>
    <row r="179" spans="1:2">
      <c r="A179" s="48" t="s">
        <v>178</v>
      </c>
      <c r="B179">
        <v>0</v>
      </c>
    </row>
    <row r="180" spans="1:2">
      <c r="A180" s="48" t="s">
        <v>179</v>
      </c>
      <c r="B180">
        <v>2</v>
      </c>
    </row>
    <row r="181" spans="1:2">
      <c r="A181" s="48" t="s">
        <v>180</v>
      </c>
      <c r="B181">
        <v>4</v>
      </c>
    </row>
    <row r="182" spans="1:2">
      <c r="A182" s="48" t="s">
        <v>181</v>
      </c>
      <c r="B182">
        <v>4</v>
      </c>
    </row>
    <row r="183" spans="1:2">
      <c r="A183" s="48" t="s">
        <v>182</v>
      </c>
      <c r="B183">
        <v>1</v>
      </c>
    </row>
    <row r="184" spans="1:2">
      <c r="A184" s="48" t="s">
        <v>183</v>
      </c>
      <c r="B184">
        <v>3</v>
      </c>
    </row>
    <row r="185" spans="1:2">
      <c r="A185" s="48" t="s">
        <v>184</v>
      </c>
      <c r="B185">
        <v>1</v>
      </c>
    </row>
    <row r="186" spans="1:2">
      <c r="A186" s="48" t="s">
        <v>185</v>
      </c>
      <c r="B186">
        <v>1</v>
      </c>
    </row>
    <row r="187" spans="1:2">
      <c r="A187" s="48" t="s">
        <v>186</v>
      </c>
      <c r="B187">
        <v>1</v>
      </c>
    </row>
    <row r="188" spans="1:2">
      <c r="A188" s="48" t="s">
        <v>187</v>
      </c>
      <c r="B188">
        <v>4</v>
      </c>
    </row>
    <row r="189" spans="1:2">
      <c r="A189" s="48" t="s">
        <v>188</v>
      </c>
      <c r="B189">
        <v>3</v>
      </c>
    </row>
    <row r="190" spans="1:2">
      <c r="A190" s="48" t="s">
        <v>189</v>
      </c>
      <c r="B190">
        <v>3</v>
      </c>
    </row>
    <row r="191" spans="1:2">
      <c r="A191" s="48" t="s">
        <v>190</v>
      </c>
      <c r="B191">
        <v>1</v>
      </c>
    </row>
    <row r="192" spans="1:2">
      <c r="A192" s="48" t="s">
        <v>191</v>
      </c>
      <c r="B192">
        <v>1</v>
      </c>
    </row>
    <row r="193" spans="1:2">
      <c r="A193" s="48" t="s">
        <v>192</v>
      </c>
      <c r="B193">
        <v>4</v>
      </c>
    </row>
    <row r="194" spans="1:2">
      <c r="A194" s="48" t="s">
        <v>193</v>
      </c>
      <c r="B194">
        <v>2</v>
      </c>
    </row>
    <row r="195" spans="1:2">
      <c r="A195" s="48" t="s">
        <v>194</v>
      </c>
      <c r="B195">
        <v>1</v>
      </c>
    </row>
    <row r="196" spans="1:2">
      <c r="A196" s="48" t="s">
        <v>195</v>
      </c>
      <c r="B196">
        <v>4</v>
      </c>
    </row>
    <row r="197" spans="1:2">
      <c r="A197" s="48" t="s">
        <v>196</v>
      </c>
      <c r="B197">
        <v>4</v>
      </c>
    </row>
    <row r="198" spans="1:2">
      <c r="A198" s="48" t="s">
        <v>197</v>
      </c>
      <c r="B198">
        <v>4</v>
      </c>
    </row>
    <row r="199" spans="1:2">
      <c r="A199" s="48" t="s">
        <v>198</v>
      </c>
      <c r="B199">
        <v>1</v>
      </c>
    </row>
    <row r="200" spans="1:2">
      <c r="A200" s="48" t="s">
        <v>199</v>
      </c>
      <c r="B200">
        <v>3</v>
      </c>
    </row>
    <row r="201" spans="1:2">
      <c r="A201" s="48" t="s">
        <v>200</v>
      </c>
      <c r="B201">
        <v>1</v>
      </c>
    </row>
    <row r="202" spans="1:2">
      <c r="A202" s="48" t="s">
        <v>201</v>
      </c>
      <c r="B202">
        <v>2</v>
      </c>
    </row>
    <row r="203" spans="1:2">
      <c r="A203" s="48" t="s">
        <v>202</v>
      </c>
      <c r="B203">
        <v>4</v>
      </c>
    </row>
    <row r="204" spans="1:2">
      <c r="A204" s="48" t="s">
        <v>203</v>
      </c>
      <c r="B204">
        <v>2</v>
      </c>
    </row>
    <row r="205" spans="1:2">
      <c r="A205" s="48" t="s">
        <v>204</v>
      </c>
      <c r="B205">
        <v>1</v>
      </c>
    </row>
    <row r="206" spans="1:2">
      <c r="A206" s="48" t="s">
        <v>205</v>
      </c>
      <c r="B206">
        <v>1</v>
      </c>
    </row>
    <row r="207" spans="1:2">
      <c r="A207" s="48" t="s">
        <v>206</v>
      </c>
      <c r="B207">
        <v>0</v>
      </c>
    </row>
    <row r="208" spans="1:2">
      <c r="A208" s="48" t="s">
        <v>207</v>
      </c>
      <c r="B208">
        <v>0</v>
      </c>
    </row>
    <row r="209" spans="1:2">
      <c r="A209" s="48" t="s">
        <v>208</v>
      </c>
      <c r="B209">
        <v>0</v>
      </c>
    </row>
    <row r="210" spans="1:2">
      <c r="A210" s="48" t="s">
        <v>209</v>
      </c>
      <c r="B210">
        <v>0</v>
      </c>
    </row>
    <row r="211" spans="1:2">
      <c r="A211" s="48" t="s">
        <v>210</v>
      </c>
      <c r="B211">
        <v>0</v>
      </c>
    </row>
    <row r="212" spans="1:2">
      <c r="A212" s="48" t="s">
        <v>211</v>
      </c>
      <c r="B212">
        <v>0</v>
      </c>
    </row>
    <row r="213" spans="1:2">
      <c r="A213" s="48" t="s">
        <v>212</v>
      </c>
      <c r="B213">
        <v>0</v>
      </c>
    </row>
    <row r="214" spans="1:2">
      <c r="A214" s="48" t="s">
        <v>213</v>
      </c>
      <c r="B214">
        <v>0</v>
      </c>
    </row>
    <row r="215" spans="1:2">
      <c r="A215" s="48" t="s">
        <v>214</v>
      </c>
      <c r="B215">
        <v>0</v>
      </c>
    </row>
    <row r="216" spans="1:2">
      <c r="A216" s="48" t="s">
        <v>215</v>
      </c>
      <c r="B216">
        <v>0</v>
      </c>
    </row>
    <row r="217" spans="1:2">
      <c r="A217" s="48" t="s">
        <v>216</v>
      </c>
      <c r="B217">
        <v>1</v>
      </c>
    </row>
    <row r="218" spans="1:2">
      <c r="A218" s="48" t="s">
        <v>217</v>
      </c>
      <c r="B218">
        <v>0</v>
      </c>
    </row>
    <row r="219" spans="1:2">
      <c r="A219" s="48" t="s">
        <v>218</v>
      </c>
      <c r="B219">
        <v>0</v>
      </c>
    </row>
    <row r="220" spans="1:2">
      <c r="A220" s="48" t="s">
        <v>219</v>
      </c>
      <c r="B220">
        <v>0</v>
      </c>
    </row>
    <row r="221" spans="1:2">
      <c r="A221" s="48" t="s">
        <v>220</v>
      </c>
      <c r="B221">
        <v>0</v>
      </c>
    </row>
    <row r="222" spans="1:2">
      <c r="A222" s="48" t="s">
        <v>221</v>
      </c>
      <c r="B222">
        <v>0</v>
      </c>
    </row>
    <row r="223" spans="1:2">
      <c r="A223" s="48" t="s">
        <v>222</v>
      </c>
      <c r="B223">
        <v>0</v>
      </c>
    </row>
    <row r="224" spans="1:2">
      <c r="A224" s="48" t="s">
        <v>223</v>
      </c>
      <c r="B224">
        <v>0</v>
      </c>
    </row>
    <row r="225" spans="1:2">
      <c r="A225" s="48" t="s">
        <v>224</v>
      </c>
      <c r="B225">
        <v>0</v>
      </c>
    </row>
    <row r="226" spans="1:2">
      <c r="A226" s="48" t="s">
        <v>225</v>
      </c>
      <c r="B226">
        <v>0</v>
      </c>
    </row>
    <row r="227" spans="1:2">
      <c r="A227" s="48" t="s">
        <v>226</v>
      </c>
      <c r="B227">
        <v>0</v>
      </c>
    </row>
    <row r="228" spans="1:2">
      <c r="A228" s="48" t="s">
        <v>227</v>
      </c>
      <c r="B228">
        <v>1</v>
      </c>
    </row>
    <row r="229" spans="1:2">
      <c r="A229" s="48" t="s">
        <v>228</v>
      </c>
      <c r="B229">
        <v>0</v>
      </c>
    </row>
    <row r="230" spans="1:2">
      <c r="A230" s="48" t="s">
        <v>229</v>
      </c>
      <c r="B230">
        <v>0</v>
      </c>
    </row>
    <row r="231" spans="1:2">
      <c r="A231" s="48" t="s">
        <v>230</v>
      </c>
      <c r="B231">
        <v>0</v>
      </c>
    </row>
    <row r="232" spans="1:2">
      <c r="A232" s="48" t="s">
        <v>231</v>
      </c>
      <c r="B232">
        <v>0</v>
      </c>
    </row>
    <row r="233" spans="1:2">
      <c r="A233" s="48" t="s">
        <v>232</v>
      </c>
      <c r="B233">
        <v>0</v>
      </c>
    </row>
    <row r="234" spans="1:2">
      <c r="A234" s="48" t="s">
        <v>233</v>
      </c>
      <c r="B234">
        <v>0</v>
      </c>
    </row>
    <row r="235" spans="1:2">
      <c r="A235" s="48" t="s">
        <v>234</v>
      </c>
      <c r="B235">
        <v>0</v>
      </c>
    </row>
    <row r="236" spans="1:2">
      <c r="A236" s="48" t="s">
        <v>235</v>
      </c>
      <c r="B236">
        <v>0</v>
      </c>
    </row>
    <row r="237" spans="1:2">
      <c r="A237" s="48" t="s">
        <v>236</v>
      </c>
      <c r="B237">
        <v>0</v>
      </c>
    </row>
    <row r="238" spans="1:2">
      <c r="A238" s="48" t="s">
        <v>237</v>
      </c>
      <c r="B238">
        <v>0</v>
      </c>
    </row>
    <row r="239" spans="1:2">
      <c r="A239" s="48" t="s">
        <v>238</v>
      </c>
      <c r="B239">
        <v>2</v>
      </c>
    </row>
    <row r="240" spans="1:2">
      <c r="A240" s="48" t="s">
        <v>239</v>
      </c>
      <c r="B240">
        <v>0</v>
      </c>
    </row>
    <row r="241" spans="1:2">
      <c r="A241" s="48" t="s">
        <v>240</v>
      </c>
      <c r="B241">
        <v>0</v>
      </c>
    </row>
    <row r="242" spans="1:2">
      <c r="A242" s="48" t="s">
        <v>241</v>
      </c>
      <c r="B242">
        <v>0</v>
      </c>
    </row>
    <row r="243" spans="1:2">
      <c r="A243" s="48" t="s">
        <v>242</v>
      </c>
      <c r="B243">
        <v>0</v>
      </c>
    </row>
    <row r="244" spans="1:2">
      <c r="A244" s="48" t="s">
        <v>243</v>
      </c>
      <c r="B244">
        <v>0</v>
      </c>
    </row>
    <row r="245" spans="1:2">
      <c r="A245" s="48" t="s">
        <v>244</v>
      </c>
      <c r="B245">
        <v>0</v>
      </c>
    </row>
    <row r="246" spans="1:2">
      <c r="A246" s="48" t="s">
        <v>245</v>
      </c>
      <c r="B246">
        <v>0</v>
      </c>
    </row>
    <row r="247" spans="1:2">
      <c r="A247" s="48" t="s">
        <v>246</v>
      </c>
      <c r="B247">
        <v>0</v>
      </c>
    </row>
    <row r="248" spans="1:2">
      <c r="A248" s="48" t="s">
        <v>247</v>
      </c>
      <c r="B248">
        <v>0</v>
      </c>
    </row>
    <row r="249" spans="1:2">
      <c r="A249" s="48" t="s">
        <v>248</v>
      </c>
      <c r="B249">
        <v>0</v>
      </c>
    </row>
    <row r="250" spans="1:2">
      <c r="A250" s="48" t="s">
        <v>249</v>
      </c>
      <c r="B250">
        <v>1</v>
      </c>
    </row>
    <row r="251" spans="1:2">
      <c r="A251" s="48" t="s">
        <v>250</v>
      </c>
      <c r="B251">
        <v>0</v>
      </c>
    </row>
    <row r="252" spans="1:2">
      <c r="A252" s="48" t="s">
        <v>251</v>
      </c>
      <c r="B252">
        <v>0</v>
      </c>
    </row>
    <row r="253" spans="1:2">
      <c r="A253" s="48" t="s">
        <v>252</v>
      </c>
      <c r="B253">
        <v>0</v>
      </c>
    </row>
    <row r="254" spans="1:2">
      <c r="A254" s="48" t="s">
        <v>253</v>
      </c>
      <c r="B254">
        <v>0</v>
      </c>
    </row>
    <row r="255" spans="1:2">
      <c r="A255" s="48" t="s">
        <v>254</v>
      </c>
      <c r="B255">
        <v>0</v>
      </c>
    </row>
    <row r="256" spans="1:2">
      <c r="A256" s="48" t="s">
        <v>255</v>
      </c>
      <c r="B256">
        <v>0</v>
      </c>
    </row>
    <row r="257" spans="1:2">
      <c r="A257" s="48" t="s">
        <v>256</v>
      </c>
      <c r="B257">
        <v>0</v>
      </c>
    </row>
    <row r="258" spans="1:2">
      <c r="A258" s="48" t="s">
        <v>257</v>
      </c>
      <c r="B258">
        <v>0</v>
      </c>
    </row>
    <row r="259" spans="1:2">
      <c r="A259" s="48" t="s">
        <v>258</v>
      </c>
      <c r="B259">
        <v>0</v>
      </c>
    </row>
    <row r="260" spans="1:2">
      <c r="A260" s="48" t="s">
        <v>259</v>
      </c>
      <c r="B260">
        <v>0</v>
      </c>
    </row>
    <row r="261" spans="1:3">
      <c r="A261" s="48" t="s">
        <v>260</v>
      </c>
      <c r="B261">
        <v>99</v>
      </c>
      <c r="C261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259"/>
  <sheetViews>
    <sheetView tabSelected="1" workbookViewId="0">
      <pane xSplit="1" ySplit="2" topLeftCell="BN3" activePane="bottomRight" state="frozen"/>
      <selection/>
      <selection pane="topRight"/>
      <selection pane="bottomLeft"/>
      <selection pane="bottomRight" activeCell="B10" sqref="B10"/>
    </sheetView>
  </sheetViews>
  <sheetFormatPr defaultColWidth="9" defaultRowHeight="14.25"/>
  <cols>
    <col min="1" max="1" width="9" style="7"/>
    <col min="2" max="2" width="26.125" style="7" customWidth="1"/>
    <col min="3" max="3" width="10.25" style="7" customWidth="1"/>
    <col min="4" max="4" width="10" style="7" customWidth="1"/>
    <col min="5" max="5" width="9" style="7"/>
    <col min="6" max="6" width="9.125" style="7" customWidth="1"/>
    <col min="7" max="8" width="9" style="7"/>
    <col min="9" max="9" width="9.125" style="7" customWidth="1"/>
    <col min="10" max="11" width="9" style="7"/>
    <col min="12" max="12" width="9.125" style="7" customWidth="1"/>
    <col min="13" max="13" width="9" style="7"/>
    <col min="14" max="14" width="13.625" style="7" customWidth="1"/>
    <col min="15" max="15" width="12.875" style="7" customWidth="1"/>
    <col min="16" max="16" width="9" style="7"/>
    <col min="17" max="17" width="12.75" style="7" customWidth="1"/>
    <col min="18" max="18" width="9" style="7"/>
    <col min="19" max="19" width="7" style="7" customWidth="1"/>
    <col min="20" max="20" width="22.5" style="7" customWidth="1"/>
    <col min="21" max="21" width="10.25" style="7" customWidth="1"/>
    <col min="22" max="22" width="11.5" style="7" customWidth="1"/>
    <col min="23" max="23" width="15.375" style="7" customWidth="1"/>
    <col min="24" max="24" width="11.375" style="7" customWidth="1"/>
    <col min="25" max="30" width="9" style="7"/>
    <col min="31" max="34" width="17.5" style="7" customWidth="1"/>
    <col min="35" max="35" width="18.625" style="7" customWidth="1"/>
    <col min="36" max="37" width="18.125" style="7" customWidth="1"/>
    <col min="38" max="38" width="18.75" style="7" customWidth="1"/>
    <col min="39" max="40" width="18.625" style="7" customWidth="1"/>
    <col min="41" max="41" width="19.5" style="7" customWidth="1"/>
    <col min="42" max="43" width="9" style="7"/>
    <col min="44" max="44" width="15.75" style="7" customWidth="1"/>
    <col min="45" max="45" width="11.25" style="7" customWidth="1"/>
    <col min="46" max="46" width="15.625" style="7" customWidth="1"/>
    <col min="47" max="47" width="14.25" style="7" customWidth="1"/>
    <col min="48" max="61" width="9" style="7"/>
    <col min="62" max="62" width="10.625" style="7" customWidth="1"/>
    <col min="63" max="63" width="11.25" style="7" customWidth="1"/>
    <col min="64" max="65" width="9" style="7"/>
    <col min="66" max="66" width="13.125" style="7" customWidth="1"/>
    <col min="67" max="67" width="9" style="7"/>
    <col min="68" max="68" width="10.875" style="7" customWidth="1"/>
    <col min="69" max="70" width="9" style="7"/>
    <col min="71" max="71" width="12.25" style="7" customWidth="1"/>
    <col min="72" max="72" width="11.875" style="7" customWidth="1"/>
    <col min="73" max="73" width="14.25" style="8" customWidth="1"/>
    <col min="74" max="74" width="11.625" style="8" customWidth="1"/>
    <col min="75" max="75" width="22.375" style="7" customWidth="1"/>
    <col min="76" max="76" width="28.625" style="7" customWidth="1"/>
    <col min="77" max="77" width="14" style="7" customWidth="1"/>
    <col min="78" max="78" width="13.75" style="7" customWidth="1"/>
    <col min="79" max="79" width="14" style="7" customWidth="1"/>
    <col min="80" max="83" width="14.5" style="7" customWidth="1"/>
    <col min="84" max="84" width="9" style="7"/>
    <col min="85" max="85" width="40.875" style="7" customWidth="1"/>
    <col min="86" max="16384" width="9" style="7"/>
  </cols>
  <sheetData>
    <row r="1" ht="15" spans="14:83">
      <c r="N1" s="17">
        <f>SUM(N3:N300)</f>
        <v>5.92569444444444</v>
      </c>
      <c r="O1" s="7">
        <f>SUM(O3:O300)</f>
        <v>3189.29</v>
      </c>
      <c r="P1" s="7" t="s">
        <v>261</v>
      </c>
      <c r="X1" s="20" t="s">
        <v>262</v>
      </c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8"/>
      <c r="AO1" s="22" t="s">
        <v>263</v>
      </c>
      <c r="AP1" s="29" t="s">
        <v>264</v>
      </c>
      <c r="AQ1" s="30"/>
      <c r="AR1" s="30"/>
      <c r="AS1" s="30"/>
      <c r="AT1" s="30"/>
      <c r="AU1" s="30"/>
      <c r="AV1" s="30"/>
      <c r="AW1" s="30"/>
      <c r="AX1" s="30"/>
      <c r="AY1" s="30"/>
      <c r="AZ1" s="31"/>
      <c r="BA1" s="29" t="s">
        <v>265</v>
      </c>
      <c r="BB1" s="30"/>
      <c r="BC1" s="30"/>
      <c r="BD1" s="31"/>
      <c r="BE1" s="29" t="s">
        <v>266</v>
      </c>
      <c r="BF1" s="30"/>
      <c r="BG1" s="30"/>
      <c r="BH1" s="30"/>
      <c r="BI1" s="30"/>
      <c r="BJ1" s="31"/>
      <c r="BK1" s="29" t="s">
        <v>267</v>
      </c>
      <c r="BL1" s="30"/>
      <c r="BM1" s="30"/>
      <c r="BN1" s="30"/>
      <c r="BO1" s="30"/>
      <c r="BP1" s="30"/>
      <c r="BQ1" s="30"/>
      <c r="BR1" s="20"/>
      <c r="BS1" s="20"/>
      <c r="BT1" s="20"/>
      <c r="BW1" s="36">
        <f>SUM(BW3:BW259)</f>
        <v>4</v>
      </c>
      <c r="BX1" s="37">
        <f>SUM(BX3:BX259)</f>
        <v>0.325</v>
      </c>
      <c r="BY1" s="38"/>
      <c r="BZ1" s="35"/>
      <c r="CA1" s="35"/>
      <c r="CB1" s="39" t="s">
        <v>268</v>
      </c>
      <c r="CC1" s="45"/>
      <c r="CD1" s="45"/>
      <c r="CE1" s="46"/>
    </row>
    <row r="2" ht="30" spans="1:87">
      <c r="A2" s="9" t="s">
        <v>269</v>
      </c>
      <c r="B2" s="9" t="s">
        <v>270</v>
      </c>
      <c r="C2" s="9" t="s">
        <v>271</v>
      </c>
      <c r="D2" s="9" t="s">
        <v>272</v>
      </c>
      <c r="E2" s="9" t="s">
        <v>273</v>
      </c>
      <c r="F2" s="9" t="s">
        <v>274</v>
      </c>
      <c r="G2" s="9" t="s">
        <v>275</v>
      </c>
      <c r="H2" s="9" t="s">
        <v>276</v>
      </c>
      <c r="I2" s="9" t="s">
        <v>277</v>
      </c>
      <c r="J2" s="9" t="s">
        <v>278</v>
      </c>
      <c r="K2" s="9" t="s">
        <v>279</v>
      </c>
      <c r="L2" s="9" t="s">
        <v>280</v>
      </c>
      <c r="M2" s="9" t="s">
        <v>281</v>
      </c>
      <c r="N2" s="18" t="s">
        <v>282</v>
      </c>
      <c r="O2" s="9" t="s">
        <v>283</v>
      </c>
      <c r="P2" s="9" t="s">
        <v>284</v>
      </c>
      <c r="Q2" s="9" t="s">
        <v>285</v>
      </c>
      <c r="R2" s="9" t="s">
        <v>286</v>
      </c>
      <c r="S2" s="9" t="s">
        <v>287</v>
      </c>
      <c r="T2" s="21" t="s">
        <v>288</v>
      </c>
      <c r="U2" s="22" t="s">
        <v>289</v>
      </c>
      <c r="V2" s="22" t="s">
        <v>285</v>
      </c>
      <c r="W2" s="22" t="s">
        <v>290</v>
      </c>
      <c r="X2" s="23" t="s">
        <v>291</v>
      </c>
      <c r="Y2" s="23" t="s">
        <v>292</v>
      </c>
      <c r="Z2" s="23" t="s">
        <v>293</v>
      </c>
      <c r="AA2" s="23" t="s">
        <v>294</v>
      </c>
      <c r="AB2" s="23" t="s">
        <v>295</v>
      </c>
      <c r="AC2" s="23" t="s">
        <v>296</v>
      </c>
      <c r="AD2" s="23" t="s">
        <v>297</v>
      </c>
      <c r="AE2" s="23" t="s">
        <v>298</v>
      </c>
      <c r="AF2" s="23" t="s">
        <v>299</v>
      </c>
      <c r="AG2" s="23" t="s">
        <v>300</v>
      </c>
      <c r="AH2" s="23" t="s">
        <v>301</v>
      </c>
      <c r="AI2" s="23" t="s">
        <v>302</v>
      </c>
      <c r="AJ2" s="23" t="s">
        <v>303</v>
      </c>
      <c r="AK2" s="23" t="s">
        <v>304</v>
      </c>
      <c r="AL2" s="23" t="s">
        <v>305</v>
      </c>
      <c r="AM2" s="23" t="s">
        <v>306</v>
      </c>
      <c r="AN2" s="23" t="s">
        <v>307</v>
      </c>
      <c r="AO2" s="23" t="s">
        <v>308</v>
      </c>
      <c r="AP2" s="23" t="s">
        <v>309</v>
      </c>
      <c r="AQ2" s="23" t="s">
        <v>310</v>
      </c>
      <c r="AR2" s="23" t="s">
        <v>311</v>
      </c>
      <c r="AS2" s="23" t="s">
        <v>312</v>
      </c>
      <c r="AT2" s="23" t="s">
        <v>313</v>
      </c>
      <c r="AU2" s="23" t="s">
        <v>314</v>
      </c>
      <c r="AV2" s="23" t="s">
        <v>315</v>
      </c>
      <c r="AW2" s="23" t="s">
        <v>316</v>
      </c>
      <c r="AX2" s="23" t="s">
        <v>317</v>
      </c>
      <c r="AY2" s="23" t="s">
        <v>318</v>
      </c>
      <c r="AZ2" s="23" t="s">
        <v>319</v>
      </c>
      <c r="BA2" s="23" t="s">
        <v>320</v>
      </c>
      <c r="BB2" s="23" t="s">
        <v>321</v>
      </c>
      <c r="BC2" s="23" t="s">
        <v>322</v>
      </c>
      <c r="BD2" s="23" t="s">
        <v>323</v>
      </c>
      <c r="BE2" s="23" t="s">
        <v>324</v>
      </c>
      <c r="BF2" s="23" t="s">
        <v>325</v>
      </c>
      <c r="BG2" s="23" t="s">
        <v>326</v>
      </c>
      <c r="BH2" s="23" t="s">
        <v>327</v>
      </c>
      <c r="BI2" s="23" t="s">
        <v>328</v>
      </c>
      <c r="BJ2" s="23" t="s">
        <v>329</v>
      </c>
      <c r="BK2" s="23" t="s">
        <v>330</v>
      </c>
      <c r="BL2" s="23" t="s">
        <v>331</v>
      </c>
      <c r="BM2" s="23" t="s">
        <v>332</v>
      </c>
      <c r="BN2" s="23" t="s">
        <v>333</v>
      </c>
      <c r="BO2" s="23" t="s">
        <v>334</v>
      </c>
      <c r="BP2" s="23" t="s">
        <v>335</v>
      </c>
      <c r="BQ2" s="23" t="s">
        <v>336</v>
      </c>
      <c r="BR2" s="33" t="s">
        <v>337</v>
      </c>
      <c r="BS2" s="33" t="s">
        <v>338</v>
      </c>
      <c r="BT2" s="33" t="s">
        <v>339</v>
      </c>
      <c r="BU2" s="40" t="s">
        <v>340</v>
      </c>
      <c r="BV2" s="40" t="s">
        <v>341</v>
      </c>
      <c r="BW2" s="40" t="s">
        <v>342</v>
      </c>
      <c r="BX2" s="40" t="s">
        <v>343</v>
      </c>
      <c r="BY2" s="40" t="s">
        <v>344</v>
      </c>
      <c r="BZ2" s="40" t="s">
        <v>345</v>
      </c>
      <c r="CA2" s="40" t="s">
        <v>346</v>
      </c>
      <c r="CB2" s="9" t="s">
        <v>347</v>
      </c>
      <c r="CC2" s="9" t="s">
        <v>348</v>
      </c>
      <c r="CD2" s="9" t="s">
        <v>349</v>
      </c>
      <c r="CE2" s="9" t="s">
        <v>350</v>
      </c>
      <c r="CF2"/>
      <c r="CG2"/>
      <c r="CH2"/>
      <c r="CI2"/>
    </row>
    <row r="3" spans="1:87">
      <c r="A3" s="8" t="s">
        <v>3</v>
      </c>
      <c r="B3" s="10" t="s">
        <v>351</v>
      </c>
      <c r="C3" s="11">
        <v>0.147222222222222</v>
      </c>
      <c r="D3" s="8">
        <v>74.9</v>
      </c>
      <c r="E3" s="8"/>
      <c r="F3" s="8"/>
      <c r="G3" s="8"/>
      <c r="H3" s="8"/>
      <c r="I3" s="8"/>
      <c r="J3" s="8"/>
      <c r="K3" s="8"/>
      <c r="L3" s="8"/>
      <c r="M3" s="8"/>
      <c r="N3" s="19">
        <v>0.147222222222222</v>
      </c>
      <c r="O3" s="8">
        <v>74.9</v>
      </c>
      <c r="P3" s="8" t="s">
        <v>352</v>
      </c>
      <c r="Q3" s="24">
        <v>45939</v>
      </c>
      <c r="R3" s="8"/>
      <c r="S3" s="8"/>
      <c r="T3" s="8" t="s">
        <v>353</v>
      </c>
      <c r="U3" s="8" t="s">
        <v>354</v>
      </c>
      <c r="V3" s="24">
        <v>45945</v>
      </c>
      <c r="W3" s="8">
        <v>500</v>
      </c>
      <c r="X3" s="25">
        <v>399</v>
      </c>
      <c r="Y3" s="25">
        <v>130</v>
      </c>
      <c r="Z3" s="25">
        <v>1</v>
      </c>
      <c r="AA3" s="25">
        <v>45</v>
      </c>
      <c r="AB3" s="25">
        <v>27</v>
      </c>
      <c r="AC3" s="25">
        <v>77</v>
      </c>
      <c r="AD3" s="25">
        <v>72</v>
      </c>
      <c r="AE3" s="25">
        <v>178</v>
      </c>
      <c r="AF3" s="25">
        <v>137</v>
      </c>
      <c r="AG3" s="25">
        <v>75</v>
      </c>
      <c r="AH3" s="25">
        <v>8</v>
      </c>
      <c r="AI3" s="25">
        <v>0</v>
      </c>
      <c r="AJ3" s="25">
        <v>0</v>
      </c>
      <c r="AK3" s="25">
        <v>0</v>
      </c>
      <c r="AL3" s="25">
        <v>0</v>
      </c>
      <c r="AM3" s="25">
        <v>0</v>
      </c>
      <c r="AN3" s="25">
        <v>0</v>
      </c>
      <c r="AO3" s="25">
        <v>38</v>
      </c>
      <c r="AP3" s="25">
        <v>27</v>
      </c>
      <c r="AQ3" s="25">
        <v>2</v>
      </c>
      <c r="AR3" s="25">
        <v>4</v>
      </c>
      <c r="AS3" s="25">
        <v>1</v>
      </c>
      <c r="AT3" s="25">
        <v>346</v>
      </c>
      <c r="AU3" s="25">
        <v>163</v>
      </c>
      <c r="AV3" s="25">
        <v>15</v>
      </c>
      <c r="AW3" s="25">
        <v>2</v>
      </c>
      <c r="AX3" s="25">
        <v>11</v>
      </c>
      <c r="AY3" s="25">
        <v>3</v>
      </c>
      <c r="AZ3" s="25">
        <v>3</v>
      </c>
      <c r="BA3" s="25">
        <v>709</v>
      </c>
      <c r="BB3" s="25">
        <v>7</v>
      </c>
      <c r="BC3" s="25">
        <v>0</v>
      </c>
      <c r="BD3" s="25">
        <v>0</v>
      </c>
      <c r="BE3" s="25">
        <v>101</v>
      </c>
      <c r="BF3" s="25">
        <v>111</v>
      </c>
      <c r="BG3" s="25">
        <v>247</v>
      </c>
      <c r="BH3" s="25">
        <v>25</v>
      </c>
      <c r="BI3" s="25">
        <v>15</v>
      </c>
      <c r="BJ3" s="25">
        <v>0</v>
      </c>
      <c r="BK3" s="25">
        <v>399</v>
      </c>
      <c r="BL3" s="25">
        <v>399</v>
      </c>
      <c r="BM3" s="25">
        <v>34</v>
      </c>
      <c r="BN3" s="25">
        <v>59</v>
      </c>
      <c r="BO3" s="25">
        <v>0</v>
      </c>
      <c r="BP3" s="25">
        <v>258</v>
      </c>
      <c r="BQ3" s="25">
        <v>0</v>
      </c>
      <c r="BR3" s="25">
        <v>0</v>
      </c>
      <c r="BS3" s="34">
        <v>45945</v>
      </c>
      <c r="BT3" s="35"/>
      <c r="BU3" s="24">
        <v>45945</v>
      </c>
      <c r="BW3" s="41">
        <f t="shared" ref="BW3:BW66" si="0">IFERROR(CA3/BZ3,0)</f>
        <v>1</v>
      </c>
      <c r="BX3" s="42">
        <f t="shared" ref="BX3:BX66" si="1">SUMPRODUCT((CB3="DONE")*(C3))+SUMPRODUCT((CC3="DONE")*(F3))+SUMPRODUCT((CD3="DONE")*(I3))+SUMPRODUCT((CE3="DONE")*(L3))</f>
        <v>0.147222222222222</v>
      </c>
      <c r="BY3" s="43">
        <f t="shared" ref="BY3:BY66" si="2">CA3/BZ3</f>
        <v>1</v>
      </c>
      <c r="BZ3" s="7">
        <f>COUNTA(B3,E3,H3,K3)</f>
        <v>1</v>
      </c>
      <c r="CA3" s="7">
        <f>COUNTIF(CB3:CE3,"DONE")</f>
        <v>1</v>
      </c>
      <c r="CB3" s="7" t="s">
        <v>355</v>
      </c>
      <c r="CF3"/>
      <c r="CG3"/>
      <c r="CH3"/>
      <c r="CI3"/>
    </row>
    <row r="4" spans="1:87">
      <c r="A4" s="8" t="s">
        <v>114</v>
      </c>
      <c r="B4" s="10" t="s">
        <v>356</v>
      </c>
      <c r="C4" s="11">
        <v>0.0159722222222222</v>
      </c>
      <c r="D4" s="8">
        <v>6.1</v>
      </c>
      <c r="E4" s="10" t="s">
        <v>357</v>
      </c>
      <c r="F4" s="11">
        <v>0.0125</v>
      </c>
      <c r="G4" s="8">
        <v>5.3</v>
      </c>
      <c r="H4" s="10" t="s">
        <v>358</v>
      </c>
      <c r="I4" s="11">
        <v>0.0208333333333333</v>
      </c>
      <c r="J4" s="8">
        <v>8.8</v>
      </c>
      <c r="K4" s="8"/>
      <c r="L4" s="8"/>
      <c r="M4" s="8"/>
      <c r="N4" s="19">
        <f t="shared" ref="N4:N35" si="3">C4+F4+I4+L4</f>
        <v>0.0493055555555555</v>
      </c>
      <c r="O4" s="8">
        <f t="shared" ref="O4:O35" si="4">D4+G4+J4+M4</f>
        <v>20.2</v>
      </c>
      <c r="P4" s="8" t="s">
        <v>352</v>
      </c>
      <c r="Q4" s="24">
        <v>45940</v>
      </c>
      <c r="R4" s="8"/>
      <c r="S4" s="8"/>
      <c r="T4" s="8" t="s">
        <v>353</v>
      </c>
      <c r="U4" s="8" t="s">
        <v>359</v>
      </c>
      <c r="V4" s="24">
        <v>45945</v>
      </c>
      <c r="W4" s="8">
        <v>480</v>
      </c>
      <c r="X4" s="8">
        <v>177</v>
      </c>
      <c r="Y4" s="8">
        <v>122</v>
      </c>
      <c r="Z4" s="8">
        <v>8</v>
      </c>
      <c r="AA4" s="8">
        <v>24</v>
      </c>
      <c r="AB4" s="8">
        <v>6</v>
      </c>
      <c r="AC4" s="8">
        <v>25</v>
      </c>
      <c r="AD4" s="8">
        <v>37</v>
      </c>
      <c r="AE4" s="8">
        <v>76</v>
      </c>
      <c r="AF4" s="8">
        <v>23</v>
      </c>
      <c r="AG4" s="8">
        <v>25</v>
      </c>
      <c r="AH4" s="8">
        <v>2</v>
      </c>
      <c r="AI4" s="8">
        <v>85</v>
      </c>
      <c r="AJ4" s="8">
        <v>68</v>
      </c>
      <c r="AK4" s="8">
        <v>25</v>
      </c>
      <c r="AL4" s="8">
        <v>2</v>
      </c>
      <c r="AM4" s="8">
        <v>0</v>
      </c>
      <c r="AN4" s="8">
        <v>2</v>
      </c>
      <c r="AO4" s="8">
        <v>3</v>
      </c>
      <c r="AP4" s="25">
        <v>21</v>
      </c>
      <c r="AQ4" s="25">
        <v>0</v>
      </c>
      <c r="AR4" s="25">
        <v>4</v>
      </c>
      <c r="AS4" s="25">
        <v>3</v>
      </c>
      <c r="AT4" s="25">
        <v>126</v>
      </c>
      <c r="AU4" s="25">
        <v>118</v>
      </c>
      <c r="AV4" s="25">
        <v>3</v>
      </c>
      <c r="AW4" s="25">
        <v>2</v>
      </c>
      <c r="AX4" s="25">
        <v>6</v>
      </c>
      <c r="AY4" s="25">
        <v>0</v>
      </c>
      <c r="AZ4" s="25">
        <v>5</v>
      </c>
      <c r="BA4" s="32">
        <v>379</v>
      </c>
      <c r="BB4" s="32">
        <v>29</v>
      </c>
      <c r="BC4" s="32">
        <v>0</v>
      </c>
      <c r="BD4" s="32">
        <v>0</v>
      </c>
      <c r="BE4" s="25">
        <v>60</v>
      </c>
      <c r="BF4" s="25">
        <v>90</v>
      </c>
      <c r="BG4" s="25">
        <v>97</v>
      </c>
      <c r="BH4" s="25">
        <v>0</v>
      </c>
      <c r="BI4" s="25">
        <v>3</v>
      </c>
      <c r="BJ4" s="25">
        <v>0</v>
      </c>
      <c r="BK4" s="25">
        <v>180</v>
      </c>
      <c r="BL4" s="25">
        <v>179</v>
      </c>
      <c r="BM4" s="25">
        <v>16</v>
      </c>
      <c r="BN4" s="25">
        <v>10</v>
      </c>
      <c r="BO4" s="25">
        <v>1</v>
      </c>
      <c r="BP4" s="25">
        <v>123</v>
      </c>
      <c r="BQ4" s="25">
        <v>0</v>
      </c>
      <c r="BR4" s="25">
        <v>0</v>
      </c>
      <c r="BS4" s="34">
        <v>45945</v>
      </c>
      <c r="BT4" s="35"/>
      <c r="BU4" s="24">
        <v>45945</v>
      </c>
      <c r="BW4" s="41">
        <f t="shared" si="0"/>
        <v>1</v>
      </c>
      <c r="BX4" s="42">
        <f t="shared" si="1"/>
        <v>0.0493055555555555</v>
      </c>
      <c r="BY4" s="43">
        <f t="shared" si="2"/>
        <v>1</v>
      </c>
      <c r="BZ4" s="7">
        <f t="shared" ref="BZ4:BZ67" si="5">COUNTA(B4,E4,H4,K4)</f>
        <v>3</v>
      </c>
      <c r="CA4" s="7">
        <f t="shared" ref="CA4:CA67" si="6">COUNTIF(CB4:CE4,"DONE")</f>
        <v>3</v>
      </c>
      <c r="CB4" s="7" t="s">
        <v>355</v>
      </c>
      <c r="CC4" s="7" t="s">
        <v>355</v>
      </c>
      <c r="CD4" s="7" t="s">
        <v>355</v>
      </c>
      <c r="CF4"/>
      <c r="CG4"/>
      <c r="CH4"/>
      <c r="CI4"/>
    </row>
    <row r="5" spans="1:80">
      <c r="A5" s="8" t="s">
        <v>183</v>
      </c>
      <c r="B5" s="10" t="s">
        <v>360</v>
      </c>
      <c r="C5" s="11">
        <v>0.0576388888888889</v>
      </c>
      <c r="D5" s="8">
        <v>44.8</v>
      </c>
      <c r="E5" s="10" t="s">
        <v>361</v>
      </c>
      <c r="F5" s="11">
        <v>0.0263888888888889</v>
      </c>
      <c r="G5" s="8">
        <v>14.3</v>
      </c>
      <c r="H5" s="12" t="s">
        <v>362</v>
      </c>
      <c r="I5" s="11">
        <v>0.0729166666666667</v>
      </c>
      <c r="J5" s="8">
        <v>43.9</v>
      </c>
      <c r="K5" s="8"/>
      <c r="L5" s="8"/>
      <c r="M5" s="8"/>
      <c r="N5" s="19">
        <f t="shared" si="3"/>
        <v>0.156944444444444</v>
      </c>
      <c r="O5" s="8">
        <f t="shared" si="4"/>
        <v>103</v>
      </c>
      <c r="P5" s="8" t="s">
        <v>363</v>
      </c>
      <c r="Q5" s="24">
        <v>45940</v>
      </c>
      <c r="R5" s="8"/>
      <c r="S5" s="8"/>
      <c r="T5" s="8" t="s">
        <v>353</v>
      </c>
      <c r="U5" s="8" t="s">
        <v>364</v>
      </c>
      <c r="V5" s="24">
        <v>45945</v>
      </c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35"/>
      <c r="BS5" s="35"/>
      <c r="BT5" s="35"/>
      <c r="BW5" s="41">
        <f t="shared" si="0"/>
        <v>0</v>
      </c>
      <c r="BX5" s="42">
        <f t="shared" si="1"/>
        <v>0</v>
      </c>
      <c r="BY5" s="43">
        <f t="shared" si="2"/>
        <v>0</v>
      </c>
      <c r="BZ5" s="7">
        <f t="shared" si="5"/>
        <v>3</v>
      </c>
      <c r="CA5" s="7">
        <f t="shared" si="6"/>
        <v>0</v>
      </c>
      <c r="CB5" s="7" t="s">
        <v>365</v>
      </c>
    </row>
    <row r="6" spans="1:80">
      <c r="A6" s="8" t="s">
        <v>194</v>
      </c>
      <c r="B6" s="10" t="s">
        <v>366</v>
      </c>
      <c r="C6" s="11">
        <v>0.0520833333333333</v>
      </c>
      <c r="D6" s="8">
        <v>30.5</v>
      </c>
      <c r="E6" s="8"/>
      <c r="F6" s="8"/>
      <c r="G6" s="8"/>
      <c r="H6" s="8"/>
      <c r="I6" s="8"/>
      <c r="J6" s="8"/>
      <c r="K6" s="8"/>
      <c r="L6" s="8"/>
      <c r="M6" s="8"/>
      <c r="N6" s="19">
        <f t="shared" si="3"/>
        <v>0.0520833333333333</v>
      </c>
      <c r="O6" s="8">
        <f t="shared" si="4"/>
        <v>30.5</v>
      </c>
      <c r="P6" s="8" t="s">
        <v>352</v>
      </c>
      <c r="Q6" s="26">
        <v>45940</v>
      </c>
      <c r="R6" s="8"/>
      <c r="S6" s="8"/>
      <c r="T6" s="8" t="s">
        <v>353</v>
      </c>
      <c r="U6" s="8" t="s">
        <v>367</v>
      </c>
      <c r="V6" s="24">
        <v>45945</v>
      </c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35"/>
      <c r="BS6" s="35"/>
      <c r="BT6" s="35"/>
      <c r="BW6" s="41">
        <f t="shared" si="0"/>
        <v>0</v>
      </c>
      <c r="BX6" s="42">
        <f t="shared" si="1"/>
        <v>0</v>
      </c>
      <c r="BY6" s="43">
        <f t="shared" si="2"/>
        <v>0</v>
      </c>
      <c r="BZ6" s="7">
        <f t="shared" si="5"/>
        <v>1</v>
      </c>
      <c r="CA6" s="7">
        <f t="shared" si="6"/>
        <v>0</v>
      </c>
      <c r="CB6" s="7" t="s">
        <v>365</v>
      </c>
    </row>
    <row r="7" spans="1:79">
      <c r="A7" s="8" t="s">
        <v>205</v>
      </c>
      <c r="B7" s="10" t="s">
        <v>368</v>
      </c>
      <c r="C7" s="11">
        <v>0.0847222222222222</v>
      </c>
      <c r="D7" s="8">
        <v>46.2</v>
      </c>
      <c r="E7" s="8"/>
      <c r="F7" s="8"/>
      <c r="G7" s="8"/>
      <c r="H7" s="8"/>
      <c r="I7" s="8"/>
      <c r="J7" s="8"/>
      <c r="K7" s="8"/>
      <c r="L7" s="8"/>
      <c r="M7" s="8"/>
      <c r="N7" s="19">
        <f t="shared" si="3"/>
        <v>0.0847222222222222</v>
      </c>
      <c r="O7" s="8">
        <f t="shared" si="4"/>
        <v>46.2</v>
      </c>
      <c r="P7" s="8" t="s">
        <v>369</v>
      </c>
      <c r="Q7" s="24">
        <v>45940</v>
      </c>
      <c r="R7" s="8"/>
      <c r="S7" s="8"/>
      <c r="T7" s="8" t="s">
        <v>353</v>
      </c>
      <c r="U7" s="8" t="s">
        <v>367</v>
      </c>
      <c r="V7" s="24">
        <v>45945</v>
      </c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32"/>
      <c r="BB7" s="32"/>
      <c r="BC7" s="32"/>
      <c r="BD7" s="32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34"/>
      <c r="BT7" s="35"/>
      <c r="BV7" s="44" t="s">
        <v>370</v>
      </c>
      <c r="BW7" s="41">
        <f t="shared" si="0"/>
        <v>0</v>
      </c>
      <c r="BX7" s="42">
        <f t="shared" si="1"/>
        <v>0</v>
      </c>
      <c r="BY7" s="43">
        <f t="shared" si="2"/>
        <v>0</v>
      </c>
      <c r="BZ7" s="7">
        <f t="shared" si="5"/>
        <v>1</v>
      </c>
      <c r="CA7" s="7">
        <f t="shared" si="6"/>
        <v>0</v>
      </c>
    </row>
    <row r="8" spans="1:85">
      <c r="A8" s="8" t="s">
        <v>216</v>
      </c>
      <c r="B8" s="10" t="s">
        <v>371</v>
      </c>
      <c r="C8" s="11">
        <v>0.0534722222222222</v>
      </c>
      <c r="D8" s="8">
        <v>24</v>
      </c>
      <c r="E8" s="8"/>
      <c r="F8" s="8"/>
      <c r="G8" s="8"/>
      <c r="H8" s="8"/>
      <c r="I8" s="8"/>
      <c r="J8" s="8"/>
      <c r="K8" s="8"/>
      <c r="L8" s="8"/>
      <c r="M8" s="8"/>
      <c r="N8" s="19">
        <f t="shared" si="3"/>
        <v>0.0534722222222222</v>
      </c>
      <c r="O8" s="8">
        <f t="shared" si="4"/>
        <v>24</v>
      </c>
      <c r="P8" s="8" t="s">
        <v>352</v>
      </c>
      <c r="Q8" s="26">
        <v>45940</v>
      </c>
      <c r="R8" s="8"/>
      <c r="S8" s="8"/>
      <c r="T8" s="8" t="s">
        <v>353</v>
      </c>
      <c r="U8" s="8" t="s">
        <v>354</v>
      </c>
      <c r="V8" s="24">
        <v>45946</v>
      </c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35"/>
      <c r="BS8" s="34">
        <v>45946</v>
      </c>
      <c r="BT8" s="35"/>
      <c r="BU8" s="24">
        <v>45946</v>
      </c>
      <c r="BW8" s="41">
        <f t="shared" si="0"/>
        <v>1</v>
      </c>
      <c r="BX8" s="42">
        <f t="shared" si="1"/>
        <v>0.0534722222222222</v>
      </c>
      <c r="BY8" s="43">
        <f t="shared" si="2"/>
        <v>1</v>
      </c>
      <c r="BZ8" s="7">
        <f t="shared" si="5"/>
        <v>1</v>
      </c>
      <c r="CA8" s="7">
        <f t="shared" si="6"/>
        <v>1</v>
      </c>
      <c r="CB8" s="7" t="s">
        <v>355</v>
      </c>
      <c r="CG8" t="s">
        <v>372</v>
      </c>
    </row>
    <row r="9" spans="1:85">
      <c r="A9" s="8" t="s">
        <v>227</v>
      </c>
      <c r="B9" s="10" t="s">
        <v>373</v>
      </c>
      <c r="C9" s="11">
        <v>0.0986111111111111</v>
      </c>
      <c r="D9" s="8">
        <v>54</v>
      </c>
      <c r="E9" s="8"/>
      <c r="F9" s="8"/>
      <c r="G9" s="8"/>
      <c r="H9" s="8"/>
      <c r="I9" s="8"/>
      <c r="J9" s="8"/>
      <c r="K9" s="8"/>
      <c r="L9" s="8"/>
      <c r="M9" s="8"/>
      <c r="N9" s="19">
        <f t="shared" si="3"/>
        <v>0.0986111111111111</v>
      </c>
      <c r="O9" s="8">
        <f t="shared" si="4"/>
        <v>54</v>
      </c>
      <c r="P9" s="8" t="s">
        <v>369</v>
      </c>
      <c r="Q9" s="24">
        <v>45940</v>
      </c>
      <c r="R9" s="8"/>
      <c r="S9" s="8"/>
      <c r="T9" s="8" t="s">
        <v>353</v>
      </c>
      <c r="U9" s="8" t="s">
        <v>359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35"/>
      <c r="BS9" s="35"/>
      <c r="BT9" s="35"/>
      <c r="BW9" s="41">
        <f t="shared" si="0"/>
        <v>0</v>
      </c>
      <c r="BX9" s="42">
        <f t="shared" si="1"/>
        <v>0</v>
      </c>
      <c r="BY9" s="43">
        <f t="shared" si="2"/>
        <v>0</v>
      </c>
      <c r="BZ9" s="7">
        <f t="shared" si="5"/>
        <v>1</v>
      </c>
      <c r="CA9" s="7">
        <f t="shared" si="6"/>
        <v>0</v>
      </c>
      <c r="CG9"/>
    </row>
    <row r="10" spans="1:85">
      <c r="A10" s="8" t="s">
        <v>238</v>
      </c>
      <c r="B10" s="10" t="s">
        <v>374</v>
      </c>
      <c r="C10" s="11">
        <v>0.0381944444444444</v>
      </c>
      <c r="D10" s="8">
        <v>17.3</v>
      </c>
      <c r="E10" s="10" t="s">
        <v>375</v>
      </c>
      <c r="F10" s="11">
        <v>0.0368055555555556</v>
      </c>
      <c r="G10" s="8">
        <v>15.9</v>
      </c>
      <c r="H10" s="8"/>
      <c r="I10" s="8"/>
      <c r="J10" s="8"/>
      <c r="K10" s="8"/>
      <c r="L10" s="8"/>
      <c r="M10" s="8"/>
      <c r="N10" s="19">
        <f t="shared" si="3"/>
        <v>0.075</v>
      </c>
      <c r="O10" s="8">
        <f t="shared" si="4"/>
        <v>33.2</v>
      </c>
      <c r="P10" s="8" t="s">
        <v>352</v>
      </c>
      <c r="Q10" s="26">
        <v>45940</v>
      </c>
      <c r="R10" s="8"/>
      <c r="S10" s="8"/>
      <c r="T10" s="8" t="s">
        <v>353</v>
      </c>
      <c r="U10" s="8" t="s">
        <v>364</v>
      </c>
      <c r="V10" s="24">
        <v>45946</v>
      </c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35"/>
      <c r="BS10" s="34">
        <v>45946</v>
      </c>
      <c r="BT10" s="35"/>
      <c r="BW10" s="41">
        <f t="shared" si="0"/>
        <v>1</v>
      </c>
      <c r="BX10" s="42">
        <f t="shared" si="1"/>
        <v>0.075</v>
      </c>
      <c r="BY10" s="43">
        <f t="shared" si="2"/>
        <v>1</v>
      </c>
      <c r="BZ10" s="7">
        <f t="shared" si="5"/>
        <v>2</v>
      </c>
      <c r="CA10" s="7">
        <f t="shared" si="6"/>
        <v>2</v>
      </c>
      <c r="CB10" s="7" t="s">
        <v>355</v>
      </c>
      <c r="CC10" s="7" t="s">
        <v>355</v>
      </c>
      <c r="CG10" t="s">
        <v>376</v>
      </c>
    </row>
    <row r="11" spans="1:85">
      <c r="A11" s="8" t="s">
        <v>249</v>
      </c>
      <c r="B11" s="10" t="s">
        <v>377</v>
      </c>
      <c r="C11" s="13">
        <v>0.149305555555556</v>
      </c>
      <c r="D11" s="8">
        <v>93.9</v>
      </c>
      <c r="E11" s="8"/>
      <c r="F11" s="8"/>
      <c r="G11" s="8"/>
      <c r="H11" s="8"/>
      <c r="I11" s="8"/>
      <c r="J11" s="8"/>
      <c r="K11" s="8"/>
      <c r="L11" s="8"/>
      <c r="M11" s="8"/>
      <c r="N11" s="19">
        <f t="shared" si="3"/>
        <v>0.149305555555556</v>
      </c>
      <c r="O11" s="8">
        <f t="shared" si="4"/>
        <v>93.9</v>
      </c>
      <c r="P11" s="8" t="s">
        <v>378</v>
      </c>
      <c r="Q11" s="26">
        <v>45940</v>
      </c>
      <c r="R11" s="8"/>
      <c r="S11" s="8"/>
      <c r="T11" s="8" t="s">
        <v>353</v>
      </c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35"/>
      <c r="BS11" s="35"/>
      <c r="BT11" s="35"/>
      <c r="BW11" s="41">
        <f t="shared" si="0"/>
        <v>0</v>
      </c>
      <c r="BX11" s="42">
        <f t="shared" si="1"/>
        <v>0</v>
      </c>
      <c r="BY11" s="43">
        <f t="shared" si="2"/>
        <v>0</v>
      </c>
      <c r="BZ11" s="7">
        <f t="shared" si="5"/>
        <v>1</v>
      </c>
      <c r="CA11" s="7">
        <f t="shared" si="6"/>
        <v>0</v>
      </c>
      <c r="CG11"/>
    </row>
    <row r="12" spans="1:85">
      <c r="A12" s="8" t="s">
        <v>4</v>
      </c>
      <c r="B12" s="10" t="s">
        <v>379</v>
      </c>
      <c r="C12" s="11">
        <v>0.0923611111111111</v>
      </c>
      <c r="D12" s="8">
        <v>49.2</v>
      </c>
      <c r="E12" s="8"/>
      <c r="F12" s="8"/>
      <c r="G12" s="8"/>
      <c r="H12" s="8"/>
      <c r="I12" s="8"/>
      <c r="J12" s="8"/>
      <c r="K12" s="8"/>
      <c r="L12" s="8"/>
      <c r="M12" s="8"/>
      <c r="N12" s="19">
        <f t="shared" si="3"/>
        <v>0.0923611111111111</v>
      </c>
      <c r="O12" s="8">
        <f t="shared" si="4"/>
        <v>49.2</v>
      </c>
      <c r="P12" s="8" t="s">
        <v>369</v>
      </c>
      <c r="Q12" s="24">
        <v>45940</v>
      </c>
      <c r="R12" s="8"/>
      <c r="S12" s="8"/>
      <c r="T12" s="8" t="s">
        <v>353</v>
      </c>
      <c r="U12" s="8" t="s">
        <v>354</v>
      </c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35"/>
      <c r="BS12" s="35"/>
      <c r="BT12" s="35"/>
      <c r="BW12" s="41">
        <f t="shared" si="0"/>
        <v>0</v>
      </c>
      <c r="BX12" s="42">
        <f t="shared" si="1"/>
        <v>0</v>
      </c>
      <c r="BY12" s="43">
        <f t="shared" si="2"/>
        <v>0</v>
      </c>
      <c r="BZ12" s="7">
        <f t="shared" si="5"/>
        <v>1</v>
      </c>
      <c r="CA12" s="7">
        <f t="shared" si="6"/>
        <v>0</v>
      </c>
      <c r="CG12" t="s">
        <v>380</v>
      </c>
    </row>
    <row r="13" spans="1:79">
      <c r="A13" s="8" t="s">
        <v>15</v>
      </c>
      <c r="B13" s="10" t="s">
        <v>381</v>
      </c>
      <c r="C13" s="11">
        <v>0.111111111111111</v>
      </c>
      <c r="D13" s="8">
        <v>77.4</v>
      </c>
      <c r="E13" s="8"/>
      <c r="F13" s="8"/>
      <c r="G13" s="8"/>
      <c r="H13" s="8"/>
      <c r="I13" s="8"/>
      <c r="J13" s="8"/>
      <c r="K13" s="8"/>
      <c r="L13" s="8"/>
      <c r="M13" s="8"/>
      <c r="N13" s="19">
        <f t="shared" si="3"/>
        <v>0.111111111111111</v>
      </c>
      <c r="O13" s="8">
        <f t="shared" si="4"/>
        <v>77.4</v>
      </c>
      <c r="P13" s="8" t="s">
        <v>369</v>
      </c>
      <c r="Q13" s="24">
        <v>45940</v>
      </c>
      <c r="R13" s="8"/>
      <c r="S13" s="8"/>
      <c r="T13" s="8" t="s">
        <v>353</v>
      </c>
      <c r="U13" s="8" t="s">
        <v>364</v>
      </c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35"/>
      <c r="BS13" s="35"/>
      <c r="BT13" s="35"/>
      <c r="BW13" s="41">
        <f t="shared" si="0"/>
        <v>0</v>
      </c>
      <c r="BX13" s="42">
        <f t="shared" si="1"/>
        <v>0</v>
      </c>
      <c r="BY13" s="43">
        <f t="shared" si="2"/>
        <v>0</v>
      </c>
      <c r="BZ13" s="7">
        <f t="shared" si="5"/>
        <v>1</v>
      </c>
      <c r="CA13" s="7">
        <f t="shared" si="6"/>
        <v>0</v>
      </c>
    </row>
    <row r="14" spans="1:79">
      <c r="A14" s="8" t="s">
        <v>26</v>
      </c>
      <c r="B14" s="10" t="s">
        <v>382</v>
      </c>
      <c r="C14" s="11">
        <v>0.134027777777778</v>
      </c>
      <c r="D14" s="8">
        <v>92.8</v>
      </c>
      <c r="E14" s="8"/>
      <c r="F14" s="8"/>
      <c r="G14" s="8"/>
      <c r="H14" s="8"/>
      <c r="I14" s="8"/>
      <c r="J14" s="8"/>
      <c r="K14" s="8"/>
      <c r="L14" s="8"/>
      <c r="M14" s="8"/>
      <c r="N14" s="19">
        <f t="shared" si="3"/>
        <v>0.134027777777778</v>
      </c>
      <c r="O14" s="8">
        <f t="shared" si="4"/>
        <v>92.8</v>
      </c>
      <c r="P14" s="8" t="s">
        <v>369</v>
      </c>
      <c r="Q14" s="24">
        <v>45940</v>
      </c>
      <c r="R14" s="8"/>
      <c r="S14" s="8"/>
      <c r="T14" s="8" t="s">
        <v>353</v>
      </c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35"/>
      <c r="BS14" s="35"/>
      <c r="BT14" s="35"/>
      <c r="BW14" s="41">
        <f t="shared" si="0"/>
        <v>0</v>
      </c>
      <c r="BX14" s="42">
        <f t="shared" si="1"/>
        <v>0</v>
      </c>
      <c r="BY14" s="43">
        <f t="shared" si="2"/>
        <v>0</v>
      </c>
      <c r="BZ14" s="7">
        <f t="shared" si="5"/>
        <v>1</v>
      </c>
      <c r="CA14" s="7">
        <f t="shared" si="6"/>
        <v>0</v>
      </c>
    </row>
    <row r="15" spans="1:79">
      <c r="A15" s="8" t="s">
        <v>37</v>
      </c>
      <c r="B15" s="10" t="s">
        <v>383</v>
      </c>
      <c r="C15" s="11">
        <v>0.0319444444444444</v>
      </c>
      <c r="D15" s="8">
        <v>13.7</v>
      </c>
      <c r="E15" s="10" t="s">
        <v>384</v>
      </c>
      <c r="F15" s="11">
        <v>0.0194444444444444</v>
      </c>
      <c r="G15" s="8">
        <v>8.5</v>
      </c>
      <c r="H15" s="10" t="s">
        <v>385</v>
      </c>
      <c r="I15" s="11">
        <v>0.0118055555555556</v>
      </c>
      <c r="J15" s="8">
        <v>5.4</v>
      </c>
      <c r="K15" s="10" t="s">
        <v>386</v>
      </c>
      <c r="L15" s="11">
        <v>0.0236111111111111</v>
      </c>
      <c r="M15" s="8">
        <v>15.9</v>
      </c>
      <c r="N15" s="11">
        <f t="shared" si="3"/>
        <v>0.0868055555555555</v>
      </c>
      <c r="O15" s="8">
        <f t="shared" si="4"/>
        <v>43.5</v>
      </c>
      <c r="P15" s="8" t="s">
        <v>352</v>
      </c>
      <c r="Q15" s="26">
        <v>45940</v>
      </c>
      <c r="R15" s="8"/>
      <c r="S15" s="8"/>
      <c r="T15" s="8" t="s">
        <v>353</v>
      </c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35"/>
      <c r="BS15" s="35"/>
      <c r="BT15" s="35"/>
      <c r="BW15" s="41">
        <f t="shared" si="0"/>
        <v>0</v>
      </c>
      <c r="BX15" s="42">
        <f t="shared" si="1"/>
        <v>0</v>
      </c>
      <c r="BY15" s="43">
        <f t="shared" si="2"/>
        <v>0</v>
      </c>
      <c r="BZ15" s="7">
        <f t="shared" si="5"/>
        <v>4</v>
      </c>
      <c r="CA15" s="7">
        <f t="shared" si="6"/>
        <v>0</v>
      </c>
    </row>
    <row r="16" spans="1:79">
      <c r="A16" s="8" t="s">
        <v>48</v>
      </c>
      <c r="B16" s="10" t="s">
        <v>387</v>
      </c>
      <c r="C16" s="11">
        <v>0.114583333333333</v>
      </c>
      <c r="D16" s="8">
        <v>57.7</v>
      </c>
      <c r="E16" s="8"/>
      <c r="F16" s="8"/>
      <c r="G16" s="8"/>
      <c r="H16" s="8"/>
      <c r="I16" s="8"/>
      <c r="J16" s="8"/>
      <c r="K16" s="8"/>
      <c r="L16" s="8"/>
      <c r="M16" s="8"/>
      <c r="N16" s="11">
        <f t="shared" si="3"/>
        <v>0.114583333333333</v>
      </c>
      <c r="O16" s="8">
        <f t="shared" si="4"/>
        <v>57.7</v>
      </c>
      <c r="P16" s="8" t="s">
        <v>369</v>
      </c>
      <c r="Q16" s="24">
        <v>45940</v>
      </c>
      <c r="R16" s="8"/>
      <c r="S16" s="8"/>
      <c r="T16" s="8" t="s">
        <v>353</v>
      </c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35"/>
      <c r="BS16" s="35"/>
      <c r="BT16" s="35"/>
      <c r="BW16" s="41">
        <f t="shared" si="0"/>
        <v>0</v>
      </c>
      <c r="BX16" s="42">
        <f t="shared" si="1"/>
        <v>0</v>
      </c>
      <c r="BY16" s="43">
        <f t="shared" si="2"/>
        <v>0</v>
      </c>
      <c r="BZ16" s="7">
        <f t="shared" si="5"/>
        <v>1</v>
      </c>
      <c r="CA16" s="7">
        <f t="shared" si="6"/>
        <v>0</v>
      </c>
    </row>
    <row r="17" spans="1:79">
      <c r="A17" s="8" t="s">
        <v>59</v>
      </c>
      <c r="B17" s="10" t="s">
        <v>388</v>
      </c>
      <c r="C17" s="11">
        <v>0.129861111111111</v>
      </c>
      <c r="D17" s="8">
        <v>74</v>
      </c>
      <c r="E17" s="8"/>
      <c r="F17" s="8"/>
      <c r="G17" s="8"/>
      <c r="H17" s="8"/>
      <c r="I17" s="8"/>
      <c r="J17" s="8"/>
      <c r="K17" s="8"/>
      <c r="L17" s="8"/>
      <c r="M17" s="8"/>
      <c r="N17" s="11">
        <f t="shared" si="3"/>
        <v>0.129861111111111</v>
      </c>
      <c r="O17" s="8">
        <f t="shared" si="4"/>
        <v>74</v>
      </c>
      <c r="P17" s="8" t="s">
        <v>369</v>
      </c>
      <c r="Q17" s="24">
        <v>45940</v>
      </c>
      <c r="R17" s="8"/>
      <c r="S17" s="8"/>
      <c r="T17" s="8" t="s">
        <v>353</v>
      </c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35"/>
      <c r="BS17" s="35"/>
      <c r="BT17" s="35"/>
      <c r="BW17" s="41">
        <f t="shared" si="0"/>
        <v>0</v>
      </c>
      <c r="BX17" s="42">
        <f t="shared" si="1"/>
        <v>0</v>
      </c>
      <c r="BY17" s="43">
        <f t="shared" si="2"/>
        <v>0</v>
      </c>
      <c r="BZ17" s="7">
        <f t="shared" si="5"/>
        <v>1</v>
      </c>
      <c r="CA17" s="7">
        <f t="shared" si="6"/>
        <v>0</v>
      </c>
    </row>
    <row r="18" spans="1:79">
      <c r="A18" s="8" t="s">
        <v>70</v>
      </c>
      <c r="B18" s="10" t="s">
        <v>389</v>
      </c>
      <c r="C18" s="13">
        <v>0.09375</v>
      </c>
      <c r="D18" s="8">
        <v>53.7</v>
      </c>
      <c r="E18" s="8"/>
      <c r="F18" s="8"/>
      <c r="G18" s="8"/>
      <c r="H18" s="8"/>
      <c r="I18" s="8"/>
      <c r="J18" s="8"/>
      <c r="K18" s="8"/>
      <c r="L18" s="8"/>
      <c r="M18" s="8"/>
      <c r="N18" s="11">
        <f t="shared" si="3"/>
        <v>0.09375</v>
      </c>
      <c r="O18" s="8">
        <f t="shared" si="4"/>
        <v>53.7</v>
      </c>
      <c r="P18" s="8" t="s">
        <v>378</v>
      </c>
      <c r="Q18" s="26">
        <v>45940</v>
      </c>
      <c r="R18" s="8"/>
      <c r="S18" s="8"/>
      <c r="T18" s="8" t="s">
        <v>353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35"/>
      <c r="BS18" s="35"/>
      <c r="BT18" s="35"/>
      <c r="BW18" s="41">
        <f t="shared" si="0"/>
        <v>0</v>
      </c>
      <c r="BX18" s="42">
        <f t="shared" si="1"/>
        <v>0</v>
      </c>
      <c r="BY18" s="43">
        <f t="shared" si="2"/>
        <v>0</v>
      </c>
      <c r="BZ18" s="7">
        <f t="shared" si="5"/>
        <v>1</v>
      </c>
      <c r="CA18" s="7">
        <f t="shared" si="6"/>
        <v>0</v>
      </c>
    </row>
    <row r="19" spans="1:79">
      <c r="A19" s="8" t="s">
        <v>81</v>
      </c>
      <c r="B19" s="10" t="s">
        <v>390</v>
      </c>
      <c r="C19" s="11">
        <v>0.1</v>
      </c>
      <c r="D19" s="8">
        <v>76.8</v>
      </c>
      <c r="E19" s="8"/>
      <c r="F19" s="8"/>
      <c r="G19" s="8"/>
      <c r="H19" s="8"/>
      <c r="I19" s="8"/>
      <c r="J19" s="8"/>
      <c r="K19" s="8"/>
      <c r="L19" s="8"/>
      <c r="M19" s="8"/>
      <c r="N19" s="11">
        <f t="shared" si="3"/>
        <v>0.1</v>
      </c>
      <c r="O19" s="8">
        <f t="shared" si="4"/>
        <v>76.8</v>
      </c>
      <c r="P19" s="8" t="s">
        <v>378</v>
      </c>
      <c r="Q19" s="26">
        <v>45940</v>
      </c>
      <c r="R19" s="8"/>
      <c r="S19" s="8"/>
      <c r="T19" s="8" t="s">
        <v>353</v>
      </c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35"/>
      <c r="BS19" s="35"/>
      <c r="BT19" s="35"/>
      <c r="BW19" s="41">
        <f t="shared" si="0"/>
        <v>0</v>
      </c>
      <c r="BX19" s="42">
        <f t="shared" si="1"/>
        <v>0</v>
      </c>
      <c r="BY19" s="43">
        <f t="shared" si="2"/>
        <v>0</v>
      </c>
      <c r="BZ19" s="7">
        <f t="shared" si="5"/>
        <v>1</v>
      </c>
      <c r="CA19" s="7">
        <f t="shared" si="6"/>
        <v>0</v>
      </c>
    </row>
    <row r="20" spans="1:79">
      <c r="A20" s="8" t="s">
        <v>92</v>
      </c>
      <c r="B20" s="10" t="s">
        <v>391</v>
      </c>
      <c r="C20" s="11">
        <v>0.140277777777778</v>
      </c>
      <c r="D20" s="8">
        <v>81.5</v>
      </c>
      <c r="E20" s="8"/>
      <c r="F20" s="8"/>
      <c r="G20" s="8"/>
      <c r="H20" s="8"/>
      <c r="I20" s="8"/>
      <c r="J20" s="8"/>
      <c r="K20" s="8"/>
      <c r="L20" s="8"/>
      <c r="M20" s="8"/>
      <c r="N20" s="11">
        <f t="shared" si="3"/>
        <v>0.140277777777778</v>
      </c>
      <c r="O20" s="8">
        <f t="shared" si="4"/>
        <v>81.5</v>
      </c>
      <c r="P20" s="8" t="s">
        <v>369</v>
      </c>
      <c r="Q20" s="24">
        <v>45940</v>
      </c>
      <c r="R20" s="8"/>
      <c r="S20" s="8"/>
      <c r="T20" s="8" t="s">
        <v>353</v>
      </c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35"/>
      <c r="BS20" s="35"/>
      <c r="BT20" s="35"/>
      <c r="BW20" s="41">
        <f t="shared" si="0"/>
        <v>0</v>
      </c>
      <c r="BX20" s="42">
        <f t="shared" si="1"/>
        <v>0</v>
      </c>
      <c r="BY20" s="43">
        <f t="shared" si="2"/>
        <v>0</v>
      </c>
      <c r="BZ20" s="7">
        <f t="shared" si="5"/>
        <v>1</v>
      </c>
      <c r="CA20" s="7">
        <f t="shared" si="6"/>
        <v>0</v>
      </c>
    </row>
    <row r="21" spans="1:79">
      <c r="A21" s="8" t="s">
        <v>103</v>
      </c>
      <c r="B21" s="10" t="s">
        <v>392</v>
      </c>
      <c r="C21" s="11">
        <v>0.0284722222222222</v>
      </c>
      <c r="D21" s="8">
        <v>11.6</v>
      </c>
      <c r="E21" s="10" t="s">
        <v>393</v>
      </c>
      <c r="F21" s="11">
        <v>0.0618055555555556</v>
      </c>
      <c r="G21" s="8">
        <v>28.6</v>
      </c>
      <c r="H21" s="8"/>
      <c r="I21" s="8"/>
      <c r="J21" s="8"/>
      <c r="K21" s="8"/>
      <c r="L21" s="8"/>
      <c r="M21" s="8"/>
      <c r="N21" s="11">
        <f t="shared" si="3"/>
        <v>0.0902777777777778</v>
      </c>
      <c r="O21" s="8">
        <f t="shared" si="4"/>
        <v>40.2</v>
      </c>
      <c r="P21" s="8" t="s">
        <v>369</v>
      </c>
      <c r="Q21" s="24">
        <v>45940</v>
      </c>
      <c r="R21" s="8"/>
      <c r="S21" s="8"/>
      <c r="T21" s="8" t="s">
        <v>353</v>
      </c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35"/>
      <c r="BS21" s="35"/>
      <c r="BT21" s="35"/>
      <c r="BW21" s="41">
        <f t="shared" si="0"/>
        <v>0</v>
      </c>
      <c r="BX21" s="42">
        <f t="shared" si="1"/>
        <v>0</v>
      </c>
      <c r="BY21" s="43">
        <f t="shared" si="2"/>
        <v>0</v>
      </c>
      <c r="BZ21" s="7">
        <f t="shared" si="5"/>
        <v>2</v>
      </c>
      <c r="CA21" s="7">
        <f t="shared" si="6"/>
        <v>0</v>
      </c>
    </row>
    <row r="22" spans="1:79">
      <c r="A22" s="8" t="s">
        <v>115</v>
      </c>
      <c r="B22" s="10" t="s">
        <v>394</v>
      </c>
      <c r="C22" s="13">
        <v>0.05625</v>
      </c>
      <c r="D22" s="8">
        <v>29.4</v>
      </c>
      <c r="E22" s="8"/>
      <c r="F22" s="8"/>
      <c r="G22" s="8"/>
      <c r="H22" s="8"/>
      <c r="I22" s="8"/>
      <c r="J22" s="8"/>
      <c r="K22" s="8"/>
      <c r="L22" s="8"/>
      <c r="M22" s="8"/>
      <c r="N22" s="11">
        <f t="shared" si="3"/>
        <v>0.05625</v>
      </c>
      <c r="O22" s="8">
        <f t="shared" si="4"/>
        <v>29.4</v>
      </c>
      <c r="P22" s="8" t="s">
        <v>378</v>
      </c>
      <c r="Q22" s="24">
        <v>45944</v>
      </c>
      <c r="R22" s="8"/>
      <c r="S22" s="8"/>
      <c r="T22" s="8" t="s">
        <v>353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35"/>
      <c r="BS22" s="35"/>
      <c r="BT22" s="35"/>
      <c r="BW22" s="41">
        <f t="shared" si="0"/>
        <v>0</v>
      </c>
      <c r="BX22" s="42">
        <f t="shared" si="1"/>
        <v>0</v>
      </c>
      <c r="BY22" s="43">
        <f t="shared" si="2"/>
        <v>0</v>
      </c>
      <c r="BZ22" s="7">
        <f t="shared" si="5"/>
        <v>1</v>
      </c>
      <c r="CA22" s="7">
        <f t="shared" si="6"/>
        <v>0</v>
      </c>
    </row>
    <row r="23" spans="1:79">
      <c r="A23" s="8" t="s">
        <v>126</v>
      </c>
      <c r="B23" s="10" t="s">
        <v>395</v>
      </c>
      <c r="C23" s="11">
        <v>0.0347222222222222</v>
      </c>
      <c r="D23" s="8">
        <v>29.9</v>
      </c>
      <c r="E23" s="10" t="s">
        <v>396</v>
      </c>
      <c r="F23" s="11">
        <v>0.0208333333333333</v>
      </c>
      <c r="G23" s="8">
        <v>8.2</v>
      </c>
      <c r="H23" s="10" t="s">
        <v>397</v>
      </c>
      <c r="I23" s="11">
        <v>0.0145833333333333</v>
      </c>
      <c r="J23" s="8">
        <v>5</v>
      </c>
      <c r="K23" s="10" t="s">
        <v>398</v>
      </c>
      <c r="L23" s="11">
        <v>0.0666666666666667</v>
      </c>
      <c r="M23" s="8">
        <v>39.9</v>
      </c>
      <c r="N23" s="11">
        <f t="shared" si="3"/>
        <v>0.136805555555556</v>
      </c>
      <c r="O23" s="8">
        <f t="shared" si="4"/>
        <v>83</v>
      </c>
      <c r="P23" s="8" t="s">
        <v>363</v>
      </c>
      <c r="Q23" s="24">
        <v>45944</v>
      </c>
      <c r="R23" s="8"/>
      <c r="S23" s="8"/>
      <c r="T23" s="8" t="s">
        <v>353</v>
      </c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35"/>
      <c r="BS23" s="35"/>
      <c r="BT23" s="35"/>
      <c r="BW23" s="41">
        <f t="shared" si="0"/>
        <v>0</v>
      </c>
      <c r="BX23" s="42">
        <f t="shared" si="1"/>
        <v>0</v>
      </c>
      <c r="BY23" s="43">
        <f t="shared" si="2"/>
        <v>0</v>
      </c>
      <c r="BZ23" s="7">
        <f t="shared" si="5"/>
        <v>4</v>
      </c>
      <c r="CA23" s="7">
        <f t="shared" si="6"/>
        <v>0</v>
      </c>
    </row>
    <row r="24" spans="1:79">
      <c r="A24" s="8" t="s">
        <v>137</v>
      </c>
      <c r="B24" s="10" t="s">
        <v>399</v>
      </c>
      <c r="C24" s="11">
        <v>0.0444444444444444</v>
      </c>
      <c r="D24" s="8">
        <v>25.9</v>
      </c>
      <c r="E24" s="10" t="s">
        <v>400</v>
      </c>
      <c r="F24" s="11">
        <v>0.0229166666666667</v>
      </c>
      <c r="G24" s="8">
        <v>7.8</v>
      </c>
      <c r="H24" s="10" t="s">
        <v>401</v>
      </c>
      <c r="I24" s="11">
        <v>0.0402777777777778</v>
      </c>
      <c r="J24" s="8">
        <v>17.3</v>
      </c>
      <c r="K24" s="10" t="s">
        <v>402</v>
      </c>
      <c r="L24" s="11">
        <v>0.0444444444444444</v>
      </c>
      <c r="M24" s="8">
        <v>21.5</v>
      </c>
      <c r="N24" s="11">
        <f t="shared" si="3"/>
        <v>0.152083333333333</v>
      </c>
      <c r="O24" s="8">
        <f t="shared" si="4"/>
        <v>72.5</v>
      </c>
      <c r="P24" s="8" t="s">
        <v>352</v>
      </c>
      <c r="Q24" s="24">
        <v>45944</v>
      </c>
      <c r="R24" s="8"/>
      <c r="S24" s="8"/>
      <c r="T24" s="8" t="s">
        <v>353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35"/>
      <c r="BS24" s="35"/>
      <c r="BT24" s="35"/>
      <c r="BW24" s="41">
        <f t="shared" si="0"/>
        <v>0</v>
      </c>
      <c r="BX24" s="42">
        <f t="shared" si="1"/>
        <v>0</v>
      </c>
      <c r="BY24" s="43">
        <f t="shared" si="2"/>
        <v>0</v>
      </c>
      <c r="BZ24" s="7">
        <f t="shared" si="5"/>
        <v>4</v>
      </c>
      <c r="CA24" s="7">
        <f t="shared" si="6"/>
        <v>0</v>
      </c>
    </row>
    <row r="25" spans="1:79">
      <c r="A25" s="8" t="s">
        <v>148</v>
      </c>
      <c r="B25" s="10" t="s">
        <v>403</v>
      </c>
      <c r="C25" s="11">
        <v>0.0916666666666667</v>
      </c>
      <c r="D25" s="8">
        <v>44.1</v>
      </c>
      <c r="E25" s="10" t="s">
        <v>404</v>
      </c>
      <c r="F25" s="11">
        <v>0.0805555555555556</v>
      </c>
      <c r="G25" s="8">
        <v>43.3</v>
      </c>
      <c r="H25" s="8"/>
      <c r="I25" s="8"/>
      <c r="J25" s="8"/>
      <c r="K25" s="8"/>
      <c r="L25" s="8"/>
      <c r="M25" s="8"/>
      <c r="N25" s="11">
        <f t="shared" si="3"/>
        <v>0.172222222222222</v>
      </c>
      <c r="O25" s="8">
        <f t="shared" si="4"/>
        <v>87.4</v>
      </c>
      <c r="P25" s="8" t="s">
        <v>369</v>
      </c>
      <c r="Q25" s="24">
        <v>45944</v>
      </c>
      <c r="R25" s="8"/>
      <c r="S25" s="8"/>
      <c r="T25" s="8" t="s">
        <v>353</v>
      </c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35"/>
      <c r="BS25" s="35"/>
      <c r="BT25" s="35"/>
      <c r="BW25" s="41">
        <f t="shared" si="0"/>
        <v>0</v>
      </c>
      <c r="BX25" s="42">
        <f t="shared" si="1"/>
        <v>0</v>
      </c>
      <c r="BY25" s="43">
        <f t="shared" si="2"/>
        <v>0</v>
      </c>
      <c r="BZ25" s="7">
        <f t="shared" si="5"/>
        <v>2</v>
      </c>
      <c r="CA25" s="7">
        <f t="shared" si="6"/>
        <v>0</v>
      </c>
    </row>
    <row r="26" spans="1:79">
      <c r="A26" s="8" t="s">
        <v>159</v>
      </c>
      <c r="B26" s="10" t="s">
        <v>405</v>
      </c>
      <c r="C26" s="13">
        <v>0.0604166666666667</v>
      </c>
      <c r="D26" s="8">
        <v>31.8</v>
      </c>
      <c r="E26" s="8"/>
      <c r="F26" s="8"/>
      <c r="G26" s="8"/>
      <c r="H26" s="8"/>
      <c r="I26" s="8"/>
      <c r="J26" s="8"/>
      <c r="K26" s="8"/>
      <c r="L26" s="8"/>
      <c r="M26" s="8"/>
      <c r="N26" s="11">
        <f t="shared" si="3"/>
        <v>0.0604166666666667</v>
      </c>
      <c r="O26" s="8">
        <f t="shared" si="4"/>
        <v>31.8</v>
      </c>
      <c r="P26" s="8" t="s">
        <v>378</v>
      </c>
      <c r="Q26" s="26">
        <v>45944</v>
      </c>
      <c r="R26" s="8"/>
      <c r="S26" s="8"/>
      <c r="T26" s="8" t="s">
        <v>353</v>
      </c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35"/>
      <c r="BS26" s="35"/>
      <c r="BT26" s="35"/>
      <c r="BW26" s="41">
        <f t="shared" si="0"/>
        <v>0</v>
      </c>
      <c r="BX26" s="42">
        <f t="shared" si="1"/>
        <v>0</v>
      </c>
      <c r="BY26" s="43">
        <f t="shared" si="2"/>
        <v>0</v>
      </c>
      <c r="BZ26" s="7">
        <f t="shared" si="5"/>
        <v>1</v>
      </c>
      <c r="CA26" s="7">
        <f t="shared" si="6"/>
        <v>0</v>
      </c>
    </row>
    <row r="27" spans="1:79">
      <c r="A27" s="8" t="s">
        <v>170</v>
      </c>
      <c r="B27" s="10" t="s">
        <v>406</v>
      </c>
      <c r="C27" s="13">
        <v>0.0798611111111111</v>
      </c>
      <c r="D27" s="8">
        <v>40.4</v>
      </c>
      <c r="E27" s="8"/>
      <c r="F27" s="8"/>
      <c r="G27" s="8"/>
      <c r="H27" s="8"/>
      <c r="I27" s="8"/>
      <c r="J27" s="8"/>
      <c r="K27" s="8"/>
      <c r="L27" s="8"/>
      <c r="M27" s="8"/>
      <c r="N27" s="11">
        <f t="shared" si="3"/>
        <v>0.0798611111111111</v>
      </c>
      <c r="O27" s="8">
        <f t="shared" si="4"/>
        <v>40.4</v>
      </c>
      <c r="P27" s="8" t="s">
        <v>378</v>
      </c>
      <c r="Q27" s="26">
        <v>45944</v>
      </c>
      <c r="R27" s="8"/>
      <c r="S27" s="8"/>
      <c r="T27" s="8" t="s">
        <v>353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35"/>
      <c r="BS27" s="35"/>
      <c r="BT27" s="35"/>
      <c r="BW27" s="41">
        <f t="shared" si="0"/>
        <v>0</v>
      </c>
      <c r="BX27" s="42">
        <f t="shared" si="1"/>
        <v>0</v>
      </c>
      <c r="BY27" s="43">
        <f t="shared" si="2"/>
        <v>0</v>
      </c>
      <c r="BZ27" s="7">
        <f t="shared" si="5"/>
        <v>1</v>
      </c>
      <c r="CA27" s="7">
        <f t="shared" si="6"/>
        <v>0</v>
      </c>
    </row>
    <row r="28" spans="1:79">
      <c r="A28" s="8" t="s">
        <v>179</v>
      </c>
      <c r="B28" s="10" t="s">
        <v>407</v>
      </c>
      <c r="C28" s="11">
        <v>0.0763888888888889</v>
      </c>
      <c r="D28" s="8">
        <v>35.3</v>
      </c>
      <c r="E28" s="10" t="s">
        <v>408</v>
      </c>
      <c r="F28" s="11">
        <v>0.0784722222222222</v>
      </c>
      <c r="G28" s="8">
        <v>37.4</v>
      </c>
      <c r="H28" s="8"/>
      <c r="I28" s="8"/>
      <c r="J28" s="8"/>
      <c r="K28" s="8"/>
      <c r="L28" s="8"/>
      <c r="M28" s="8"/>
      <c r="N28" s="11">
        <f t="shared" si="3"/>
        <v>0.154861111111111</v>
      </c>
      <c r="O28" s="8">
        <f t="shared" si="4"/>
        <v>72.7</v>
      </c>
      <c r="P28" s="8" t="s">
        <v>369</v>
      </c>
      <c r="Q28" s="26">
        <v>45944</v>
      </c>
      <c r="R28" s="8"/>
      <c r="S28" s="8"/>
      <c r="T28" s="8" t="s">
        <v>353</v>
      </c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35"/>
      <c r="BS28" s="35"/>
      <c r="BT28" s="35"/>
      <c r="BW28" s="41">
        <f t="shared" si="0"/>
        <v>0</v>
      </c>
      <c r="BX28" s="42">
        <f t="shared" si="1"/>
        <v>0</v>
      </c>
      <c r="BY28" s="43">
        <f t="shared" si="2"/>
        <v>0</v>
      </c>
      <c r="BZ28" s="7">
        <f t="shared" si="5"/>
        <v>2</v>
      </c>
      <c r="CA28" s="7">
        <f t="shared" si="6"/>
        <v>0</v>
      </c>
    </row>
    <row r="29" spans="1:79">
      <c r="A29" s="8" t="s">
        <v>180</v>
      </c>
      <c r="B29" s="10" t="s">
        <v>409</v>
      </c>
      <c r="C29" s="11">
        <v>0.0763888888888889</v>
      </c>
      <c r="D29" s="8">
        <v>40.6</v>
      </c>
      <c r="E29" s="10" t="s">
        <v>410</v>
      </c>
      <c r="F29" s="11">
        <v>0.0180555555555556</v>
      </c>
      <c r="G29" s="8">
        <v>9</v>
      </c>
      <c r="H29" s="10" t="s">
        <v>411</v>
      </c>
      <c r="I29" s="11">
        <v>0.0305555555555556</v>
      </c>
      <c r="J29" s="8">
        <v>15.1</v>
      </c>
      <c r="K29" s="10" t="s">
        <v>412</v>
      </c>
      <c r="L29" s="11">
        <v>0.0333333333333333</v>
      </c>
      <c r="M29" s="8">
        <v>38</v>
      </c>
      <c r="N29" s="11">
        <f t="shared" si="3"/>
        <v>0.158333333333333</v>
      </c>
      <c r="O29" s="8">
        <f t="shared" si="4"/>
        <v>102.7</v>
      </c>
      <c r="P29" s="8" t="s">
        <v>363</v>
      </c>
      <c r="Q29" s="24">
        <v>45944</v>
      </c>
      <c r="R29" s="8"/>
      <c r="S29" s="8"/>
      <c r="T29" s="8" t="s">
        <v>353</v>
      </c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35"/>
      <c r="BS29" s="35"/>
      <c r="BT29" s="35"/>
      <c r="BW29" s="41">
        <f t="shared" si="0"/>
        <v>0</v>
      </c>
      <c r="BX29" s="42">
        <f t="shared" si="1"/>
        <v>0</v>
      </c>
      <c r="BY29" s="43">
        <f t="shared" si="2"/>
        <v>0</v>
      </c>
      <c r="BZ29" s="7">
        <f t="shared" si="5"/>
        <v>4</v>
      </c>
      <c r="CA29" s="7">
        <f t="shared" si="6"/>
        <v>0</v>
      </c>
    </row>
    <row r="30" spans="1:79">
      <c r="A30" s="8" t="s">
        <v>181</v>
      </c>
      <c r="B30" s="10" t="s">
        <v>413</v>
      </c>
      <c r="C30" s="11">
        <v>0.0625</v>
      </c>
      <c r="D30" s="8">
        <v>34.99</v>
      </c>
      <c r="E30" s="10" t="s">
        <v>414</v>
      </c>
      <c r="F30" s="11">
        <v>0.03125</v>
      </c>
      <c r="G30" s="8">
        <v>14.7</v>
      </c>
      <c r="H30" s="10" t="s">
        <v>415</v>
      </c>
      <c r="I30" s="11">
        <v>0.0416666666666667</v>
      </c>
      <c r="J30" s="8">
        <v>18.1</v>
      </c>
      <c r="K30" s="10" t="s">
        <v>416</v>
      </c>
      <c r="L30" s="11">
        <v>0.0270833333333333</v>
      </c>
      <c r="M30" s="8">
        <v>19.4</v>
      </c>
      <c r="N30" s="11">
        <f t="shared" si="3"/>
        <v>0.1625</v>
      </c>
      <c r="O30" s="8">
        <f t="shared" si="4"/>
        <v>87.19</v>
      </c>
      <c r="P30" s="8" t="s">
        <v>363</v>
      </c>
      <c r="Q30" s="26">
        <v>45944</v>
      </c>
      <c r="R30" s="8"/>
      <c r="S30" s="8"/>
      <c r="T30" s="8" t="s">
        <v>353</v>
      </c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35"/>
      <c r="BS30" s="35"/>
      <c r="BT30" s="35"/>
      <c r="BW30" s="41">
        <f t="shared" si="0"/>
        <v>0</v>
      </c>
      <c r="BX30" s="42">
        <f t="shared" si="1"/>
        <v>0</v>
      </c>
      <c r="BY30" s="43">
        <f t="shared" si="2"/>
        <v>0</v>
      </c>
      <c r="BZ30" s="7">
        <f t="shared" si="5"/>
        <v>4</v>
      </c>
      <c r="CA30" s="7">
        <f t="shared" si="6"/>
        <v>0</v>
      </c>
    </row>
    <row r="31" spans="1:79">
      <c r="A31" s="8" t="s">
        <v>182</v>
      </c>
      <c r="B31" s="14" t="s">
        <v>417</v>
      </c>
      <c r="C31" s="15">
        <v>0.0979166666666667</v>
      </c>
      <c r="D31" s="8">
        <v>56.9</v>
      </c>
      <c r="E31" s="15"/>
      <c r="F31" s="15"/>
      <c r="G31" s="15"/>
      <c r="H31" s="15"/>
      <c r="I31" s="15"/>
      <c r="J31" s="15"/>
      <c r="K31" s="15"/>
      <c r="L31" s="15"/>
      <c r="M31" s="15"/>
      <c r="N31" s="13">
        <f t="shared" si="3"/>
        <v>0.0979166666666667</v>
      </c>
      <c r="O31" s="8">
        <f t="shared" si="4"/>
        <v>56.9</v>
      </c>
      <c r="P31" s="8" t="s">
        <v>352</v>
      </c>
      <c r="Q31" s="26">
        <v>45944</v>
      </c>
      <c r="R31" s="8"/>
      <c r="S31" s="8"/>
      <c r="T31" s="8" t="s">
        <v>353</v>
      </c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35"/>
      <c r="BS31" s="35"/>
      <c r="BT31" s="35"/>
      <c r="BW31" s="41">
        <f t="shared" si="0"/>
        <v>0</v>
      </c>
      <c r="BX31" s="42">
        <f t="shared" si="1"/>
        <v>0</v>
      </c>
      <c r="BY31" s="43">
        <f t="shared" si="2"/>
        <v>0</v>
      </c>
      <c r="BZ31" s="7">
        <f t="shared" si="5"/>
        <v>1</v>
      </c>
      <c r="CA31" s="7">
        <f t="shared" si="6"/>
        <v>0</v>
      </c>
    </row>
    <row r="32" spans="1:79">
      <c r="A32" s="8" t="s">
        <v>184</v>
      </c>
      <c r="B32" s="10" t="s">
        <v>418</v>
      </c>
      <c r="C32" s="11">
        <v>0.127083333333333</v>
      </c>
      <c r="D32" s="8">
        <v>67.8</v>
      </c>
      <c r="E32" s="8"/>
      <c r="F32" s="8"/>
      <c r="G32" s="8"/>
      <c r="H32" s="8"/>
      <c r="I32" s="8"/>
      <c r="J32" s="8"/>
      <c r="K32" s="8"/>
      <c r="L32" s="8"/>
      <c r="M32" s="8"/>
      <c r="N32" s="13">
        <f t="shared" si="3"/>
        <v>0.127083333333333</v>
      </c>
      <c r="O32" s="8">
        <f t="shared" si="4"/>
        <v>67.8</v>
      </c>
      <c r="P32" s="8" t="s">
        <v>369</v>
      </c>
      <c r="Q32" s="26">
        <v>45944</v>
      </c>
      <c r="R32" s="8"/>
      <c r="S32" s="8"/>
      <c r="T32" s="8" t="s">
        <v>353</v>
      </c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35"/>
      <c r="BS32" s="35"/>
      <c r="BT32" s="35"/>
      <c r="BW32" s="41">
        <f t="shared" si="0"/>
        <v>0</v>
      </c>
      <c r="BX32" s="42">
        <f t="shared" si="1"/>
        <v>0</v>
      </c>
      <c r="BY32" s="43">
        <f t="shared" si="2"/>
        <v>0</v>
      </c>
      <c r="BZ32" s="7">
        <f t="shared" si="5"/>
        <v>1</v>
      </c>
      <c r="CA32" s="7">
        <f t="shared" si="6"/>
        <v>0</v>
      </c>
    </row>
    <row r="33" spans="1:79">
      <c r="A33" s="8" t="s">
        <v>185</v>
      </c>
      <c r="B33" s="10" t="s">
        <v>419</v>
      </c>
      <c r="C33" s="11">
        <v>0.153472222222222</v>
      </c>
      <c r="D33" s="8">
        <v>88.3</v>
      </c>
      <c r="E33" s="8"/>
      <c r="F33" s="8"/>
      <c r="G33" s="8"/>
      <c r="H33" s="8"/>
      <c r="I33" s="8"/>
      <c r="J33" s="8"/>
      <c r="K33" s="8"/>
      <c r="L33" s="8"/>
      <c r="M33" s="8"/>
      <c r="N33" s="13">
        <f t="shared" si="3"/>
        <v>0.153472222222222</v>
      </c>
      <c r="O33" s="8">
        <f t="shared" si="4"/>
        <v>88.3</v>
      </c>
      <c r="P33" s="8" t="s">
        <v>369</v>
      </c>
      <c r="Q33" s="26">
        <v>45944</v>
      </c>
      <c r="R33" s="8"/>
      <c r="S33" s="8"/>
      <c r="T33" s="8" t="s">
        <v>353</v>
      </c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35"/>
      <c r="BS33" s="35"/>
      <c r="BT33" s="35"/>
      <c r="BW33" s="41">
        <f t="shared" si="0"/>
        <v>0</v>
      </c>
      <c r="BX33" s="42">
        <f t="shared" si="1"/>
        <v>0</v>
      </c>
      <c r="BY33" s="43">
        <f t="shared" si="2"/>
        <v>0</v>
      </c>
      <c r="BZ33" s="7">
        <f t="shared" si="5"/>
        <v>1</v>
      </c>
      <c r="CA33" s="7">
        <f t="shared" si="6"/>
        <v>0</v>
      </c>
    </row>
    <row r="34" spans="1:79">
      <c r="A34" s="8" t="s">
        <v>186</v>
      </c>
      <c r="B34" s="10" t="s">
        <v>420</v>
      </c>
      <c r="C34" s="11">
        <v>0.151388888888889</v>
      </c>
      <c r="D34" s="8">
        <v>85</v>
      </c>
      <c r="E34" s="8"/>
      <c r="F34" s="8"/>
      <c r="G34" s="8"/>
      <c r="H34" s="8"/>
      <c r="I34" s="8"/>
      <c r="J34" s="8"/>
      <c r="K34" s="8"/>
      <c r="L34" s="8"/>
      <c r="M34" s="8"/>
      <c r="N34" s="13">
        <f t="shared" si="3"/>
        <v>0.151388888888889</v>
      </c>
      <c r="O34" s="8">
        <f t="shared" si="4"/>
        <v>85</v>
      </c>
      <c r="P34" s="8" t="s">
        <v>369</v>
      </c>
      <c r="Q34" s="26">
        <v>45944</v>
      </c>
      <c r="R34" s="8"/>
      <c r="S34" s="8"/>
      <c r="T34" s="8" t="s">
        <v>353</v>
      </c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35"/>
      <c r="BS34" s="35"/>
      <c r="BT34" s="35"/>
      <c r="BW34" s="41">
        <f t="shared" si="0"/>
        <v>0</v>
      </c>
      <c r="BX34" s="42">
        <f t="shared" si="1"/>
        <v>0</v>
      </c>
      <c r="BY34" s="43">
        <f t="shared" si="2"/>
        <v>0</v>
      </c>
      <c r="BZ34" s="7">
        <f t="shared" si="5"/>
        <v>1</v>
      </c>
      <c r="CA34" s="7">
        <f t="shared" si="6"/>
        <v>0</v>
      </c>
    </row>
    <row r="35" spans="1:79">
      <c r="A35" s="8" t="s">
        <v>187</v>
      </c>
      <c r="B35" s="10" t="s">
        <v>421</v>
      </c>
      <c r="C35" s="11">
        <v>0.0604166666666667</v>
      </c>
      <c r="D35" s="8">
        <v>30.4</v>
      </c>
      <c r="E35" s="10" t="s">
        <v>422</v>
      </c>
      <c r="F35" s="11">
        <v>0.00763888888888889</v>
      </c>
      <c r="G35" s="8">
        <v>2.1</v>
      </c>
      <c r="H35" s="10" t="s">
        <v>423</v>
      </c>
      <c r="I35" s="11">
        <v>0.0138888888888889</v>
      </c>
      <c r="J35" s="8">
        <v>5.4</v>
      </c>
      <c r="K35" s="10" t="s">
        <v>424</v>
      </c>
      <c r="L35" s="11">
        <v>0.0506944444444444</v>
      </c>
      <c r="M35" s="8">
        <v>24.5</v>
      </c>
      <c r="N35" s="13">
        <f t="shared" si="3"/>
        <v>0.132638888888889</v>
      </c>
      <c r="O35" s="8">
        <f t="shared" si="4"/>
        <v>62.4</v>
      </c>
      <c r="P35" s="8" t="s">
        <v>352</v>
      </c>
      <c r="Q35" s="26">
        <v>45944</v>
      </c>
      <c r="R35" s="8"/>
      <c r="S35" s="8"/>
      <c r="T35" s="8" t="s">
        <v>353</v>
      </c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35"/>
      <c r="BS35" s="35"/>
      <c r="BT35" s="35"/>
      <c r="BW35" s="41">
        <f t="shared" si="0"/>
        <v>0</v>
      </c>
      <c r="BX35" s="42">
        <f t="shared" si="1"/>
        <v>0</v>
      </c>
      <c r="BY35" s="43">
        <f t="shared" si="2"/>
        <v>0</v>
      </c>
      <c r="BZ35" s="7">
        <f t="shared" si="5"/>
        <v>4</v>
      </c>
      <c r="CA35" s="7">
        <f t="shared" si="6"/>
        <v>0</v>
      </c>
    </row>
    <row r="36" spans="1:79">
      <c r="A36" s="8" t="s">
        <v>188</v>
      </c>
      <c r="B36" s="10" t="s">
        <v>425</v>
      </c>
      <c r="C36" s="11">
        <v>0.0791666666666667</v>
      </c>
      <c r="D36" s="8">
        <v>41</v>
      </c>
      <c r="E36" s="10" t="s">
        <v>426</v>
      </c>
      <c r="F36" s="11">
        <v>0.0458333333333333</v>
      </c>
      <c r="G36" s="8">
        <v>25.5</v>
      </c>
      <c r="H36" s="10" t="s">
        <v>427</v>
      </c>
      <c r="I36" s="11">
        <v>0.04375</v>
      </c>
      <c r="J36" s="8">
        <v>18.4</v>
      </c>
      <c r="K36" s="8"/>
      <c r="L36" s="8"/>
      <c r="M36" s="8"/>
      <c r="N36" s="13">
        <f t="shared" ref="N36:N67" si="7">C36+F36+I36+L36</f>
        <v>0.16875</v>
      </c>
      <c r="O36" s="8">
        <f t="shared" ref="O36:O67" si="8">D36+G36+J36+M36</f>
        <v>84.9</v>
      </c>
      <c r="P36" s="8" t="s">
        <v>369</v>
      </c>
      <c r="Q36" s="24">
        <v>45944</v>
      </c>
      <c r="R36" s="8"/>
      <c r="S36" s="8"/>
      <c r="T36" s="8" t="s">
        <v>353</v>
      </c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35"/>
      <c r="BS36" s="35"/>
      <c r="BT36" s="35"/>
      <c r="BW36" s="41">
        <f t="shared" si="0"/>
        <v>0</v>
      </c>
      <c r="BX36" s="42">
        <f t="shared" si="1"/>
        <v>0</v>
      </c>
      <c r="BY36" s="43">
        <f t="shared" si="2"/>
        <v>0</v>
      </c>
      <c r="BZ36" s="7">
        <f t="shared" si="5"/>
        <v>3</v>
      </c>
      <c r="CA36" s="7">
        <f t="shared" si="6"/>
        <v>0</v>
      </c>
    </row>
    <row r="37" spans="1:79">
      <c r="A37" s="8" t="s">
        <v>189</v>
      </c>
      <c r="B37" s="10" t="s">
        <v>428</v>
      </c>
      <c r="C37" s="11">
        <v>0.0659722222222222</v>
      </c>
      <c r="D37" s="8">
        <v>37</v>
      </c>
      <c r="E37" s="10" t="s">
        <v>429</v>
      </c>
      <c r="F37" s="11">
        <v>0.0138888888888889</v>
      </c>
      <c r="G37" s="8">
        <v>6.4</v>
      </c>
      <c r="H37" s="10" t="s">
        <v>430</v>
      </c>
      <c r="I37" s="11">
        <v>0.04375</v>
      </c>
      <c r="J37" s="8">
        <v>36.9</v>
      </c>
      <c r="K37" s="8"/>
      <c r="L37" s="8"/>
      <c r="M37" s="8"/>
      <c r="N37" s="13">
        <f t="shared" si="7"/>
        <v>0.123611111111111</v>
      </c>
      <c r="O37" s="8">
        <f t="shared" si="8"/>
        <v>80.3</v>
      </c>
      <c r="P37" s="8" t="s">
        <v>352</v>
      </c>
      <c r="Q37" s="26">
        <v>45944</v>
      </c>
      <c r="R37" s="8"/>
      <c r="S37" s="8"/>
      <c r="T37" s="8" t="s">
        <v>353</v>
      </c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35"/>
      <c r="BS37" s="35"/>
      <c r="BT37" s="35"/>
      <c r="BW37" s="41">
        <f t="shared" si="0"/>
        <v>0</v>
      </c>
      <c r="BX37" s="42">
        <f t="shared" si="1"/>
        <v>0</v>
      </c>
      <c r="BY37" s="43">
        <f t="shared" si="2"/>
        <v>0</v>
      </c>
      <c r="BZ37" s="7">
        <f t="shared" si="5"/>
        <v>3</v>
      </c>
      <c r="CA37" s="7">
        <f t="shared" si="6"/>
        <v>0</v>
      </c>
    </row>
    <row r="38" spans="1:79">
      <c r="A38" s="8" t="s">
        <v>190</v>
      </c>
      <c r="B38" s="10" t="s">
        <v>431</v>
      </c>
      <c r="C38" s="11">
        <v>0.103472222222222</v>
      </c>
      <c r="D38" s="8">
        <v>59.5</v>
      </c>
      <c r="E38" s="8"/>
      <c r="F38" s="8"/>
      <c r="G38" s="8"/>
      <c r="H38" s="8"/>
      <c r="I38" s="8"/>
      <c r="J38" s="8"/>
      <c r="K38" s="8"/>
      <c r="L38" s="8"/>
      <c r="M38" s="8"/>
      <c r="N38" s="13">
        <f t="shared" si="7"/>
        <v>0.103472222222222</v>
      </c>
      <c r="O38" s="8">
        <f t="shared" si="8"/>
        <v>59.5</v>
      </c>
      <c r="P38" s="8" t="s">
        <v>378</v>
      </c>
      <c r="Q38" s="24">
        <v>45944</v>
      </c>
      <c r="R38" s="8"/>
      <c r="S38" s="8"/>
      <c r="T38" s="8" t="s">
        <v>353</v>
      </c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35"/>
      <c r="BS38" s="35"/>
      <c r="BT38" s="35"/>
      <c r="BW38" s="41">
        <f t="shared" si="0"/>
        <v>0</v>
      </c>
      <c r="BX38" s="42">
        <f t="shared" si="1"/>
        <v>0</v>
      </c>
      <c r="BY38" s="43">
        <f t="shared" si="2"/>
        <v>0</v>
      </c>
      <c r="BZ38" s="7">
        <f t="shared" si="5"/>
        <v>1</v>
      </c>
      <c r="CA38" s="7">
        <f t="shared" si="6"/>
        <v>0</v>
      </c>
    </row>
    <row r="39" spans="1:79">
      <c r="A39" s="8" t="s">
        <v>191</v>
      </c>
      <c r="B39" s="10" t="s">
        <v>432</v>
      </c>
      <c r="C39" s="11">
        <v>0.142361111111111</v>
      </c>
      <c r="D39" s="8">
        <v>76.6</v>
      </c>
      <c r="E39" s="8"/>
      <c r="F39" s="8"/>
      <c r="G39" s="8"/>
      <c r="H39" s="8"/>
      <c r="I39" s="8"/>
      <c r="J39" s="8"/>
      <c r="K39" s="8"/>
      <c r="L39" s="8"/>
      <c r="M39" s="8"/>
      <c r="N39" s="13">
        <f t="shared" si="7"/>
        <v>0.142361111111111</v>
      </c>
      <c r="O39" s="8">
        <f t="shared" si="8"/>
        <v>76.6</v>
      </c>
      <c r="P39" s="8" t="s">
        <v>378</v>
      </c>
      <c r="Q39" s="24">
        <v>45944</v>
      </c>
      <c r="R39" s="8"/>
      <c r="S39" s="8"/>
      <c r="T39" s="8" t="s">
        <v>353</v>
      </c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35"/>
      <c r="BS39" s="35"/>
      <c r="BT39" s="35"/>
      <c r="BW39" s="41">
        <f t="shared" si="0"/>
        <v>0</v>
      </c>
      <c r="BX39" s="42">
        <f t="shared" si="1"/>
        <v>0</v>
      </c>
      <c r="BY39" s="43">
        <f t="shared" si="2"/>
        <v>0</v>
      </c>
      <c r="BZ39" s="7">
        <f t="shared" si="5"/>
        <v>1</v>
      </c>
      <c r="CA39" s="7">
        <f t="shared" si="6"/>
        <v>0</v>
      </c>
    </row>
    <row r="40" spans="1:79">
      <c r="A40" s="8" t="s">
        <v>192</v>
      </c>
      <c r="B40" s="10" t="s">
        <v>433</v>
      </c>
      <c r="C40" s="11">
        <v>0.0555555555555556</v>
      </c>
      <c r="D40" s="8">
        <v>25.4</v>
      </c>
      <c r="E40" s="10" t="s">
        <v>434</v>
      </c>
      <c r="F40" s="11">
        <v>0.0458333333333333</v>
      </c>
      <c r="G40" s="8">
        <v>22.5</v>
      </c>
      <c r="H40" s="10" t="s">
        <v>435</v>
      </c>
      <c r="I40" s="11">
        <v>0.0506944444444444</v>
      </c>
      <c r="J40" s="8">
        <v>27</v>
      </c>
      <c r="K40" s="10" t="s">
        <v>436</v>
      </c>
      <c r="L40" s="11">
        <v>0.0645833333333333</v>
      </c>
      <c r="M40" s="8">
        <v>29.5</v>
      </c>
      <c r="N40" s="13">
        <f t="shared" si="7"/>
        <v>0.216666666666667</v>
      </c>
      <c r="O40" s="8">
        <f t="shared" si="8"/>
        <v>104.4</v>
      </c>
      <c r="P40" s="8" t="s">
        <v>369</v>
      </c>
      <c r="Q40" s="26">
        <v>45944</v>
      </c>
      <c r="R40" s="8"/>
      <c r="S40" s="8"/>
      <c r="T40" s="8" t="s">
        <v>353</v>
      </c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35"/>
      <c r="BS40" s="35"/>
      <c r="BT40" s="35"/>
      <c r="BW40" s="41">
        <f t="shared" si="0"/>
        <v>0</v>
      </c>
      <c r="BX40" s="42">
        <f t="shared" si="1"/>
        <v>0</v>
      </c>
      <c r="BY40" s="43">
        <f t="shared" si="2"/>
        <v>0</v>
      </c>
      <c r="BZ40" s="7">
        <f t="shared" si="5"/>
        <v>4</v>
      </c>
      <c r="CA40" s="7">
        <f t="shared" si="6"/>
        <v>0</v>
      </c>
    </row>
    <row r="41" spans="1:79">
      <c r="A41" s="8" t="s">
        <v>193</v>
      </c>
      <c r="B41" s="10" t="s">
        <v>437</v>
      </c>
      <c r="C41" s="11">
        <v>0.0798611111111111</v>
      </c>
      <c r="D41" s="8">
        <v>42.7</v>
      </c>
      <c r="E41" s="10" t="s">
        <v>438</v>
      </c>
      <c r="F41" s="11">
        <v>0.0472222222222222</v>
      </c>
      <c r="G41" s="8">
        <v>19.7</v>
      </c>
      <c r="H41" s="8"/>
      <c r="I41" s="8"/>
      <c r="J41" s="8"/>
      <c r="K41" s="8"/>
      <c r="L41" s="8"/>
      <c r="M41" s="8"/>
      <c r="N41" s="13">
        <f t="shared" si="7"/>
        <v>0.127083333333333</v>
      </c>
      <c r="O41" s="8">
        <f t="shared" si="8"/>
        <v>62.4</v>
      </c>
      <c r="P41" s="8" t="s">
        <v>352</v>
      </c>
      <c r="Q41" s="26">
        <v>45944</v>
      </c>
      <c r="R41" s="8"/>
      <c r="S41" s="8"/>
      <c r="T41" s="8" t="s">
        <v>353</v>
      </c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35"/>
      <c r="BS41" s="35"/>
      <c r="BT41" s="35"/>
      <c r="BW41" s="41">
        <f t="shared" si="0"/>
        <v>0</v>
      </c>
      <c r="BX41" s="42">
        <f t="shared" si="1"/>
        <v>0</v>
      </c>
      <c r="BY41" s="43">
        <f t="shared" si="2"/>
        <v>0</v>
      </c>
      <c r="BZ41" s="7">
        <f t="shared" si="5"/>
        <v>2</v>
      </c>
      <c r="CA41" s="7">
        <f t="shared" si="6"/>
        <v>0</v>
      </c>
    </row>
    <row r="42" spans="1:79">
      <c r="A42" s="8" t="s">
        <v>195</v>
      </c>
      <c r="B42" s="10" t="s">
        <v>439</v>
      </c>
      <c r="C42" s="11">
        <v>0.04375</v>
      </c>
      <c r="D42" s="8">
        <v>26.3</v>
      </c>
      <c r="E42" s="10" t="s">
        <v>440</v>
      </c>
      <c r="F42" s="11">
        <v>0.0159722222222222</v>
      </c>
      <c r="G42" s="8">
        <v>5</v>
      </c>
      <c r="H42" s="10" t="s">
        <v>441</v>
      </c>
      <c r="I42" s="11">
        <v>0.0256944444444444</v>
      </c>
      <c r="J42" s="8">
        <v>8.7</v>
      </c>
      <c r="K42" s="10" t="s">
        <v>442</v>
      </c>
      <c r="L42" s="11">
        <v>0.0305555555555556</v>
      </c>
      <c r="M42" s="8">
        <v>22</v>
      </c>
      <c r="N42" s="13">
        <f t="shared" si="7"/>
        <v>0.115972222222222</v>
      </c>
      <c r="O42" s="8">
        <f t="shared" si="8"/>
        <v>62</v>
      </c>
      <c r="P42" s="8" t="s">
        <v>363</v>
      </c>
      <c r="Q42" s="24">
        <v>45944</v>
      </c>
      <c r="R42" s="8"/>
      <c r="S42" s="8"/>
      <c r="T42" s="8" t="s">
        <v>353</v>
      </c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35"/>
      <c r="BS42" s="35"/>
      <c r="BT42" s="35"/>
      <c r="BW42" s="41">
        <f t="shared" si="0"/>
        <v>0</v>
      </c>
      <c r="BX42" s="42">
        <f t="shared" si="1"/>
        <v>0</v>
      </c>
      <c r="BY42" s="43">
        <f t="shared" si="2"/>
        <v>0</v>
      </c>
      <c r="BZ42" s="7">
        <f t="shared" si="5"/>
        <v>4</v>
      </c>
      <c r="CA42" s="7">
        <f t="shared" si="6"/>
        <v>0</v>
      </c>
    </row>
    <row r="43" spans="1:79">
      <c r="A43" s="8" t="s">
        <v>196</v>
      </c>
      <c r="B43" s="10" t="s">
        <v>443</v>
      </c>
      <c r="C43" s="11">
        <v>0.0569444444444444</v>
      </c>
      <c r="D43" s="8">
        <v>30.4</v>
      </c>
      <c r="E43" s="10" t="s">
        <v>444</v>
      </c>
      <c r="F43" s="11">
        <v>0.0159722222222222</v>
      </c>
      <c r="G43" s="8">
        <v>5.6</v>
      </c>
      <c r="H43" s="10" t="s">
        <v>445</v>
      </c>
      <c r="I43" s="11">
        <v>0.0222222222222222</v>
      </c>
      <c r="J43" s="8">
        <v>8.2</v>
      </c>
      <c r="K43" s="10" t="s">
        <v>446</v>
      </c>
      <c r="L43" s="11">
        <v>0.0340277777777778</v>
      </c>
      <c r="M43" s="8">
        <v>29.3</v>
      </c>
      <c r="N43" s="13">
        <f t="shared" si="7"/>
        <v>0.129166666666667</v>
      </c>
      <c r="O43" s="8">
        <f t="shared" si="8"/>
        <v>73.5</v>
      </c>
      <c r="P43" s="8" t="s">
        <v>363</v>
      </c>
      <c r="Q43" s="24">
        <v>45945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35"/>
      <c r="BS43" s="35"/>
      <c r="BT43" s="35"/>
      <c r="BW43" s="41">
        <f t="shared" si="0"/>
        <v>0</v>
      </c>
      <c r="BX43" s="42">
        <f t="shared" si="1"/>
        <v>0</v>
      </c>
      <c r="BY43" s="43">
        <f t="shared" si="2"/>
        <v>0</v>
      </c>
      <c r="BZ43" s="7">
        <f t="shared" si="5"/>
        <v>4</v>
      </c>
      <c r="CA43" s="7">
        <f t="shared" si="6"/>
        <v>0</v>
      </c>
    </row>
    <row r="44" spans="1:79">
      <c r="A44" s="8" t="s">
        <v>197</v>
      </c>
      <c r="B44" s="10" t="s">
        <v>447</v>
      </c>
      <c r="C44" s="11">
        <v>0.0395833333333333</v>
      </c>
      <c r="D44" s="8">
        <v>16.2</v>
      </c>
      <c r="E44" s="10" t="s">
        <v>448</v>
      </c>
      <c r="F44" s="11">
        <v>0.0319444444444444</v>
      </c>
      <c r="G44" s="8">
        <v>11.4</v>
      </c>
      <c r="H44" s="10" t="s">
        <v>449</v>
      </c>
      <c r="I44" s="11">
        <v>0.0298611111111111</v>
      </c>
      <c r="J44" s="8">
        <v>11.6</v>
      </c>
      <c r="K44" s="10" t="s">
        <v>450</v>
      </c>
      <c r="L44" s="11">
        <v>0.0375</v>
      </c>
      <c r="M44" s="8">
        <v>15.2</v>
      </c>
      <c r="N44" s="13">
        <f t="shared" si="7"/>
        <v>0.138888888888889</v>
      </c>
      <c r="O44" s="8">
        <f t="shared" si="8"/>
        <v>54.4</v>
      </c>
      <c r="P44" s="8" t="s">
        <v>369</v>
      </c>
      <c r="Q44" s="24">
        <v>45944</v>
      </c>
      <c r="R44" s="8"/>
      <c r="S44" s="8"/>
      <c r="T44" s="8" t="s">
        <v>353</v>
      </c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35"/>
      <c r="BS44" s="35"/>
      <c r="BT44" s="35"/>
      <c r="BW44" s="41">
        <f t="shared" si="0"/>
        <v>0</v>
      </c>
      <c r="BX44" s="42">
        <f t="shared" si="1"/>
        <v>0</v>
      </c>
      <c r="BY44" s="43">
        <f t="shared" si="2"/>
        <v>0</v>
      </c>
      <c r="BZ44" s="7">
        <f t="shared" si="5"/>
        <v>4</v>
      </c>
      <c r="CA44" s="7">
        <f t="shared" si="6"/>
        <v>0</v>
      </c>
    </row>
    <row r="45" spans="1:79">
      <c r="A45" s="8" t="s">
        <v>198</v>
      </c>
      <c r="B45" s="10" t="s">
        <v>451</v>
      </c>
      <c r="C45" s="11">
        <v>0.1625</v>
      </c>
      <c r="D45" s="8">
        <v>81.4</v>
      </c>
      <c r="E45" s="8"/>
      <c r="F45" s="8"/>
      <c r="G45" s="8"/>
      <c r="H45" s="8"/>
      <c r="I45" s="8"/>
      <c r="J45" s="8"/>
      <c r="K45" s="8"/>
      <c r="L45" s="8"/>
      <c r="M45" s="8"/>
      <c r="N45" s="13">
        <f t="shared" si="7"/>
        <v>0.1625</v>
      </c>
      <c r="O45" s="8">
        <f t="shared" si="8"/>
        <v>81.4</v>
      </c>
      <c r="P45" s="8" t="s">
        <v>352</v>
      </c>
      <c r="Q45" s="26">
        <v>45944</v>
      </c>
      <c r="R45" s="8"/>
      <c r="S45" s="8"/>
      <c r="T45" s="8" t="s">
        <v>353</v>
      </c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35"/>
      <c r="BS45" s="35"/>
      <c r="BT45" s="35"/>
      <c r="BW45" s="41">
        <f t="shared" si="0"/>
        <v>0</v>
      </c>
      <c r="BX45" s="42">
        <f t="shared" si="1"/>
        <v>0</v>
      </c>
      <c r="BY45" s="43">
        <f t="shared" si="2"/>
        <v>0</v>
      </c>
      <c r="BZ45" s="7">
        <f t="shared" si="5"/>
        <v>1</v>
      </c>
      <c r="CA45" s="7">
        <f t="shared" si="6"/>
        <v>0</v>
      </c>
    </row>
    <row r="46" spans="1:79">
      <c r="A46" s="8" t="s">
        <v>199</v>
      </c>
      <c r="B46" s="10" t="s">
        <v>452</v>
      </c>
      <c r="C46" s="11">
        <v>0.05625</v>
      </c>
      <c r="D46" s="8">
        <v>25.9</v>
      </c>
      <c r="E46" s="10" t="s">
        <v>453</v>
      </c>
      <c r="F46" s="11">
        <v>0.00694444444444444</v>
      </c>
      <c r="G46" s="8">
        <v>3.1</v>
      </c>
      <c r="H46" s="10" t="s">
        <v>454</v>
      </c>
      <c r="I46" s="11">
        <v>0.05</v>
      </c>
      <c r="J46" s="8">
        <v>23.4</v>
      </c>
      <c r="K46" s="8"/>
      <c r="L46" s="8"/>
      <c r="M46" s="8"/>
      <c r="N46" s="13">
        <f t="shared" si="7"/>
        <v>0.113194444444444</v>
      </c>
      <c r="O46" s="8">
        <f t="shared" si="8"/>
        <v>52.4</v>
      </c>
      <c r="P46" s="8" t="s">
        <v>352</v>
      </c>
      <c r="Q46" s="24">
        <v>45945</v>
      </c>
      <c r="R46" s="8"/>
      <c r="S46" s="8"/>
      <c r="T46" s="8" t="s">
        <v>353</v>
      </c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35"/>
      <c r="BS46" s="35"/>
      <c r="BT46" s="35"/>
      <c r="BW46" s="41">
        <f t="shared" si="0"/>
        <v>0</v>
      </c>
      <c r="BX46" s="42">
        <f t="shared" si="1"/>
        <v>0</v>
      </c>
      <c r="BY46" s="43">
        <f t="shared" si="2"/>
        <v>0</v>
      </c>
      <c r="BZ46" s="7">
        <f t="shared" si="5"/>
        <v>3</v>
      </c>
      <c r="CA46" s="7">
        <f t="shared" si="6"/>
        <v>0</v>
      </c>
    </row>
    <row r="47" spans="1:79">
      <c r="A47" s="8" t="s">
        <v>200</v>
      </c>
      <c r="B47" s="10" t="s">
        <v>455</v>
      </c>
      <c r="C47" s="13">
        <v>0.10625</v>
      </c>
      <c r="D47" s="8">
        <v>50.7</v>
      </c>
      <c r="E47" s="16"/>
      <c r="F47" s="16"/>
      <c r="G47" s="8"/>
      <c r="H47" s="8"/>
      <c r="I47" s="8"/>
      <c r="J47" s="8"/>
      <c r="K47" s="8"/>
      <c r="L47" s="8"/>
      <c r="M47" s="8"/>
      <c r="N47" s="13">
        <f t="shared" si="7"/>
        <v>0.10625</v>
      </c>
      <c r="O47" s="8">
        <f t="shared" si="8"/>
        <v>50.7</v>
      </c>
      <c r="P47" s="8" t="s">
        <v>352</v>
      </c>
      <c r="Q47" s="24">
        <v>45945</v>
      </c>
      <c r="R47" s="8"/>
      <c r="S47" s="8"/>
      <c r="T47" s="8" t="s">
        <v>353</v>
      </c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35"/>
      <c r="BS47" s="35"/>
      <c r="BT47" s="35"/>
      <c r="BW47" s="41">
        <f t="shared" si="0"/>
        <v>0</v>
      </c>
      <c r="BX47" s="42">
        <f t="shared" si="1"/>
        <v>0</v>
      </c>
      <c r="BY47" s="43">
        <f t="shared" si="2"/>
        <v>0</v>
      </c>
      <c r="BZ47" s="7">
        <f t="shared" si="5"/>
        <v>1</v>
      </c>
      <c r="CA47" s="7">
        <f t="shared" si="6"/>
        <v>0</v>
      </c>
    </row>
    <row r="48" spans="1:79">
      <c r="A48" s="8" t="s">
        <v>201</v>
      </c>
      <c r="B48" s="10" t="s">
        <v>456</v>
      </c>
      <c r="C48" s="13">
        <v>0.0902777777777778</v>
      </c>
      <c r="D48" s="16">
        <v>39.4</v>
      </c>
      <c r="E48" s="10" t="s">
        <v>457</v>
      </c>
      <c r="F48" s="13">
        <v>0.08125</v>
      </c>
      <c r="G48" s="16">
        <v>40.6</v>
      </c>
      <c r="H48" s="16"/>
      <c r="I48" s="16"/>
      <c r="J48" s="16"/>
      <c r="K48" s="16"/>
      <c r="L48" s="16"/>
      <c r="M48" s="8"/>
      <c r="N48" s="13">
        <f t="shared" si="7"/>
        <v>0.171527777777778</v>
      </c>
      <c r="O48" s="8">
        <f t="shared" si="8"/>
        <v>80</v>
      </c>
      <c r="P48" s="8" t="s">
        <v>369</v>
      </c>
      <c r="Q48" s="26">
        <v>45945</v>
      </c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35"/>
      <c r="BS48" s="35"/>
      <c r="BT48" s="35"/>
      <c r="BW48" s="41">
        <f t="shared" si="0"/>
        <v>0</v>
      </c>
      <c r="BX48" s="42">
        <f t="shared" si="1"/>
        <v>0</v>
      </c>
      <c r="BY48" s="43">
        <f t="shared" si="2"/>
        <v>0</v>
      </c>
      <c r="BZ48" s="7">
        <f t="shared" si="5"/>
        <v>2</v>
      </c>
      <c r="CA48" s="7">
        <f t="shared" si="6"/>
        <v>0</v>
      </c>
    </row>
    <row r="49" spans="1:79">
      <c r="A49" s="8" t="s">
        <v>202</v>
      </c>
      <c r="B49" s="10" t="s">
        <v>458</v>
      </c>
      <c r="C49" s="11">
        <v>0.06875</v>
      </c>
      <c r="D49" s="8">
        <v>34.4</v>
      </c>
      <c r="E49" s="10" t="s">
        <v>459</v>
      </c>
      <c r="F49" s="13">
        <v>0.0138888888888889</v>
      </c>
      <c r="G49" s="8">
        <v>6.6</v>
      </c>
      <c r="H49" s="10" t="s">
        <v>460</v>
      </c>
      <c r="I49" s="11">
        <v>0.0194444444444444</v>
      </c>
      <c r="J49" s="8">
        <v>7.8</v>
      </c>
      <c r="K49" s="10" t="s">
        <v>461</v>
      </c>
      <c r="L49" s="11">
        <v>0.0743055555555556</v>
      </c>
      <c r="M49" s="8">
        <v>38.2</v>
      </c>
      <c r="N49" s="13">
        <f t="shared" si="7"/>
        <v>0.176388888888889</v>
      </c>
      <c r="O49" s="8">
        <f t="shared" si="8"/>
        <v>87</v>
      </c>
      <c r="P49" s="8" t="s">
        <v>369</v>
      </c>
      <c r="Q49" s="26">
        <v>45945</v>
      </c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35"/>
      <c r="BS49" s="35"/>
      <c r="BT49" s="35"/>
      <c r="BW49" s="41">
        <f t="shared" si="0"/>
        <v>0</v>
      </c>
      <c r="BX49" s="42">
        <f t="shared" si="1"/>
        <v>0</v>
      </c>
      <c r="BY49" s="43">
        <f t="shared" si="2"/>
        <v>0</v>
      </c>
      <c r="BZ49" s="7">
        <f t="shared" si="5"/>
        <v>4</v>
      </c>
      <c r="CA49" s="7">
        <f t="shared" si="6"/>
        <v>0</v>
      </c>
    </row>
    <row r="50" spans="1:79">
      <c r="A50" s="8" t="s">
        <v>203</v>
      </c>
      <c r="B50" s="10" t="s">
        <v>462</v>
      </c>
      <c r="C50" s="11">
        <v>0.05</v>
      </c>
      <c r="D50" s="8">
        <v>26.4</v>
      </c>
      <c r="E50" s="10" t="s">
        <v>463</v>
      </c>
      <c r="F50" s="11">
        <v>0.0597222222222222</v>
      </c>
      <c r="G50" s="8">
        <v>27.2</v>
      </c>
      <c r="H50" s="8"/>
      <c r="I50" s="8"/>
      <c r="J50" s="8"/>
      <c r="K50" s="8"/>
      <c r="L50" s="8"/>
      <c r="M50" s="8"/>
      <c r="N50" s="13">
        <f t="shared" si="7"/>
        <v>0.109722222222222</v>
      </c>
      <c r="O50" s="8">
        <f t="shared" si="8"/>
        <v>53.6</v>
      </c>
      <c r="P50" s="8" t="s">
        <v>352</v>
      </c>
      <c r="Q50" s="26">
        <v>45945</v>
      </c>
      <c r="R50" s="8"/>
      <c r="S50" s="8"/>
      <c r="T50" s="8" t="s">
        <v>353</v>
      </c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35"/>
      <c r="BS50" s="35"/>
      <c r="BT50" s="35"/>
      <c r="BW50" s="41">
        <f t="shared" si="0"/>
        <v>0</v>
      </c>
      <c r="BX50" s="42">
        <f t="shared" si="1"/>
        <v>0</v>
      </c>
      <c r="BY50" s="43">
        <f t="shared" si="2"/>
        <v>0</v>
      </c>
      <c r="BZ50" s="7">
        <f t="shared" si="5"/>
        <v>2</v>
      </c>
      <c r="CA50" s="7">
        <f t="shared" si="6"/>
        <v>0</v>
      </c>
    </row>
    <row r="51" spans="1:79">
      <c r="A51" s="8" t="s">
        <v>204</v>
      </c>
      <c r="B51" s="10" t="s">
        <v>464</v>
      </c>
      <c r="C51" s="11">
        <v>0.0645833333333333</v>
      </c>
      <c r="D51" s="8">
        <v>32</v>
      </c>
      <c r="E51" s="8"/>
      <c r="F51" s="8"/>
      <c r="G51" s="8"/>
      <c r="H51" s="8"/>
      <c r="I51" s="8"/>
      <c r="J51" s="8"/>
      <c r="K51" s="8"/>
      <c r="L51" s="8"/>
      <c r="M51" s="8"/>
      <c r="N51" s="13">
        <f t="shared" si="7"/>
        <v>0.0645833333333333</v>
      </c>
      <c r="O51" s="8">
        <f t="shared" si="8"/>
        <v>32</v>
      </c>
      <c r="P51" s="8" t="s">
        <v>369</v>
      </c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35"/>
      <c r="BS51" s="35"/>
      <c r="BT51" s="35"/>
      <c r="BW51" s="41">
        <f t="shared" si="0"/>
        <v>0</v>
      </c>
      <c r="BX51" s="42">
        <f t="shared" si="1"/>
        <v>0</v>
      </c>
      <c r="BY51" s="43">
        <f t="shared" si="2"/>
        <v>0</v>
      </c>
      <c r="BZ51" s="7">
        <f t="shared" si="5"/>
        <v>1</v>
      </c>
      <c r="CA51" s="7">
        <f t="shared" si="6"/>
        <v>0</v>
      </c>
    </row>
    <row r="52" spans="1:79">
      <c r="A52" s="8" t="s">
        <v>206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13">
        <f t="shared" si="7"/>
        <v>0</v>
      </c>
      <c r="O52" s="8">
        <f t="shared" si="8"/>
        <v>0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35"/>
      <c r="BS52" s="35"/>
      <c r="BT52" s="35"/>
      <c r="BW52" s="41">
        <f t="shared" si="0"/>
        <v>0</v>
      </c>
      <c r="BX52" s="42">
        <f t="shared" si="1"/>
        <v>0</v>
      </c>
      <c r="BY52" s="43" t="e">
        <f t="shared" si="2"/>
        <v>#DIV/0!</v>
      </c>
      <c r="BZ52" s="7">
        <f t="shared" si="5"/>
        <v>0</v>
      </c>
      <c r="CA52" s="7">
        <f t="shared" si="6"/>
        <v>0</v>
      </c>
    </row>
    <row r="53" spans="1:79">
      <c r="A53" s="8" t="s">
        <v>207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13">
        <f t="shared" si="7"/>
        <v>0</v>
      </c>
      <c r="O53" s="8">
        <f t="shared" si="8"/>
        <v>0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35"/>
      <c r="BS53" s="35"/>
      <c r="BT53" s="35"/>
      <c r="BW53" s="41">
        <f t="shared" si="0"/>
        <v>0</v>
      </c>
      <c r="BX53" s="42">
        <f t="shared" si="1"/>
        <v>0</v>
      </c>
      <c r="BY53" s="43" t="e">
        <f t="shared" si="2"/>
        <v>#DIV/0!</v>
      </c>
      <c r="BZ53" s="7">
        <f t="shared" si="5"/>
        <v>0</v>
      </c>
      <c r="CA53" s="7">
        <f t="shared" si="6"/>
        <v>0</v>
      </c>
    </row>
    <row r="54" spans="1:79">
      <c r="A54" s="8" t="s">
        <v>208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13">
        <f t="shared" si="7"/>
        <v>0</v>
      </c>
      <c r="O54" s="8">
        <f t="shared" si="8"/>
        <v>0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35"/>
      <c r="BS54" s="35"/>
      <c r="BT54" s="35"/>
      <c r="BW54" s="41">
        <f t="shared" si="0"/>
        <v>0</v>
      </c>
      <c r="BX54" s="42">
        <f t="shared" si="1"/>
        <v>0</v>
      </c>
      <c r="BY54" s="43" t="e">
        <f t="shared" si="2"/>
        <v>#DIV/0!</v>
      </c>
      <c r="BZ54" s="7">
        <f t="shared" si="5"/>
        <v>0</v>
      </c>
      <c r="CA54" s="7">
        <f t="shared" si="6"/>
        <v>0</v>
      </c>
    </row>
    <row r="55" spans="1:79">
      <c r="A55" s="8" t="s">
        <v>209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13">
        <f t="shared" si="7"/>
        <v>0</v>
      </c>
      <c r="O55" s="8">
        <f t="shared" si="8"/>
        <v>0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35"/>
      <c r="BS55" s="35"/>
      <c r="BT55" s="35"/>
      <c r="BW55" s="41">
        <f t="shared" si="0"/>
        <v>0</v>
      </c>
      <c r="BX55" s="42">
        <f t="shared" si="1"/>
        <v>0</v>
      </c>
      <c r="BY55" s="43" t="e">
        <f t="shared" si="2"/>
        <v>#DIV/0!</v>
      </c>
      <c r="BZ55" s="7">
        <f t="shared" si="5"/>
        <v>0</v>
      </c>
      <c r="CA55" s="7">
        <f t="shared" si="6"/>
        <v>0</v>
      </c>
    </row>
    <row r="56" spans="1:79">
      <c r="A56" s="8" t="s">
        <v>210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13">
        <f t="shared" si="7"/>
        <v>0</v>
      </c>
      <c r="O56" s="8">
        <f t="shared" si="8"/>
        <v>0</v>
      </c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35"/>
      <c r="BS56" s="35"/>
      <c r="BT56" s="35"/>
      <c r="BW56" s="41">
        <f t="shared" si="0"/>
        <v>0</v>
      </c>
      <c r="BX56" s="42">
        <f t="shared" si="1"/>
        <v>0</v>
      </c>
      <c r="BY56" s="43" t="e">
        <f t="shared" si="2"/>
        <v>#DIV/0!</v>
      </c>
      <c r="BZ56" s="7">
        <f t="shared" si="5"/>
        <v>0</v>
      </c>
      <c r="CA56" s="7">
        <f t="shared" si="6"/>
        <v>0</v>
      </c>
    </row>
    <row r="57" spans="1:79">
      <c r="A57" s="8" t="s">
        <v>211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13">
        <f t="shared" si="7"/>
        <v>0</v>
      </c>
      <c r="O57" s="8">
        <f t="shared" si="8"/>
        <v>0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35"/>
      <c r="BS57" s="35"/>
      <c r="BT57" s="35"/>
      <c r="BW57" s="41">
        <f t="shared" si="0"/>
        <v>0</v>
      </c>
      <c r="BX57" s="42">
        <f t="shared" si="1"/>
        <v>0</v>
      </c>
      <c r="BY57" s="43" t="e">
        <f t="shared" si="2"/>
        <v>#DIV/0!</v>
      </c>
      <c r="BZ57" s="7">
        <f t="shared" si="5"/>
        <v>0</v>
      </c>
      <c r="CA57" s="7">
        <f t="shared" si="6"/>
        <v>0</v>
      </c>
    </row>
    <row r="58" spans="1:79">
      <c r="A58" s="8" t="s">
        <v>212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13">
        <f t="shared" si="7"/>
        <v>0</v>
      </c>
      <c r="O58" s="8">
        <f t="shared" si="8"/>
        <v>0</v>
      </c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35"/>
      <c r="BS58" s="35"/>
      <c r="BT58" s="35"/>
      <c r="BW58" s="41">
        <f t="shared" si="0"/>
        <v>0</v>
      </c>
      <c r="BX58" s="42">
        <f t="shared" si="1"/>
        <v>0</v>
      </c>
      <c r="BY58" s="43" t="e">
        <f t="shared" si="2"/>
        <v>#DIV/0!</v>
      </c>
      <c r="BZ58" s="7">
        <f t="shared" si="5"/>
        <v>0</v>
      </c>
      <c r="CA58" s="7">
        <f t="shared" si="6"/>
        <v>0</v>
      </c>
    </row>
    <row r="59" spans="1:79">
      <c r="A59" s="8" t="s">
        <v>213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13">
        <f t="shared" si="7"/>
        <v>0</v>
      </c>
      <c r="O59" s="8">
        <f t="shared" si="8"/>
        <v>0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35"/>
      <c r="BS59" s="35"/>
      <c r="BT59" s="35"/>
      <c r="BW59" s="41">
        <f t="shared" si="0"/>
        <v>0</v>
      </c>
      <c r="BX59" s="42">
        <f t="shared" si="1"/>
        <v>0</v>
      </c>
      <c r="BY59" s="43" t="e">
        <f t="shared" si="2"/>
        <v>#DIV/0!</v>
      </c>
      <c r="BZ59" s="7">
        <f t="shared" si="5"/>
        <v>0</v>
      </c>
      <c r="CA59" s="7">
        <f t="shared" si="6"/>
        <v>0</v>
      </c>
    </row>
    <row r="60" spans="1:79">
      <c r="A60" s="8" t="s">
        <v>214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13">
        <f t="shared" si="7"/>
        <v>0</v>
      </c>
      <c r="O60" s="8">
        <f t="shared" si="8"/>
        <v>0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35"/>
      <c r="BS60" s="35"/>
      <c r="BT60" s="35"/>
      <c r="BW60" s="41">
        <f t="shared" si="0"/>
        <v>0</v>
      </c>
      <c r="BX60" s="42">
        <f t="shared" si="1"/>
        <v>0</v>
      </c>
      <c r="BY60" s="43" t="e">
        <f t="shared" si="2"/>
        <v>#DIV/0!</v>
      </c>
      <c r="BZ60" s="7">
        <f t="shared" si="5"/>
        <v>0</v>
      </c>
      <c r="CA60" s="7">
        <f t="shared" si="6"/>
        <v>0</v>
      </c>
    </row>
    <row r="61" spans="1:79">
      <c r="A61" s="8" t="s">
        <v>215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13">
        <f t="shared" si="7"/>
        <v>0</v>
      </c>
      <c r="O61" s="8">
        <f t="shared" si="8"/>
        <v>0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35"/>
      <c r="BS61" s="35"/>
      <c r="BT61" s="35"/>
      <c r="BW61" s="41">
        <f t="shared" si="0"/>
        <v>0</v>
      </c>
      <c r="BX61" s="42">
        <f t="shared" si="1"/>
        <v>0</v>
      </c>
      <c r="BY61" s="43" t="e">
        <f t="shared" si="2"/>
        <v>#DIV/0!</v>
      </c>
      <c r="BZ61" s="7">
        <f t="shared" si="5"/>
        <v>0</v>
      </c>
      <c r="CA61" s="7">
        <f t="shared" si="6"/>
        <v>0</v>
      </c>
    </row>
    <row r="62" spans="1:79">
      <c r="A62" s="8" t="s">
        <v>217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13">
        <f t="shared" si="7"/>
        <v>0</v>
      </c>
      <c r="O62" s="8">
        <f t="shared" si="8"/>
        <v>0</v>
      </c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35"/>
      <c r="BS62" s="35"/>
      <c r="BT62" s="35"/>
      <c r="BW62" s="41">
        <f t="shared" si="0"/>
        <v>0</v>
      </c>
      <c r="BX62" s="42">
        <f t="shared" si="1"/>
        <v>0</v>
      </c>
      <c r="BY62" s="43" t="e">
        <f t="shared" si="2"/>
        <v>#DIV/0!</v>
      </c>
      <c r="BZ62" s="7">
        <f t="shared" si="5"/>
        <v>0</v>
      </c>
      <c r="CA62" s="7">
        <f t="shared" si="6"/>
        <v>0</v>
      </c>
    </row>
    <row r="63" spans="1:79">
      <c r="A63" s="8" t="s">
        <v>218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13">
        <f t="shared" si="7"/>
        <v>0</v>
      </c>
      <c r="O63" s="8">
        <f t="shared" si="8"/>
        <v>0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35"/>
      <c r="BS63" s="35"/>
      <c r="BT63" s="35"/>
      <c r="BW63" s="41">
        <f t="shared" si="0"/>
        <v>0</v>
      </c>
      <c r="BX63" s="42">
        <f t="shared" si="1"/>
        <v>0</v>
      </c>
      <c r="BY63" s="43" t="e">
        <f t="shared" si="2"/>
        <v>#DIV/0!</v>
      </c>
      <c r="BZ63" s="7">
        <f t="shared" si="5"/>
        <v>0</v>
      </c>
      <c r="CA63" s="7">
        <f t="shared" si="6"/>
        <v>0</v>
      </c>
    </row>
    <row r="64" spans="1:79">
      <c r="A64" s="8" t="s">
        <v>219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13">
        <f t="shared" si="7"/>
        <v>0</v>
      </c>
      <c r="O64" s="8">
        <f t="shared" si="8"/>
        <v>0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35"/>
      <c r="BS64" s="35"/>
      <c r="BT64" s="35"/>
      <c r="BW64" s="41">
        <f t="shared" si="0"/>
        <v>0</v>
      </c>
      <c r="BX64" s="42">
        <f t="shared" si="1"/>
        <v>0</v>
      </c>
      <c r="BY64" s="43" t="e">
        <f t="shared" si="2"/>
        <v>#DIV/0!</v>
      </c>
      <c r="BZ64" s="7">
        <f t="shared" si="5"/>
        <v>0</v>
      </c>
      <c r="CA64" s="7">
        <f t="shared" si="6"/>
        <v>0</v>
      </c>
    </row>
    <row r="65" spans="1:79">
      <c r="A65" s="8" t="s">
        <v>220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13">
        <f t="shared" si="7"/>
        <v>0</v>
      </c>
      <c r="O65" s="8">
        <f t="shared" si="8"/>
        <v>0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35"/>
      <c r="BS65" s="35"/>
      <c r="BT65" s="35"/>
      <c r="BW65" s="41">
        <f t="shared" si="0"/>
        <v>0</v>
      </c>
      <c r="BX65" s="42">
        <f t="shared" si="1"/>
        <v>0</v>
      </c>
      <c r="BY65" s="43" t="e">
        <f t="shared" si="2"/>
        <v>#DIV/0!</v>
      </c>
      <c r="BZ65" s="7">
        <f t="shared" si="5"/>
        <v>0</v>
      </c>
      <c r="CA65" s="7">
        <f t="shared" si="6"/>
        <v>0</v>
      </c>
    </row>
    <row r="66" spans="1:79">
      <c r="A66" s="8" t="s">
        <v>221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13">
        <f t="shared" si="7"/>
        <v>0</v>
      </c>
      <c r="O66" s="8">
        <f t="shared" si="8"/>
        <v>0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35"/>
      <c r="BS66" s="35"/>
      <c r="BT66" s="35"/>
      <c r="BW66" s="41">
        <f t="shared" si="0"/>
        <v>0</v>
      </c>
      <c r="BX66" s="42">
        <f t="shared" si="1"/>
        <v>0</v>
      </c>
      <c r="BY66" s="43" t="e">
        <f t="shared" si="2"/>
        <v>#DIV/0!</v>
      </c>
      <c r="BZ66" s="7">
        <f t="shared" si="5"/>
        <v>0</v>
      </c>
      <c r="CA66" s="7">
        <f t="shared" si="6"/>
        <v>0</v>
      </c>
    </row>
    <row r="67" spans="1:79">
      <c r="A67" s="8" t="s">
        <v>222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13">
        <f t="shared" si="7"/>
        <v>0</v>
      </c>
      <c r="O67" s="8">
        <f t="shared" si="8"/>
        <v>0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35"/>
      <c r="BS67" s="35"/>
      <c r="BT67" s="35"/>
      <c r="BW67" s="41">
        <f t="shared" ref="BW67:BW130" si="9">IFERROR(CA67/BZ67,0)</f>
        <v>0</v>
      </c>
      <c r="BX67" s="42">
        <f t="shared" ref="BX67:BX130" si="10">SUMPRODUCT((CB67="DONE")*(C67))+SUMPRODUCT((CC67="DONE")*(F67))+SUMPRODUCT((CD67="DONE")*(I67))+SUMPRODUCT((CE67="DONE")*(L67))</f>
        <v>0</v>
      </c>
      <c r="BY67" s="43" t="e">
        <f t="shared" ref="BY67:BY130" si="11">CA67/BZ67</f>
        <v>#DIV/0!</v>
      </c>
      <c r="BZ67" s="7">
        <f t="shared" si="5"/>
        <v>0</v>
      </c>
      <c r="CA67" s="7">
        <f t="shared" si="6"/>
        <v>0</v>
      </c>
    </row>
    <row r="68" spans="1:79">
      <c r="A68" s="8" t="s">
        <v>223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13">
        <f t="shared" ref="N68:N82" si="12">C68+F68+I68+L68</f>
        <v>0</v>
      </c>
      <c r="O68" s="8">
        <f t="shared" ref="O68:O82" si="13">D68+G68+J68+M68</f>
        <v>0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35"/>
      <c r="BS68" s="35"/>
      <c r="BT68" s="35"/>
      <c r="BW68" s="41">
        <f t="shared" si="9"/>
        <v>0</v>
      </c>
      <c r="BX68" s="42">
        <f t="shared" si="10"/>
        <v>0</v>
      </c>
      <c r="BY68" s="43" t="e">
        <f t="shared" si="11"/>
        <v>#DIV/0!</v>
      </c>
      <c r="BZ68" s="7">
        <f t="shared" ref="BZ68:BZ131" si="14">COUNTA(B68,E68,H68,K68)</f>
        <v>0</v>
      </c>
      <c r="CA68" s="7">
        <f t="shared" ref="CA68:CA131" si="15">COUNTIF(CB68:CE68,"DONE")</f>
        <v>0</v>
      </c>
    </row>
    <row r="69" spans="1:79">
      <c r="A69" s="8" t="s">
        <v>224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13">
        <f t="shared" si="12"/>
        <v>0</v>
      </c>
      <c r="O69" s="8">
        <f t="shared" si="13"/>
        <v>0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35"/>
      <c r="BS69" s="35"/>
      <c r="BT69" s="35"/>
      <c r="BW69" s="41">
        <f t="shared" si="9"/>
        <v>0</v>
      </c>
      <c r="BX69" s="42">
        <f t="shared" si="10"/>
        <v>0</v>
      </c>
      <c r="BY69" s="43" t="e">
        <f t="shared" si="11"/>
        <v>#DIV/0!</v>
      </c>
      <c r="BZ69" s="7">
        <f t="shared" si="14"/>
        <v>0</v>
      </c>
      <c r="CA69" s="7">
        <f t="shared" si="15"/>
        <v>0</v>
      </c>
    </row>
    <row r="70" spans="1:79">
      <c r="A70" s="8" t="s">
        <v>225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13">
        <f t="shared" si="12"/>
        <v>0</v>
      </c>
      <c r="O70" s="8">
        <f t="shared" si="13"/>
        <v>0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35"/>
      <c r="BS70" s="35"/>
      <c r="BT70" s="35"/>
      <c r="BW70" s="41">
        <f t="shared" si="9"/>
        <v>0</v>
      </c>
      <c r="BX70" s="42">
        <f t="shared" si="10"/>
        <v>0</v>
      </c>
      <c r="BY70" s="43" t="e">
        <f t="shared" si="11"/>
        <v>#DIV/0!</v>
      </c>
      <c r="BZ70" s="7">
        <f t="shared" si="14"/>
        <v>0</v>
      </c>
      <c r="CA70" s="7">
        <f t="shared" si="15"/>
        <v>0</v>
      </c>
    </row>
    <row r="71" spans="1:79">
      <c r="A71" s="8" t="s">
        <v>226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13">
        <f t="shared" si="12"/>
        <v>0</v>
      </c>
      <c r="O71" s="8">
        <f t="shared" si="13"/>
        <v>0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35"/>
      <c r="BS71" s="35"/>
      <c r="BT71" s="35"/>
      <c r="BW71" s="41">
        <f t="shared" si="9"/>
        <v>0</v>
      </c>
      <c r="BX71" s="42">
        <f t="shared" si="10"/>
        <v>0</v>
      </c>
      <c r="BY71" s="43" t="e">
        <f t="shared" si="11"/>
        <v>#DIV/0!</v>
      </c>
      <c r="BZ71" s="7">
        <f t="shared" si="14"/>
        <v>0</v>
      </c>
      <c r="CA71" s="7">
        <f t="shared" si="15"/>
        <v>0</v>
      </c>
    </row>
    <row r="72" spans="1:79">
      <c r="A72" s="8" t="s">
        <v>228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13">
        <f t="shared" si="12"/>
        <v>0</v>
      </c>
      <c r="O72" s="8">
        <f t="shared" si="13"/>
        <v>0</v>
      </c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35"/>
      <c r="BS72" s="35"/>
      <c r="BT72" s="35"/>
      <c r="BW72" s="41">
        <f t="shared" si="9"/>
        <v>0</v>
      </c>
      <c r="BX72" s="42">
        <f t="shared" si="10"/>
        <v>0</v>
      </c>
      <c r="BY72" s="43" t="e">
        <f t="shared" si="11"/>
        <v>#DIV/0!</v>
      </c>
      <c r="BZ72" s="7">
        <f t="shared" si="14"/>
        <v>0</v>
      </c>
      <c r="CA72" s="7">
        <f t="shared" si="15"/>
        <v>0</v>
      </c>
    </row>
    <row r="73" spans="1:79">
      <c r="A73" s="8" t="s">
        <v>229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13">
        <f t="shared" si="12"/>
        <v>0</v>
      </c>
      <c r="O73" s="8">
        <f t="shared" si="13"/>
        <v>0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35"/>
      <c r="BS73" s="35"/>
      <c r="BT73" s="35"/>
      <c r="BW73" s="41">
        <f t="shared" si="9"/>
        <v>0</v>
      </c>
      <c r="BX73" s="42">
        <f t="shared" si="10"/>
        <v>0</v>
      </c>
      <c r="BY73" s="43" t="e">
        <f t="shared" si="11"/>
        <v>#DIV/0!</v>
      </c>
      <c r="BZ73" s="7">
        <f t="shared" si="14"/>
        <v>0</v>
      </c>
      <c r="CA73" s="7">
        <f t="shared" si="15"/>
        <v>0</v>
      </c>
    </row>
    <row r="74" spans="1:79">
      <c r="A74" s="8" t="s">
        <v>230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13">
        <f t="shared" si="12"/>
        <v>0</v>
      </c>
      <c r="O74" s="8">
        <f t="shared" si="13"/>
        <v>0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35"/>
      <c r="BS74" s="35"/>
      <c r="BT74" s="35"/>
      <c r="BW74" s="41">
        <f t="shared" si="9"/>
        <v>0</v>
      </c>
      <c r="BX74" s="42">
        <f t="shared" si="10"/>
        <v>0</v>
      </c>
      <c r="BY74" s="43" t="e">
        <f t="shared" si="11"/>
        <v>#DIV/0!</v>
      </c>
      <c r="BZ74" s="7">
        <f t="shared" si="14"/>
        <v>0</v>
      </c>
      <c r="CA74" s="7">
        <f t="shared" si="15"/>
        <v>0</v>
      </c>
    </row>
    <row r="75" spans="1:79">
      <c r="A75" s="8" t="s">
        <v>231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13">
        <f t="shared" si="12"/>
        <v>0</v>
      </c>
      <c r="O75" s="8">
        <f t="shared" si="13"/>
        <v>0</v>
      </c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35"/>
      <c r="BS75" s="35"/>
      <c r="BT75" s="35"/>
      <c r="BW75" s="41">
        <f t="shared" si="9"/>
        <v>0</v>
      </c>
      <c r="BX75" s="42">
        <f t="shared" si="10"/>
        <v>0</v>
      </c>
      <c r="BY75" s="43" t="e">
        <f t="shared" si="11"/>
        <v>#DIV/0!</v>
      </c>
      <c r="BZ75" s="7">
        <f t="shared" si="14"/>
        <v>0</v>
      </c>
      <c r="CA75" s="7">
        <f t="shared" si="15"/>
        <v>0</v>
      </c>
    </row>
    <row r="76" spans="1:79">
      <c r="A76" s="8" t="s">
        <v>232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13">
        <f t="shared" si="12"/>
        <v>0</v>
      </c>
      <c r="O76" s="8">
        <f t="shared" si="13"/>
        <v>0</v>
      </c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35"/>
      <c r="BS76" s="35"/>
      <c r="BT76" s="35"/>
      <c r="BW76" s="41">
        <f t="shared" si="9"/>
        <v>0</v>
      </c>
      <c r="BX76" s="42">
        <f t="shared" si="10"/>
        <v>0</v>
      </c>
      <c r="BY76" s="43" t="e">
        <f t="shared" si="11"/>
        <v>#DIV/0!</v>
      </c>
      <c r="BZ76" s="7">
        <f t="shared" si="14"/>
        <v>0</v>
      </c>
      <c r="CA76" s="7">
        <f t="shared" si="15"/>
        <v>0</v>
      </c>
    </row>
    <row r="77" spans="1:79">
      <c r="A77" s="8" t="s">
        <v>233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13">
        <f t="shared" si="12"/>
        <v>0</v>
      </c>
      <c r="O77" s="8">
        <f t="shared" si="13"/>
        <v>0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35"/>
      <c r="BS77" s="35"/>
      <c r="BT77" s="35"/>
      <c r="BW77" s="41">
        <f t="shared" si="9"/>
        <v>0</v>
      </c>
      <c r="BX77" s="42">
        <f t="shared" si="10"/>
        <v>0</v>
      </c>
      <c r="BY77" s="43" t="e">
        <f t="shared" si="11"/>
        <v>#DIV/0!</v>
      </c>
      <c r="BZ77" s="7">
        <f t="shared" si="14"/>
        <v>0</v>
      </c>
      <c r="CA77" s="7">
        <f t="shared" si="15"/>
        <v>0</v>
      </c>
    </row>
    <row r="78" spans="1:79">
      <c r="A78" s="8" t="s">
        <v>234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13">
        <f t="shared" si="12"/>
        <v>0</v>
      </c>
      <c r="O78" s="8">
        <f t="shared" si="13"/>
        <v>0</v>
      </c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35"/>
      <c r="BS78" s="35"/>
      <c r="BT78" s="35"/>
      <c r="BW78" s="41">
        <f t="shared" si="9"/>
        <v>0</v>
      </c>
      <c r="BX78" s="42">
        <f t="shared" si="10"/>
        <v>0</v>
      </c>
      <c r="BY78" s="43" t="e">
        <f t="shared" si="11"/>
        <v>#DIV/0!</v>
      </c>
      <c r="BZ78" s="7">
        <f t="shared" si="14"/>
        <v>0</v>
      </c>
      <c r="CA78" s="7">
        <f t="shared" si="15"/>
        <v>0</v>
      </c>
    </row>
    <row r="79" spans="1:79">
      <c r="A79" s="8" t="s">
        <v>235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13">
        <f t="shared" si="12"/>
        <v>0</v>
      </c>
      <c r="O79" s="8">
        <f t="shared" si="13"/>
        <v>0</v>
      </c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35"/>
      <c r="BS79" s="35"/>
      <c r="BT79" s="35"/>
      <c r="BW79" s="41">
        <f t="shared" si="9"/>
        <v>0</v>
      </c>
      <c r="BX79" s="42">
        <f t="shared" si="10"/>
        <v>0</v>
      </c>
      <c r="BY79" s="43" t="e">
        <f t="shared" si="11"/>
        <v>#DIV/0!</v>
      </c>
      <c r="BZ79" s="7">
        <f t="shared" si="14"/>
        <v>0</v>
      </c>
      <c r="CA79" s="7">
        <f t="shared" si="15"/>
        <v>0</v>
      </c>
    </row>
    <row r="80" spans="1:79">
      <c r="A80" s="8" t="s">
        <v>236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13">
        <f t="shared" si="12"/>
        <v>0</v>
      </c>
      <c r="O80" s="8">
        <f t="shared" si="13"/>
        <v>0</v>
      </c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35"/>
      <c r="BS80" s="35"/>
      <c r="BT80" s="35"/>
      <c r="BW80" s="41">
        <f t="shared" si="9"/>
        <v>0</v>
      </c>
      <c r="BX80" s="42">
        <f t="shared" si="10"/>
        <v>0</v>
      </c>
      <c r="BY80" s="43" t="e">
        <f t="shared" si="11"/>
        <v>#DIV/0!</v>
      </c>
      <c r="BZ80" s="7">
        <f t="shared" si="14"/>
        <v>0</v>
      </c>
      <c r="CA80" s="7">
        <f t="shared" si="15"/>
        <v>0</v>
      </c>
    </row>
    <row r="81" spans="1:79">
      <c r="A81" s="8" t="s">
        <v>237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13">
        <f t="shared" si="12"/>
        <v>0</v>
      </c>
      <c r="O81" s="8">
        <f t="shared" si="13"/>
        <v>0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35"/>
      <c r="BS81" s="35"/>
      <c r="BT81" s="35"/>
      <c r="BW81" s="41">
        <f t="shared" si="9"/>
        <v>0</v>
      </c>
      <c r="BX81" s="42">
        <f t="shared" si="10"/>
        <v>0</v>
      </c>
      <c r="BY81" s="43" t="e">
        <f t="shared" si="11"/>
        <v>#DIV/0!</v>
      </c>
      <c r="BZ81" s="7">
        <f t="shared" si="14"/>
        <v>0</v>
      </c>
      <c r="CA81" s="7">
        <f t="shared" si="15"/>
        <v>0</v>
      </c>
    </row>
    <row r="82" spans="1:79">
      <c r="A82" s="8" t="s">
        <v>239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13">
        <f t="shared" si="12"/>
        <v>0</v>
      </c>
      <c r="O82" s="8">
        <f t="shared" si="13"/>
        <v>0</v>
      </c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35"/>
      <c r="BS82" s="35"/>
      <c r="BT82" s="35"/>
      <c r="BW82" s="41">
        <f t="shared" si="9"/>
        <v>0</v>
      </c>
      <c r="BX82" s="42">
        <f t="shared" si="10"/>
        <v>0</v>
      </c>
      <c r="BY82" s="43" t="e">
        <f t="shared" si="11"/>
        <v>#DIV/0!</v>
      </c>
      <c r="BZ82" s="7">
        <f t="shared" si="14"/>
        <v>0</v>
      </c>
      <c r="CA82" s="7">
        <f t="shared" si="15"/>
        <v>0</v>
      </c>
    </row>
    <row r="83" spans="1:79">
      <c r="A83" s="16" t="s">
        <v>240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3">
        <f t="shared" ref="N83:N114" si="16">C83+F83+I83+L83</f>
        <v>0</v>
      </c>
      <c r="O83" s="16">
        <f t="shared" ref="O83:O114" si="17">D83+G83+J83+M83</f>
        <v>0</v>
      </c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47"/>
      <c r="BS83" s="47"/>
      <c r="BT83" s="47"/>
      <c r="BW83" s="41">
        <f t="shared" si="9"/>
        <v>0</v>
      </c>
      <c r="BX83" s="42">
        <f t="shared" si="10"/>
        <v>0</v>
      </c>
      <c r="BY83" s="43" t="e">
        <f t="shared" si="11"/>
        <v>#DIV/0!</v>
      </c>
      <c r="BZ83" s="7">
        <f t="shared" si="14"/>
        <v>0</v>
      </c>
      <c r="CA83" s="7">
        <f t="shared" si="15"/>
        <v>0</v>
      </c>
    </row>
    <row r="84" spans="1:79">
      <c r="A84" s="16" t="s">
        <v>241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3">
        <f t="shared" si="16"/>
        <v>0</v>
      </c>
      <c r="O84" s="16">
        <f t="shared" si="17"/>
        <v>0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47"/>
      <c r="BS84" s="47"/>
      <c r="BT84" s="47"/>
      <c r="BW84" s="41">
        <f t="shared" si="9"/>
        <v>0</v>
      </c>
      <c r="BX84" s="42">
        <f t="shared" si="10"/>
        <v>0</v>
      </c>
      <c r="BY84" s="43" t="e">
        <f t="shared" si="11"/>
        <v>#DIV/0!</v>
      </c>
      <c r="BZ84" s="7">
        <f t="shared" si="14"/>
        <v>0</v>
      </c>
      <c r="CA84" s="7">
        <f t="shared" si="15"/>
        <v>0</v>
      </c>
    </row>
    <row r="85" spans="1:79">
      <c r="A85" s="16" t="s">
        <v>242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3">
        <f t="shared" si="16"/>
        <v>0</v>
      </c>
      <c r="O85" s="16">
        <f t="shared" si="17"/>
        <v>0</v>
      </c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47"/>
      <c r="BS85" s="47"/>
      <c r="BT85" s="47"/>
      <c r="BW85" s="41">
        <f t="shared" si="9"/>
        <v>0</v>
      </c>
      <c r="BX85" s="42">
        <f t="shared" si="10"/>
        <v>0</v>
      </c>
      <c r="BY85" s="43" t="e">
        <f t="shared" si="11"/>
        <v>#DIV/0!</v>
      </c>
      <c r="BZ85" s="7">
        <f t="shared" si="14"/>
        <v>0</v>
      </c>
      <c r="CA85" s="7">
        <f t="shared" si="15"/>
        <v>0</v>
      </c>
    </row>
    <row r="86" spans="1:79">
      <c r="A86" s="16" t="s">
        <v>243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3">
        <f t="shared" si="16"/>
        <v>0</v>
      </c>
      <c r="O86" s="16">
        <f t="shared" si="17"/>
        <v>0</v>
      </c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47"/>
      <c r="BS86" s="47"/>
      <c r="BT86" s="47"/>
      <c r="BW86" s="41">
        <f t="shared" si="9"/>
        <v>0</v>
      </c>
      <c r="BX86" s="42">
        <f t="shared" si="10"/>
        <v>0</v>
      </c>
      <c r="BY86" s="43" t="e">
        <f t="shared" si="11"/>
        <v>#DIV/0!</v>
      </c>
      <c r="BZ86" s="7">
        <f t="shared" si="14"/>
        <v>0</v>
      </c>
      <c r="CA86" s="7">
        <f t="shared" si="15"/>
        <v>0</v>
      </c>
    </row>
    <row r="87" spans="1:79">
      <c r="A87" s="16" t="s">
        <v>244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3">
        <f t="shared" si="16"/>
        <v>0</v>
      </c>
      <c r="O87" s="16">
        <f t="shared" si="17"/>
        <v>0</v>
      </c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47"/>
      <c r="BS87" s="47"/>
      <c r="BT87" s="47"/>
      <c r="BW87" s="41">
        <f t="shared" si="9"/>
        <v>0</v>
      </c>
      <c r="BX87" s="42">
        <f t="shared" si="10"/>
        <v>0</v>
      </c>
      <c r="BY87" s="43" t="e">
        <f t="shared" si="11"/>
        <v>#DIV/0!</v>
      </c>
      <c r="BZ87" s="7">
        <f t="shared" si="14"/>
        <v>0</v>
      </c>
      <c r="CA87" s="7">
        <f t="shared" si="15"/>
        <v>0</v>
      </c>
    </row>
    <row r="88" spans="1:79">
      <c r="A88" s="16" t="s">
        <v>245</v>
      </c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3">
        <f t="shared" si="16"/>
        <v>0</v>
      </c>
      <c r="O88" s="16">
        <f t="shared" si="17"/>
        <v>0</v>
      </c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47"/>
      <c r="BS88" s="47"/>
      <c r="BT88" s="47"/>
      <c r="BW88" s="41">
        <f t="shared" si="9"/>
        <v>0</v>
      </c>
      <c r="BX88" s="42">
        <f t="shared" si="10"/>
        <v>0</v>
      </c>
      <c r="BY88" s="43" t="e">
        <f t="shared" si="11"/>
        <v>#DIV/0!</v>
      </c>
      <c r="BZ88" s="7">
        <f t="shared" si="14"/>
        <v>0</v>
      </c>
      <c r="CA88" s="7">
        <f t="shared" si="15"/>
        <v>0</v>
      </c>
    </row>
    <row r="89" spans="1:79">
      <c r="A89" s="16" t="s">
        <v>246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3">
        <f t="shared" si="16"/>
        <v>0</v>
      </c>
      <c r="O89" s="16">
        <f t="shared" si="17"/>
        <v>0</v>
      </c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47"/>
      <c r="BS89" s="47"/>
      <c r="BT89" s="47"/>
      <c r="BW89" s="41">
        <f t="shared" si="9"/>
        <v>0</v>
      </c>
      <c r="BX89" s="42">
        <f t="shared" si="10"/>
        <v>0</v>
      </c>
      <c r="BY89" s="43" t="e">
        <f t="shared" si="11"/>
        <v>#DIV/0!</v>
      </c>
      <c r="BZ89" s="7">
        <f t="shared" si="14"/>
        <v>0</v>
      </c>
      <c r="CA89" s="7">
        <f t="shared" si="15"/>
        <v>0</v>
      </c>
    </row>
    <row r="90" spans="1:79">
      <c r="A90" s="16" t="s">
        <v>247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3">
        <f t="shared" si="16"/>
        <v>0</v>
      </c>
      <c r="O90" s="16">
        <f t="shared" si="17"/>
        <v>0</v>
      </c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47"/>
      <c r="BS90" s="47"/>
      <c r="BT90" s="47"/>
      <c r="BW90" s="41">
        <f t="shared" si="9"/>
        <v>0</v>
      </c>
      <c r="BX90" s="42">
        <f t="shared" si="10"/>
        <v>0</v>
      </c>
      <c r="BY90" s="43" t="e">
        <f t="shared" si="11"/>
        <v>#DIV/0!</v>
      </c>
      <c r="BZ90" s="7">
        <f t="shared" si="14"/>
        <v>0</v>
      </c>
      <c r="CA90" s="7">
        <f t="shared" si="15"/>
        <v>0</v>
      </c>
    </row>
    <row r="91" spans="1:79">
      <c r="A91" s="16" t="s">
        <v>248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3">
        <f t="shared" si="16"/>
        <v>0</v>
      </c>
      <c r="O91" s="16">
        <f t="shared" si="17"/>
        <v>0</v>
      </c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47"/>
      <c r="BS91" s="47"/>
      <c r="BT91" s="47"/>
      <c r="BW91" s="41">
        <f t="shared" si="9"/>
        <v>0</v>
      </c>
      <c r="BX91" s="42">
        <f t="shared" si="10"/>
        <v>0</v>
      </c>
      <c r="BY91" s="43" t="e">
        <f t="shared" si="11"/>
        <v>#DIV/0!</v>
      </c>
      <c r="BZ91" s="7">
        <f t="shared" si="14"/>
        <v>0</v>
      </c>
      <c r="CA91" s="7">
        <f t="shared" si="15"/>
        <v>0</v>
      </c>
    </row>
    <row r="92" spans="1:79">
      <c r="A92" s="16" t="s">
        <v>250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3">
        <f t="shared" si="16"/>
        <v>0</v>
      </c>
      <c r="O92" s="16">
        <f t="shared" si="17"/>
        <v>0</v>
      </c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47"/>
      <c r="BS92" s="47"/>
      <c r="BT92" s="47"/>
      <c r="BW92" s="41">
        <f t="shared" si="9"/>
        <v>0</v>
      </c>
      <c r="BX92" s="42">
        <f t="shared" si="10"/>
        <v>0</v>
      </c>
      <c r="BY92" s="43" t="e">
        <f t="shared" si="11"/>
        <v>#DIV/0!</v>
      </c>
      <c r="BZ92" s="7">
        <f t="shared" si="14"/>
        <v>0</v>
      </c>
      <c r="CA92" s="7">
        <f t="shared" si="15"/>
        <v>0</v>
      </c>
    </row>
    <row r="93" spans="1:79">
      <c r="A93" s="16" t="s">
        <v>251</v>
      </c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3">
        <f t="shared" si="16"/>
        <v>0</v>
      </c>
      <c r="O93" s="16">
        <f t="shared" si="17"/>
        <v>0</v>
      </c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47"/>
      <c r="BS93" s="47"/>
      <c r="BT93" s="47"/>
      <c r="BW93" s="41">
        <f t="shared" si="9"/>
        <v>0</v>
      </c>
      <c r="BX93" s="42">
        <f t="shared" si="10"/>
        <v>0</v>
      </c>
      <c r="BY93" s="43" t="e">
        <f t="shared" si="11"/>
        <v>#DIV/0!</v>
      </c>
      <c r="BZ93" s="7">
        <f t="shared" si="14"/>
        <v>0</v>
      </c>
      <c r="CA93" s="7">
        <f t="shared" si="15"/>
        <v>0</v>
      </c>
    </row>
    <row r="94" spans="1:79">
      <c r="A94" s="16" t="s">
        <v>252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3">
        <f t="shared" si="16"/>
        <v>0</v>
      </c>
      <c r="O94" s="16">
        <f t="shared" si="17"/>
        <v>0</v>
      </c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47"/>
      <c r="BS94" s="47"/>
      <c r="BT94" s="47"/>
      <c r="BW94" s="41">
        <f t="shared" si="9"/>
        <v>0</v>
      </c>
      <c r="BX94" s="42">
        <f t="shared" si="10"/>
        <v>0</v>
      </c>
      <c r="BY94" s="43" t="e">
        <f t="shared" si="11"/>
        <v>#DIV/0!</v>
      </c>
      <c r="BZ94" s="7">
        <f t="shared" si="14"/>
        <v>0</v>
      </c>
      <c r="CA94" s="7">
        <f t="shared" si="15"/>
        <v>0</v>
      </c>
    </row>
    <row r="95" spans="1:79">
      <c r="A95" s="16" t="s">
        <v>253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3">
        <f t="shared" si="16"/>
        <v>0</v>
      </c>
      <c r="O95" s="16">
        <f t="shared" si="17"/>
        <v>0</v>
      </c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47"/>
      <c r="BS95" s="47"/>
      <c r="BT95" s="47"/>
      <c r="BW95" s="41">
        <f t="shared" si="9"/>
        <v>0</v>
      </c>
      <c r="BX95" s="42">
        <f t="shared" si="10"/>
        <v>0</v>
      </c>
      <c r="BY95" s="43" t="e">
        <f t="shared" si="11"/>
        <v>#DIV/0!</v>
      </c>
      <c r="BZ95" s="7">
        <f t="shared" si="14"/>
        <v>0</v>
      </c>
      <c r="CA95" s="7">
        <f t="shared" si="15"/>
        <v>0</v>
      </c>
    </row>
    <row r="96" spans="1:79">
      <c r="A96" s="16" t="s">
        <v>254</v>
      </c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3">
        <f t="shared" si="16"/>
        <v>0</v>
      </c>
      <c r="O96" s="16">
        <f t="shared" si="17"/>
        <v>0</v>
      </c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47"/>
      <c r="BS96" s="47"/>
      <c r="BT96" s="47"/>
      <c r="BW96" s="41">
        <f t="shared" si="9"/>
        <v>0</v>
      </c>
      <c r="BX96" s="42">
        <f t="shared" si="10"/>
        <v>0</v>
      </c>
      <c r="BY96" s="43" t="e">
        <f t="shared" si="11"/>
        <v>#DIV/0!</v>
      </c>
      <c r="BZ96" s="7">
        <f t="shared" si="14"/>
        <v>0</v>
      </c>
      <c r="CA96" s="7">
        <f t="shared" si="15"/>
        <v>0</v>
      </c>
    </row>
    <row r="97" spans="1:79">
      <c r="A97" s="16" t="s">
        <v>255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3">
        <f t="shared" si="16"/>
        <v>0</v>
      </c>
      <c r="O97" s="16">
        <f t="shared" si="17"/>
        <v>0</v>
      </c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47"/>
      <c r="BS97" s="47"/>
      <c r="BT97" s="47"/>
      <c r="BW97" s="41">
        <f t="shared" si="9"/>
        <v>0</v>
      </c>
      <c r="BX97" s="42">
        <f t="shared" si="10"/>
        <v>0</v>
      </c>
      <c r="BY97" s="43" t="e">
        <f t="shared" si="11"/>
        <v>#DIV/0!</v>
      </c>
      <c r="BZ97" s="7">
        <f t="shared" si="14"/>
        <v>0</v>
      </c>
      <c r="CA97" s="7">
        <f t="shared" si="15"/>
        <v>0</v>
      </c>
    </row>
    <row r="98" spans="1:79">
      <c r="A98" s="16" t="s">
        <v>256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3">
        <f t="shared" si="16"/>
        <v>0</v>
      </c>
      <c r="O98" s="16">
        <f t="shared" si="17"/>
        <v>0</v>
      </c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47"/>
      <c r="BS98" s="47"/>
      <c r="BT98" s="47"/>
      <c r="BW98" s="41">
        <f t="shared" si="9"/>
        <v>0</v>
      </c>
      <c r="BX98" s="42">
        <f t="shared" si="10"/>
        <v>0</v>
      </c>
      <c r="BY98" s="43" t="e">
        <f t="shared" si="11"/>
        <v>#DIV/0!</v>
      </c>
      <c r="BZ98" s="7">
        <f t="shared" si="14"/>
        <v>0</v>
      </c>
      <c r="CA98" s="7">
        <f t="shared" si="15"/>
        <v>0</v>
      </c>
    </row>
    <row r="99" spans="1:79">
      <c r="A99" s="16" t="s">
        <v>257</v>
      </c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3">
        <f t="shared" si="16"/>
        <v>0</v>
      </c>
      <c r="O99" s="16">
        <f t="shared" si="17"/>
        <v>0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47"/>
      <c r="BS99" s="47"/>
      <c r="BT99" s="47"/>
      <c r="BW99" s="41">
        <f t="shared" si="9"/>
        <v>0</v>
      </c>
      <c r="BX99" s="42">
        <f t="shared" si="10"/>
        <v>0</v>
      </c>
      <c r="BY99" s="43" t="e">
        <f t="shared" si="11"/>
        <v>#DIV/0!</v>
      </c>
      <c r="BZ99" s="7">
        <f t="shared" si="14"/>
        <v>0</v>
      </c>
      <c r="CA99" s="7">
        <f t="shared" si="15"/>
        <v>0</v>
      </c>
    </row>
    <row r="100" spans="1:79">
      <c r="A100" s="16" t="s">
        <v>258</v>
      </c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3">
        <f t="shared" si="16"/>
        <v>0</v>
      </c>
      <c r="O100" s="16">
        <f t="shared" si="17"/>
        <v>0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47"/>
      <c r="BS100" s="47"/>
      <c r="BT100" s="47"/>
      <c r="BW100" s="41">
        <f t="shared" si="9"/>
        <v>0</v>
      </c>
      <c r="BX100" s="42">
        <f t="shared" si="10"/>
        <v>0</v>
      </c>
      <c r="BY100" s="43" t="e">
        <f t="shared" si="11"/>
        <v>#DIV/0!</v>
      </c>
      <c r="BZ100" s="7">
        <f t="shared" si="14"/>
        <v>0</v>
      </c>
      <c r="CA100" s="7">
        <f t="shared" si="15"/>
        <v>0</v>
      </c>
    </row>
    <row r="101" spans="1:79">
      <c r="A101" s="16" t="s">
        <v>259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3">
        <f t="shared" si="16"/>
        <v>0</v>
      </c>
      <c r="O101" s="16">
        <f t="shared" si="17"/>
        <v>0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47"/>
      <c r="BS101" s="47"/>
      <c r="BT101" s="47"/>
      <c r="BW101" s="41">
        <f t="shared" si="9"/>
        <v>0</v>
      </c>
      <c r="BX101" s="42">
        <f t="shared" si="10"/>
        <v>0</v>
      </c>
      <c r="BY101" s="43" t="e">
        <f t="shared" si="11"/>
        <v>#DIV/0!</v>
      </c>
      <c r="BZ101" s="7">
        <f t="shared" si="14"/>
        <v>0</v>
      </c>
      <c r="CA101" s="7">
        <f t="shared" si="15"/>
        <v>0</v>
      </c>
    </row>
    <row r="102" spans="1:79">
      <c r="A102" s="16" t="s">
        <v>5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3">
        <f t="shared" si="16"/>
        <v>0</v>
      </c>
      <c r="O102" s="16">
        <f t="shared" si="17"/>
        <v>0</v>
      </c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47"/>
      <c r="BS102" s="47"/>
      <c r="BT102" s="47"/>
      <c r="BW102" s="41">
        <f t="shared" si="9"/>
        <v>0</v>
      </c>
      <c r="BX102" s="42">
        <f t="shared" si="10"/>
        <v>0</v>
      </c>
      <c r="BY102" s="43" t="e">
        <f t="shared" si="11"/>
        <v>#DIV/0!</v>
      </c>
      <c r="BZ102" s="7">
        <f t="shared" si="14"/>
        <v>0</v>
      </c>
      <c r="CA102" s="7">
        <f t="shared" si="15"/>
        <v>0</v>
      </c>
    </row>
    <row r="103" spans="1:79">
      <c r="A103" s="16" t="s">
        <v>6</v>
      </c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3">
        <f t="shared" si="16"/>
        <v>0</v>
      </c>
      <c r="O103" s="16">
        <f t="shared" si="17"/>
        <v>0</v>
      </c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47"/>
      <c r="BS103" s="47"/>
      <c r="BT103" s="47"/>
      <c r="BW103" s="41">
        <f t="shared" si="9"/>
        <v>0</v>
      </c>
      <c r="BX103" s="42">
        <f t="shared" si="10"/>
        <v>0</v>
      </c>
      <c r="BY103" s="43" t="e">
        <f t="shared" si="11"/>
        <v>#DIV/0!</v>
      </c>
      <c r="BZ103" s="7">
        <f t="shared" si="14"/>
        <v>0</v>
      </c>
      <c r="CA103" s="7">
        <f t="shared" si="15"/>
        <v>0</v>
      </c>
    </row>
    <row r="104" spans="1:79">
      <c r="A104" s="16" t="s">
        <v>7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3">
        <f t="shared" si="16"/>
        <v>0</v>
      </c>
      <c r="O104" s="16">
        <f t="shared" si="17"/>
        <v>0</v>
      </c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47"/>
      <c r="BS104" s="47"/>
      <c r="BT104" s="47"/>
      <c r="BW104" s="41">
        <f t="shared" si="9"/>
        <v>0</v>
      </c>
      <c r="BX104" s="42">
        <f t="shared" si="10"/>
        <v>0</v>
      </c>
      <c r="BY104" s="43" t="e">
        <f t="shared" si="11"/>
        <v>#DIV/0!</v>
      </c>
      <c r="BZ104" s="7">
        <f t="shared" si="14"/>
        <v>0</v>
      </c>
      <c r="CA104" s="7">
        <f t="shared" si="15"/>
        <v>0</v>
      </c>
    </row>
    <row r="105" spans="1:79">
      <c r="A105" s="16" t="s">
        <v>8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3">
        <f t="shared" si="16"/>
        <v>0</v>
      </c>
      <c r="O105" s="16">
        <f t="shared" si="17"/>
        <v>0</v>
      </c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47"/>
      <c r="BS105" s="47"/>
      <c r="BT105" s="47"/>
      <c r="BW105" s="41">
        <f t="shared" si="9"/>
        <v>0</v>
      </c>
      <c r="BX105" s="42">
        <f t="shared" si="10"/>
        <v>0</v>
      </c>
      <c r="BY105" s="43" t="e">
        <f t="shared" si="11"/>
        <v>#DIV/0!</v>
      </c>
      <c r="BZ105" s="7">
        <f t="shared" si="14"/>
        <v>0</v>
      </c>
      <c r="CA105" s="7">
        <f t="shared" si="15"/>
        <v>0</v>
      </c>
    </row>
    <row r="106" spans="1:79">
      <c r="A106" s="16" t="s">
        <v>9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3">
        <f t="shared" si="16"/>
        <v>0</v>
      </c>
      <c r="O106" s="16">
        <f t="shared" si="17"/>
        <v>0</v>
      </c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47"/>
      <c r="BS106" s="47"/>
      <c r="BT106" s="47"/>
      <c r="BW106" s="41">
        <f t="shared" si="9"/>
        <v>0</v>
      </c>
      <c r="BX106" s="42">
        <f t="shared" si="10"/>
        <v>0</v>
      </c>
      <c r="BY106" s="43" t="e">
        <f t="shared" si="11"/>
        <v>#DIV/0!</v>
      </c>
      <c r="BZ106" s="7">
        <f t="shared" si="14"/>
        <v>0</v>
      </c>
      <c r="CA106" s="7">
        <f t="shared" si="15"/>
        <v>0</v>
      </c>
    </row>
    <row r="107" spans="1:79">
      <c r="A107" s="16" t="s">
        <v>10</v>
      </c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3">
        <f t="shared" si="16"/>
        <v>0</v>
      </c>
      <c r="O107" s="16">
        <f t="shared" si="17"/>
        <v>0</v>
      </c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47"/>
      <c r="BS107" s="47"/>
      <c r="BT107" s="47"/>
      <c r="BW107" s="41">
        <f t="shared" si="9"/>
        <v>0</v>
      </c>
      <c r="BX107" s="42">
        <f t="shared" si="10"/>
        <v>0</v>
      </c>
      <c r="BY107" s="43" t="e">
        <f t="shared" si="11"/>
        <v>#DIV/0!</v>
      </c>
      <c r="BZ107" s="7">
        <f t="shared" si="14"/>
        <v>0</v>
      </c>
      <c r="CA107" s="7">
        <f t="shared" si="15"/>
        <v>0</v>
      </c>
    </row>
    <row r="108" spans="1:79">
      <c r="A108" s="16" t="s">
        <v>11</v>
      </c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3">
        <f t="shared" si="16"/>
        <v>0</v>
      </c>
      <c r="O108" s="16">
        <f t="shared" si="17"/>
        <v>0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47"/>
      <c r="BS108" s="47"/>
      <c r="BT108" s="47"/>
      <c r="BW108" s="41">
        <f t="shared" si="9"/>
        <v>0</v>
      </c>
      <c r="BX108" s="42">
        <f t="shared" si="10"/>
        <v>0</v>
      </c>
      <c r="BY108" s="43" t="e">
        <f t="shared" si="11"/>
        <v>#DIV/0!</v>
      </c>
      <c r="BZ108" s="7">
        <f t="shared" si="14"/>
        <v>0</v>
      </c>
      <c r="CA108" s="7">
        <f t="shared" si="15"/>
        <v>0</v>
      </c>
    </row>
    <row r="109" spans="1:79">
      <c r="A109" s="16" t="s">
        <v>12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3">
        <f t="shared" si="16"/>
        <v>0</v>
      </c>
      <c r="O109" s="16">
        <f t="shared" si="17"/>
        <v>0</v>
      </c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47"/>
      <c r="BS109" s="47"/>
      <c r="BT109" s="47"/>
      <c r="BW109" s="41">
        <f t="shared" si="9"/>
        <v>0</v>
      </c>
      <c r="BX109" s="42">
        <f t="shared" si="10"/>
        <v>0</v>
      </c>
      <c r="BY109" s="43" t="e">
        <f t="shared" si="11"/>
        <v>#DIV/0!</v>
      </c>
      <c r="BZ109" s="7">
        <f t="shared" si="14"/>
        <v>0</v>
      </c>
      <c r="CA109" s="7">
        <f t="shared" si="15"/>
        <v>0</v>
      </c>
    </row>
    <row r="110" spans="1:79">
      <c r="A110" s="16" t="s">
        <v>13</v>
      </c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3">
        <f t="shared" si="16"/>
        <v>0</v>
      </c>
      <c r="O110" s="16">
        <f t="shared" si="17"/>
        <v>0</v>
      </c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47"/>
      <c r="BS110" s="47"/>
      <c r="BT110" s="47"/>
      <c r="BW110" s="41">
        <f t="shared" si="9"/>
        <v>0</v>
      </c>
      <c r="BX110" s="42">
        <f t="shared" si="10"/>
        <v>0</v>
      </c>
      <c r="BY110" s="43" t="e">
        <f t="shared" si="11"/>
        <v>#DIV/0!</v>
      </c>
      <c r="BZ110" s="7">
        <f t="shared" si="14"/>
        <v>0</v>
      </c>
      <c r="CA110" s="7">
        <f t="shared" si="15"/>
        <v>0</v>
      </c>
    </row>
    <row r="111" spans="1:79">
      <c r="A111" s="16" t="s">
        <v>14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3">
        <f t="shared" si="16"/>
        <v>0</v>
      </c>
      <c r="O111" s="16">
        <f t="shared" si="17"/>
        <v>0</v>
      </c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47"/>
      <c r="BS111" s="47"/>
      <c r="BT111" s="47"/>
      <c r="BW111" s="41">
        <f t="shared" si="9"/>
        <v>0</v>
      </c>
      <c r="BX111" s="42">
        <f t="shared" si="10"/>
        <v>0</v>
      </c>
      <c r="BY111" s="43" t="e">
        <f t="shared" si="11"/>
        <v>#DIV/0!</v>
      </c>
      <c r="BZ111" s="7">
        <f t="shared" si="14"/>
        <v>0</v>
      </c>
      <c r="CA111" s="7">
        <f t="shared" si="15"/>
        <v>0</v>
      </c>
    </row>
    <row r="112" spans="1:79">
      <c r="A112" s="16" t="s">
        <v>16</v>
      </c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3">
        <f t="shared" si="16"/>
        <v>0</v>
      </c>
      <c r="O112" s="16">
        <f t="shared" si="17"/>
        <v>0</v>
      </c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47"/>
      <c r="BS112" s="47"/>
      <c r="BT112" s="47"/>
      <c r="BW112" s="41">
        <f t="shared" si="9"/>
        <v>0</v>
      </c>
      <c r="BX112" s="42">
        <f t="shared" si="10"/>
        <v>0</v>
      </c>
      <c r="BY112" s="43" t="e">
        <f t="shared" si="11"/>
        <v>#DIV/0!</v>
      </c>
      <c r="BZ112" s="7">
        <f t="shared" si="14"/>
        <v>0</v>
      </c>
      <c r="CA112" s="7">
        <f t="shared" si="15"/>
        <v>0</v>
      </c>
    </row>
    <row r="113" spans="1:79">
      <c r="A113" s="16" t="s">
        <v>17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3">
        <f t="shared" si="16"/>
        <v>0</v>
      </c>
      <c r="O113" s="16">
        <f t="shared" si="17"/>
        <v>0</v>
      </c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47"/>
      <c r="BS113" s="47"/>
      <c r="BT113" s="47"/>
      <c r="BW113" s="41">
        <f t="shared" si="9"/>
        <v>0</v>
      </c>
      <c r="BX113" s="42">
        <f t="shared" si="10"/>
        <v>0</v>
      </c>
      <c r="BY113" s="43" t="e">
        <f t="shared" si="11"/>
        <v>#DIV/0!</v>
      </c>
      <c r="BZ113" s="7">
        <f t="shared" si="14"/>
        <v>0</v>
      </c>
      <c r="CA113" s="7">
        <f t="shared" si="15"/>
        <v>0</v>
      </c>
    </row>
    <row r="114" spans="1:79">
      <c r="A114" s="16" t="s">
        <v>18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3">
        <f t="shared" si="16"/>
        <v>0</v>
      </c>
      <c r="O114" s="16">
        <f t="shared" si="17"/>
        <v>0</v>
      </c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47"/>
      <c r="BS114" s="47"/>
      <c r="BT114" s="47"/>
      <c r="BW114" s="41">
        <f t="shared" si="9"/>
        <v>0</v>
      </c>
      <c r="BX114" s="42">
        <f t="shared" si="10"/>
        <v>0</v>
      </c>
      <c r="BY114" s="43" t="e">
        <f t="shared" si="11"/>
        <v>#DIV/0!</v>
      </c>
      <c r="BZ114" s="7">
        <f t="shared" si="14"/>
        <v>0</v>
      </c>
      <c r="CA114" s="7">
        <f t="shared" si="15"/>
        <v>0</v>
      </c>
    </row>
    <row r="115" spans="1:79">
      <c r="A115" s="16" t="s">
        <v>19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3">
        <f t="shared" ref="N115:N146" si="18">C115+F115+I115+L115</f>
        <v>0</v>
      </c>
      <c r="O115" s="16">
        <f t="shared" ref="O115:O146" si="19">D115+G115+J115+M115</f>
        <v>0</v>
      </c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47"/>
      <c r="BS115" s="47"/>
      <c r="BT115" s="47"/>
      <c r="BW115" s="41">
        <f t="shared" si="9"/>
        <v>0</v>
      </c>
      <c r="BX115" s="42">
        <f t="shared" si="10"/>
        <v>0</v>
      </c>
      <c r="BY115" s="43" t="e">
        <f t="shared" si="11"/>
        <v>#DIV/0!</v>
      </c>
      <c r="BZ115" s="7">
        <f t="shared" si="14"/>
        <v>0</v>
      </c>
      <c r="CA115" s="7">
        <f t="shared" si="15"/>
        <v>0</v>
      </c>
    </row>
    <row r="116" spans="1:79">
      <c r="A116" s="16" t="s">
        <v>20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3">
        <f t="shared" si="18"/>
        <v>0</v>
      </c>
      <c r="O116" s="16">
        <f t="shared" si="19"/>
        <v>0</v>
      </c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47"/>
      <c r="BS116" s="47"/>
      <c r="BT116" s="47"/>
      <c r="BW116" s="41">
        <f t="shared" si="9"/>
        <v>0</v>
      </c>
      <c r="BX116" s="42">
        <f t="shared" si="10"/>
        <v>0</v>
      </c>
      <c r="BY116" s="43" t="e">
        <f t="shared" si="11"/>
        <v>#DIV/0!</v>
      </c>
      <c r="BZ116" s="7">
        <f t="shared" si="14"/>
        <v>0</v>
      </c>
      <c r="CA116" s="7">
        <f t="shared" si="15"/>
        <v>0</v>
      </c>
    </row>
    <row r="117" spans="1:79">
      <c r="A117" s="16" t="s">
        <v>21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3">
        <f t="shared" si="18"/>
        <v>0</v>
      </c>
      <c r="O117" s="16">
        <f t="shared" si="19"/>
        <v>0</v>
      </c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47"/>
      <c r="BS117" s="47"/>
      <c r="BT117" s="47"/>
      <c r="BW117" s="41">
        <f t="shared" si="9"/>
        <v>0</v>
      </c>
      <c r="BX117" s="42">
        <f t="shared" si="10"/>
        <v>0</v>
      </c>
      <c r="BY117" s="43" t="e">
        <f t="shared" si="11"/>
        <v>#DIV/0!</v>
      </c>
      <c r="BZ117" s="7">
        <f t="shared" si="14"/>
        <v>0</v>
      </c>
      <c r="CA117" s="7">
        <f t="shared" si="15"/>
        <v>0</v>
      </c>
    </row>
    <row r="118" spans="1:79">
      <c r="A118" s="16" t="s">
        <v>22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3">
        <f t="shared" si="18"/>
        <v>0</v>
      </c>
      <c r="O118" s="16">
        <f t="shared" si="19"/>
        <v>0</v>
      </c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47"/>
      <c r="BS118" s="47"/>
      <c r="BT118" s="47"/>
      <c r="BW118" s="41">
        <f t="shared" si="9"/>
        <v>0</v>
      </c>
      <c r="BX118" s="42">
        <f t="shared" si="10"/>
        <v>0</v>
      </c>
      <c r="BY118" s="43" t="e">
        <f t="shared" si="11"/>
        <v>#DIV/0!</v>
      </c>
      <c r="BZ118" s="7">
        <f t="shared" si="14"/>
        <v>0</v>
      </c>
      <c r="CA118" s="7">
        <f t="shared" si="15"/>
        <v>0</v>
      </c>
    </row>
    <row r="119" spans="1:79">
      <c r="A119" s="16" t="s">
        <v>23</v>
      </c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3">
        <f t="shared" si="18"/>
        <v>0</v>
      </c>
      <c r="O119" s="16">
        <f t="shared" si="19"/>
        <v>0</v>
      </c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47"/>
      <c r="BS119" s="47"/>
      <c r="BT119" s="47"/>
      <c r="BW119" s="41">
        <f t="shared" si="9"/>
        <v>0</v>
      </c>
      <c r="BX119" s="42">
        <f t="shared" si="10"/>
        <v>0</v>
      </c>
      <c r="BY119" s="43" t="e">
        <f t="shared" si="11"/>
        <v>#DIV/0!</v>
      </c>
      <c r="BZ119" s="7">
        <f t="shared" si="14"/>
        <v>0</v>
      </c>
      <c r="CA119" s="7">
        <f t="shared" si="15"/>
        <v>0</v>
      </c>
    </row>
    <row r="120" spans="1:79">
      <c r="A120" s="16" t="s">
        <v>24</v>
      </c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3">
        <f t="shared" si="18"/>
        <v>0</v>
      </c>
      <c r="O120" s="16">
        <f t="shared" si="19"/>
        <v>0</v>
      </c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47"/>
      <c r="BS120" s="47"/>
      <c r="BT120" s="47"/>
      <c r="BW120" s="41">
        <f t="shared" si="9"/>
        <v>0</v>
      </c>
      <c r="BX120" s="42">
        <f t="shared" si="10"/>
        <v>0</v>
      </c>
      <c r="BY120" s="43" t="e">
        <f t="shared" si="11"/>
        <v>#DIV/0!</v>
      </c>
      <c r="BZ120" s="7">
        <f t="shared" si="14"/>
        <v>0</v>
      </c>
      <c r="CA120" s="7">
        <f t="shared" si="15"/>
        <v>0</v>
      </c>
    </row>
    <row r="121" spans="1:79">
      <c r="A121" s="16" t="s">
        <v>25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3">
        <f t="shared" si="18"/>
        <v>0</v>
      </c>
      <c r="O121" s="16">
        <f t="shared" si="19"/>
        <v>0</v>
      </c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47"/>
      <c r="BS121" s="47"/>
      <c r="BT121" s="47"/>
      <c r="BW121" s="41">
        <f t="shared" si="9"/>
        <v>0</v>
      </c>
      <c r="BX121" s="42">
        <f t="shared" si="10"/>
        <v>0</v>
      </c>
      <c r="BY121" s="43" t="e">
        <f t="shared" si="11"/>
        <v>#DIV/0!</v>
      </c>
      <c r="BZ121" s="7">
        <f t="shared" si="14"/>
        <v>0</v>
      </c>
      <c r="CA121" s="7">
        <f t="shared" si="15"/>
        <v>0</v>
      </c>
    </row>
    <row r="122" spans="1:79">
      <c r="A122" s="16" t="s">
        <v>27</v>
      </c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3">
        <f t="shared" si="18"/>
        <v>0</v>
      </c>
      <c r="O122" s="16">
        <f t="shared" si="19"/>
        <v>0</v>
      </c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47"/>
      <c r="BS122" s="47"/>
      <c r="BT122" s="47"/>
      <c r="BW122" s="41">
        <f t="shared" si="9"/>
        <v>0</v>
      </c>
      <c r="BX122" s="42">
        <f t="shared" si="10"/>
        <v>0</v>
      </c>
      <c r="BY122" s="43" t="e">
        <f t="shared" si="11"/>
        <v>#DIV/0!</v>
      </c>
      <c r="BZ122" s="7">
        <f t="shared" si="14"/>
        <v>0</v>
      </c>
      <c r="CA122" s="7">
        <f t="shared" si="15"/>
        <v>0</v>
      </c>
    </row>
    <row r="123" spans="1:79">
      <c r="A123" s="16" t="s">
        <v>28</v>
      </c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3">
        <f t="shared" si="18"/>
        <v>0</v>
      </c>
      <c r="O123" s="16">
        <f t="shared" si="19"/>
        <v>0</v>
      </c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47"/>
      <c r="BS123" s="47"/>
      <c r="BT123" s="47"/>
      <c r="BW123" s="41">
        <f t="shared" si="9"/>
        <v>0</v>
      </c>
      <c r="BX123" s="42">
        <f t="shared" si="10"/>
        <v>0</v>
      </c>
      <c r="BY123" s="43" t="e">
        <f t="shared" si="11"/>
        <v>#DIV/0!</v>
      </c>
      <c r="BZ123" s="7">
        <f t="shared" si="14"/>
        <v>0</v>
      </c>
      <c r="CA123" s="7">
        <f t="shared" si="15"/>
        <v>0</v>
      </c>
    </row>
    <row r="124" spans="1:79">
      <c r="A124" s="16" t="s">
        <v>29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3">
        <f t="shared" si="18"/>
        <v>0</v>
      </c>
      <c r="O124" s="16">
        <f t="shared" si="19"/>
        <v>0</v>
      </c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47"/>
      <c r="BS124" s="47"/>
      <c r="BT124" s="47"/>
      <c r="BW124" s="41">
        <f t="shared" si="9"/>
        <v>0</v>
      </c>
      <c r="BX124" s="42">
        <f t="shared" si="10"/>
        <v>0</v>
      </c>
      <c r="BY124" s="43" t="e">
        <f t="shared" si="11"/>
        <v>#DIV/0!</v>
      </c>
      <c r="BZ124" s="7">
        <f t="shared" si="14"/>
        <v>0</v>
      </c>
      <c r="CA124" s="7">
        <f t="shared" si="15"/>
        <v>0</v>
      </c>
    </row>
    <row r="125" spans="1:79">
      <c r="A125" s="16" t="s">
        <v>30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3">
        <f t="shared" si="18"/>
        <v>0</v>
      </c>
      <c r="O125" s="16">
        <f t="shared" si="19"/>
        <v>0</v>
      </c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47"/>
      <c r="BS125" s="47"/>
      <c r="BT125" s="47"/>
      <c r="BW125" s="41">
        <f t="shared" si="9"/>
        <v>0</v>
      </c>
      <c r="BX125" s="42">
        <f t="shared" si="10"/>
        <v>0</v>
      </c>
      <c r="BY125" s="43" t="e">
        <f t="shared" si="11"/>
        <v>#DIV/0!</v>
      </c>
      <c r="BZ125" s="7">
        <f t="shared" si="14"/>
        <v>0</v>
      </c>
      <c r="CA125" s="7">
        <f t="shared" si="15"/>
        <v>0</v>
      </c>
    </row>
    <row r="126" spans="1:79">
      <c r="A126" s="16" t="s">
        <v>31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3">
        <f t="shared" si="18"/>
        <v>0</v>
      </c>
      <c r="O126" s="16">
        <f t="shared" si="19"/>
        <v>0</v>
      </c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47"/>
      <c r="BS126" s="47"/>
      <c r="BT126" s="47"/>
      <c r="BW126" s="41">
        <f t="shared" si="9"/>
        <v>0</v>
      </c>
      <c r="BX126" s="42">
        <f t="shared" si="10"/>
        <v>0</v>
      </c>
      <c r="BY126" s="43" t="e">
        <f t="shared" si="11"/>
        <v>#DIV/0!</v>
      </c>
      <c r="BZ126" s="7">
        <f t="shared" si="14"/>
        <v>0</v>
      </c>
      <c r="CA126" s="7">
        <f t="shared" si="15"/>
        <v>0</v>
      </c>
    </row>
    <row r="127" spans="1:79">
      <c r="A127" s="16" t="s">
        <v>32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3">
        <f t="shared" si="18"/>
        <v>0</v>
      </c>
      <c r="O127" s="16">
        <f t="shared" si="19"/>
        <v>0</v>
      </c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47"/>
      <c r="BS127" s="47"/>
      <c r="BT127" s="47"/>
      <c r="BW127" s="41">
        <f t="shared" si="9"/>
        <v>0</v>
      </c>
      <c r="BX127" s="42">
        <f t="shared" si="10"/>
        <v>0</v>
      </c>
      <c r="BY127" s="43" t="e">
        <f t="shared" si="11"/>
        <v>#DIV/0!</v>
      </c>
      <c r="BZ127" s="7">
        <f t="shared" si="14"/>
        <v>0</v>
      </c>
      <c r="CA127" s="7">
        <f t="shared" si="15"/>
        <v>0</v>
      </c>
    </row>
    <row r="128" spans="1:79">
      <c r="A128" s="16" t="s">
        <v>33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3">
        <f t="shared" si="18"/>
        <v>0</v>
      </c>
      <c r="O128" s="16">
        <f t="shared" si="19"/>
        <v>0</v>
      </c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47"/>
      <c r="BS128" s="47"/>
      <c r="BT128" s="47"/>
      <c r="BW128" s="41">
        <f t="shared" si="9"/>
        <v>0</v>
      </c>
      <c r="BX128" s="42">
        <f t="shared" si="10"/>
        <v>0</v>
      </c>
      <c r="BY128" s="43" t="e">
        <f t="shared" si="11"/>
        <v>#DIV/0!</v>
      </c>
      <c r="BZ128" s="7">
        <f t="shared" si="14"/>
        <v>0</v>
      </c>
      <c r="CA128" s="7">
        <f t="shared" si="15"/>
        <v>0</v>
      </c>
    </row>
    <row r="129" spans="1:79">
      <c r="A129" s="16" t="s">
        <v>34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3">
        <f t="shared" si="18"/>
        <v>0</v>
      </c>
      <c r="O129" s="16">
        <f t="shared" si="19"/>
        <v>0</v>
      </c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47"/>
      <c r="BS129" s="47"/>
      <c r="BT129" s="47"/>
      <c r="BW129" s="41">
        <f t="shared" si="9"/>
        <v>0</v>
      </c>
      <c r="BX129" s="42">
        <f t="shared" si="10"/>
        <v>0</v>
      </c>
      <c r="BY129" s="43" t="e">
        <f t="shared" si="11"/>
        <v>#DIV/0!</v>
      </c>
      <c r="BZ129" s="7">
        <f t="shared" si="14"/>
        <v>0</v>
      </c>
      <c r="CA129" s="7">
        <f t="shared" si="15"/>
        <v>0</v>
      </c>
    </row>
    <row r="130" spans="1:79">
      <c r="A130" s="16" t="s">
        <v>35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3">
        <f t="shared" si="18"/>
        <v>0</v>
      </c>
      <c r="O130" s="16">
        <f t="shared" si="19"/>
        <v>0</v>
      </c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47"/>
      <c r="BS130" s="47"/>
      <c r="BT130" s="47"/>
      <c r="BW130" s="41">
        <f t="shared" si="9"/>
        <v>0</v>
      </c>
      <c r="BX130" s="42">
        <f t="shared" si="10"/>
        <v>0</v>
      </c>
      <c r="BY130" s="43" t="e">
        <f t="shared" si="11"/>
        <v>#DIV/0!</v>
      </c>
      <c r="BZ130" s="7">
        <f t="shared" si="14"/>
        <v>0</v>
      </c>
      <c r="CA130" s="7">
        <f t="shared" si="15"/>
        <v>0</v>
      </c>
    </row>
    <row r="131" spans="1:79">
      <c r="A131" s="16" t="s">
        <v>36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3">
        <f t="shared" si="18"/>
        <v>0</v>
      </c>
      <c r="O131" s="16">
        <f t="shared" si="19"/>
        <v>0</v>
      </c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47"/>
      <c r="BS131" s="47"/>
      <c r="BT131" s="47"/>
      <c r="BW131" s="41">
        <f t="shared" ref="BW131:BW194" si="20">IFERROR(CA131/BZ131,0)</f>
        <v>0</v>
      </c>
      <c r="BX131" s="42">
        <f t="shared" ref="BX131:BX194" si="21">SUMPRODUCT((CB131="DONE")*(C131))+SUMPRODUCT((CC131="DONE")*(F131))+SUMPRODUCT((CD131="DONE")*(I131))+SUMPRODUCT((CE131="DONE")*(L131))</f>
        <v>0</v>
      </c>
      <c r="BY131" s="43" t="e">
        <f t="shared" ref="BY131:BY194" si="22">CA131/BZ131</f>
        <v>#DIV/0!</v>
      </c>
      <c r="BZ131" s="7">
        <f t="shared" si="14"/>
        <v>0</v>
      </c>
      <c r="CA131" s="7">
        <f t="shared" si="15"/>
        <v>0</v>
      </c>
    </row>
    <row r="132" spans="1:79">
      <c r="A132" s="16" t="s">
        <v>38</v>
      </c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3">
        <f t="shared" si="18"/>
        <v>0</v>
      </c>
      <c r="O132" s="16">
        <f t="shared" si="19"/>
        <v>0</v>
      </c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47"/>
      <c r="BS132" s="47"/>
      <c r="BT132" s="47"/>
      <c r="BW132" s="41">
        <f t="shared" si="20"/>
        <v>0</v>
      </c>
      <c r="BX132" s="42">
        <f t="shared" si="21"/>
        <v>0</v>
      </c>
      <c r="BY132" s="43" t="e">
        <f t="shared" si="22"/>
        <v>#DIV/0!</v>
      </c>
      <c r="BZ132" s="7">
        <f t="shared" ref="BZ132:BZ195" si="23">COUNTA(B132,E132,H132,K132)</f>
        <v>0</v>
      </c>
      <c r="CA132" s="7">
        <f t="shared" ref="CA132:CA195" si="24">COUNTIF(CB132:CE132,"DONE")</f>
        <v>0</v>
      </c>
    </row>
    <row r="133" spans="1:79">
      <c r="A133" s="16" t="s">
        <v>39</v>
      </c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3">
        <f t="shared" si="18"/>
        <v>0</v>
      </c>
      <c r="O133" s="16">
        <f t="shared" si="19"/>
        <v>0</v>
      </c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47"/>
      <c r="BS133" s="47"/>
      <c r="BT133" s="47"/>
      <c r="BW133" s="41">
        <f t="shared" si="20"/>
        <v>0</v>
      </c>
      <c r="BX133" s="42">
        <f t="shared" si="21"/>
        <v>0</v>
      </c>
      <c r="BY133" s="43" t="e">
        <f t="shared" si="22"/>
        <v>#DIV/0!</v>
      </c>
      <c r="BZ133" s="7">
        <f t="shared" si="23"/>
        <v>0</v>
      </c>
      <c r="CA133" s="7">
        <f t="shared" si="24"/>
        <v>0</v>
      </c>
    </row>
    <row r="134" spans="1:79">
      <c r="A134" s="16" t="s">
        <v>40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3">
        <f t="shared" si="18"/>
        <v>0</v>
      </c>
      <c r="O134" s="16">
        <f t="shared" si="19"/>
        <v>0</v>
      </c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47"/>
      <c r="BS134" s="47"/>
      <c r="BT134" s="47"/>
      <c r="BW134" s="41">
        <f t="shared" si="20"/>
        <v>0</v>
      </c>
      <c r="BX134" s="42">
        <f t="shared" si="21"/>
        <v>0</v>
      </c>
      <c r="BY134" s="43" t="e">
        <f t="shared" si="22"/>
        <v>#DIV/0!</v>
      </c>
      <c r="BZ134" s="7">
        <f t="shared" si="23"/>
        <v>0</v>
      </c>
      <c r="CA134" s="7">
        <f t="shared" si="24"/>
        <v>0</v>
      </c>
    </row>
    <row r="135" spans="1:79">
      <c r="A135" s="16" t="s">
        <v>41</v>
      </c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3">
        <f t="shared" si="18"/>
        <v>0</v>
      </c>
      <c r="O135" s="16">
        <f t="shared" si="19"/>
        <v>0</v>
      </c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47"/>
      <c r="BS135" s="47"/>
      <c r="BT135" s="47"/>
      <c r="BW135" s="41">
        <f t="shared" si="20"/>
        <v>0</v>
      </c>
      <c r="BX135" s="42">
        <f t="shared" si="21"/>
        <v>0</v>
      </c>
      <c r="BY135" s="43" t="e">
        <f t="shared" si="22"/>
        <v>#DIV/0!</v>
      </c>
      <c r="BZ135" s="7">
        <f t="shared" si="23"/>
        <v>0</v>
      </c>
      <c r="CA135" s="7">
        <f t="shared" si="24"/>
        <v>0</v>
      </c>
    </row>
    <row r="136" spans="1:79">
      <c r="A136" s="16" t="s">
        <v>42</v>
      </c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3">
        <f t="shared" si="18"/>
        <v>0</v>
      </c>
      <c r="O136" s="16">
        <f t="shared" si="19"/>
        <v>0</v>
      </c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47"/>
      <c r="BS136" s="47"/>
      <c r="BT136" s="47"/>
      <c r="BW136" s="41">
        <f t="shared" si="20"/>
        <v>0</v>
      </c>
      <c r="BX136" s="42">
        <f t="shared" si="21"/>
        <v>0</v>
      </c>
      <c r="BY136" s="43" t="e">
        <f t="shared" si="22"/>
        <v>#DIV/0!</v>
      </c>
      <c r="BZ136" s="7">
        <f t="shared" si="23"/>
        <v>0</v>
      </c>
      <c r="CA136" s="7">
        <f t="shared" si="24"/>
        <v>0</v>
      </c>
    </row>
    <row r="137" spans="1:79">
      <c r="A137" s="16" t="s">
        <v>43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3">
        <f t="shared" si="18"/>
        <v>0</v>
      </c>
      <c r="O137" s="16">
        <f t="shared" si="19"/>
        <v>0</v>
      </c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47"/>
      <c r="BS137" s="47"/>
      <c r="BT137" s="47"/>
      <c r="BW137" s="41">
        <f t="shared" si="20"/>
        <v>0</v>
      </c>
      <c r="BX137" s="42">
        <f t="shared" si="21"/>
        <v>0</v>
      </c>
      <c r="BY137" s="43" t="e">
        <f t="shared" si="22"/>
        <v>#DIV/0!</v>
      </c>
      <c r="BZ137" s="7">
        <f t="shared" si="23"/>
        <v>0</v>
      </c>
      <c r="CA137" s="7">
        <f t="shared" si="24"/>
        <v>0</v>
      </c>
    </row>
    <row r="138" spans="1:79">
      <c r="A138" s="16" t="s">
        <v>44</v>
      </c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3">
        <f t="shared" si="18"/>
        <v>0</v>
      </c>
      <c r="O138" s="16">
        <f t="shared" si="19"/>
        <v>0</v>
      </c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47"/>
      <c r="BS138" s="47"/>
      <c r="BT138" s="47"/>
      <c r="BW138" s="41">
        <f t="shared" si="20"/>
        <v>0</v>
      </c>
      <c r="BX138" s="42">
        <f t="shared" si="21"/>
        <v>0</v>
      </c>
      <c r="BY138" s="43" t="e">
        <f t="shared" si="22"/>
        <v>#DIV/0!</v>
      </c>
      <c r="BZ138" s="7">
        <f t="shared" si="23"/>
        <v>0</v>
      </c>
      <c r="CA138" s="7">
        <f t="shared" si="24"/>
        <v>0</v>
      </c>
    </row>
    <row r="139" spans="1:79">
      <c r="A139" s="16" t="s">
        <v>45</v>
      </c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3">
        <f t="shared" si="18"/>
        <v>0</v>
      </c>
      <c r="O139" s="16">
        <f t="shared" si="19"/>
        <v>0</v>
      </c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47"/>
      <c r="BS139" s="47"/>
      <c r="BT139" s="47"/>
      <c r="BW139" s="41">
        <f t="shared" si="20"/>
        <v>0</v>
      </c>
      <c r="BX139" s="42">
        <f t="shared" si="21"/>
        <v>0</v>
      </c>
      <c r="BY139" s="43" t="e">
        <f t="shared" si="22"/>
        <v>#DIV/0!</v>
      </c>
      <c r="BZ139" s="7">
        <f t="shared" si="23"/>
        <v>0</v>
      </c>
      <c r="CA139" s="7">
        <f t="shared" si="24"/>
        <v>0</v>
      </c>
    </row>
    <row r="140" spans="1:79">
      <c r="A140" s="16" t="s">
        <v>46</v>
      </c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3">
        <f t="shared" si="18"/>
        <v>0</v>
      </c>
      <c r="O140" s="16">
        <f t="shared" si="19"/>
        <v>0</v>
      </c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47"/>
      <c r="BS140" s="47"/>
      <c r="BT140" s="47"/>
      <c r="BW140" s="41">
        <f t="shared" si="20"/>
        <v>0</v>
      </c>
      <c r="BX140" s="42">
        <f t="shared" si="21"/>
        <v>0</v>
      </c>
      <c r="BY140" s="43" t="e">
        <f t="shared" si="22"/>
        <v>#DIV/0!</v>
      </c>
      <c r="BZ140" s="7">
        <f t="shared" si="23"/>
        <v>0</v>
      </c>
      <c r="CA140" s="7">
        <f t="shared" si="24"/>
        <v>0</v>
      </c>
    </row>
    <row r="141" spans="1:79">
      <c r="A141" s="16" t="s">
        <v>47</v>
      </c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3">
        <f t="shared" si="18"/>
        <v>0</v>
      </c>
      <c r="O141" s="16">
        <f t="shared" si="19"/>
        <v>0</v>
      </c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47"/>
      <c r="BS141" s="47"/>
      <c r="BT141" s="47"/>
      <c r="BW141" s="41">
        <f t="shared" si="20"/>
        <v>0</v>
      </c>
      <c r="BX141" s="42">
        <f t="shared" si="21"/>
        <v>0</v>
      </c>
      <c r="BY141" s="43" t="e">
        <f t="shared" si="22"/>
        <v>#DIV/0!</v>
      </c>
      <c r="BZ141" s="7">
        <f t="shared" si="23"/>
        <v>0</v>
      </c>
      <c r="CA141" s="7">
        <f t="shared" si="24"/>
        <v>0</v>
      </c>
    </row>
    <row r="142" spans="1:79">
      <c r="A142" s="16" t="s">
        <v>49</v>
      </c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3">
        <f t="shared" si="18"/>
        <v>0</v>
      </c>
      <c r="O142" s="16">
        <f t="shared" si="19"/>
        <v>0</v>
      </c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47"/>
      <c r="BS142" s="47"/>
      <c r="BT142" s="47"/>
      <c r="BW142" s="41">
        <f t="shared" si="20"/>
        <v>0</v>
      </c>
      <c r="BX142" s="42">
        <f t="shared" si="21"/>
        <v>0</v>
      </c>
      <c r="BY142" s="43" t="e">
        <f t="shared" si="22"/>
        <v>#DIV/0!</v>
      </c>
      <c r="BZ142" s="7">
        <f t="shared" si="23"/>
        <v>0</v>
      </c>
      <c r="CA142" s="7">
        <f t="shared" si="24"/>
        <v>0</v>
      </c>
    </row>
    <row r="143" spans="1:79">
      <c r="A143" s="16" t="s">
        <v>50</v>
      </c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3">
        <f t="shared" si="18"/>
        <v>0</v>
      </c>
      <c r="O143" s="16">
        <f t="shared" si="19"/>
        <v>0</v>
      </c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47"/>
      <c r="BS143" s="47"/>
      <c r="BT143" s="47"/>
      <c r="BW143" s="41">
        <f t="shared" si="20"/>
        <v>0</v>
      </c>
      <c r="BX143" s="42">
        <f t="shared" si="21"/>
        <v>0</v>
      </c>
      <c r="BY143" s="43" t="e">
        <f t="shared" si="22"/>
        <v>#DIV/0!</v>
      </c>
      <c r="BZ143" s="7">
        <f t="shared" si="23"/>
        <v>0</v>
      </c>
      <c r="CA143" s="7">
        <f t="shared" si="24"/>
        <v>0</v>
      </c>
    </row>
    <row r="144" spans="1:79">
      <c r="A144" s="16" t="s">
        <v>51</v>
      </c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3">
        <f t="shared" si="18"/>
        <v>0</v>
      </c>
      <c r="O144" s="16">
        <f t="shared" si="19"/>
        <v>0</v>
      </c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47"/>
      <c r="BS144" s="47"/>
      <c r="BT144" s="47"/>
      <c r="BW144" s="41">
        <f t="shared" si="20"/>
        <v>0</v>
      </c>
      <c r="BX144" s="42">
        <f t="shared" si="21"/>
        <v>0</v>
      </c>
      <c r="BY144" s="43" t="e">
        <f t="shared" si="22"/>
        <v>#DIV/0!</v>
      </c>
      <c r="BZ144" s="7">
        <f t="shared" si="23"/>
        <v>0</v>
      </c>
      <c r="CA144" s="7">
        <f t="shared" si="24"/>
        <v>0</v>
      </c>
    </row>
    <row r="145" spans="1:79">
      <c r="A145" s="16" t="s">
        <v>52</v>
      </c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3">
        <f t="shared" si="18"/>
        <v>0</v>
      </c>
      <c r="O145" s="16">
        <f t="shared" si="19"/>
        <v>0</v>
      </c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47"/>
      <c r="BS145" s="47"/>
      <c r="BT145" s="47"/>
      <c r="BW145" s="41">
        <f t="shared" si="20"/>
        <v>0</v>
      </c>
      <c r="BX145" s="42">
        <f t="shared" si="21"/>
        <v>0</v>
      </c>
      <c r="BY145" s="43" t="e">
        <f t="shared" si="22"/>
        <v>#DIV/0!</v>
      </c>
      <c r="BZ145" s="7">
        <f t="shared" si="23"/>
        <v>0</v>
      </c>
      <c r="CA145" s="7">
        <f t="shared" si="24"/>
        <v>0</v>
      </c>
    </row>
    <row r="146" spans="1:79">
      <c r="A146" s="16" t="s">
        <v>53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3">
        <f t="shared" si="18"/>
        <v>0</v>
      </c>
      <c r="O146" s="16">
        <f t="shared" si="19"/>
        <v>0</v>
      </c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47"/>
      <c r="BS146" s="47"/>
      <c r="BT146" s="47"/>
      <c r="BW146" s="41">
        <f t="shared" si="20"/>
        <v>0</v>
      </c>
      <c r="BX146" s="42">
        <f t="shared" si="21"/>
        <v>0</v>
      </c>
      <c r="BY146" s="43" t="e">
        <f t="shared" si="22"/>
        <v>#DIV/0!</v>
      </c>
      <c r="BZ146" s="7">
        <f t="shared" si="23"/>
        <v>0</v>
      </c>
      <c r="CA146" s="7">
        <f t="shared" si="24"/>
        <v>0</v>
      </c>
    </row>
    <row r="147" spans="1:79">
      <c r="A147" s="16" t="s">
        <v>54</v>
      </c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3">
        <f t="shared" ref="N147:N178" si="25">C147+F147+I147+L147</f>
        <v>0</v>
      </c>
      <c r="O147" s="16">
        <f t="shared" ref="O147:O178" si="26">D147+G147+J147+M147</f>
        <v>0</v>
      </c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47"/>
      <c r="BS147" s="47"/>
      <c r="BT147" s="47"/>
      <c r="BW147" s="41">
        <f t="shared" si="20"/>
        <v>0</v>
      </c>
      <c r="BX147" s="42">
        <f t="shared" si="21"/>
        <v>0</v>
      </c>
      <c r="BY147" s="43" t="e">
        <f t="shared" si="22"/>
        <v>#DIV/0!</v>
      </c>
      <c r="BZ147" s="7">
        <f t="shared" si="23"/>
        <v>0</v>
      </c>
      <c r="CA147" s="7">
        <f t="shared" si="24"/>
        <v>0</v>
      </c>
    </row>
    <row r="148" spans="1:79">
      <c r="A148" s="16" t="s">
        <v>55</v>
      </c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3">
        <f t="shared" si="25"/>
        <v>0</v>
      </c>
      <c r="O148" s="16">
        <f t="shared" si="26"/>
        <v>0</v>
      </c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47"/>
      <c r="BS148" s="47"/>
      <c r="BT148" s="47"/>
      <c r="BW148" s="41">
        <f t="shared" si="20"/>
        <v>0</v>
      </c>
      <c r="BX148" s="42">
        <f t="shared" si="21"/>
        <v>0</v>
      </c>
      <c r="BY148" s="43" t="e">
        <f t="shared" si="22"/>
        <v>#DIV/0!</v>
      </c>
      <c r="BZ148" s="7">
        <f t="shared" si="23"/>
        <v>0</v>
      </c>
      <c r="CA148" s="7">
        <f t="shared" si="24"/>
        <v>0</v>
      </c>
    </row>
    <row r="149" spans="1:79">
      <c r="A149" s="16" t="s">
        <v>56</v>
      </c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3">
        <f t="shared" si="25"/>
        <v>0</v>
      </c>
      <c r="O149" s="16">
        <f t="shared" si="26"/>
        <v>0</v>
      </c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47"/>
      <c r="BS149" s="47"/>
      <c r="BT149" s="47"/>
      <c r="BW149" s="41">
        <f t="shared" si="20"/>
        <v>0</v>
      </c>
      <c r="BX149" s="42">
        <f t="shared" si="21"/>
        <v>0</v>
      </c>
      <c r="BY149" s="43" t="e">
        <f t="shared" si="22"/>
        <v>#DIV/0!</v>
      </c>
      <c r="BZ149" s="7">
        <f t="shared" si="23"/>
        <v>0</v>
      </c>
      <c r="CA149" s="7">
        <f t="shared" si="24"/>
        <v>0</v>
      </c>
    </row>
    <row r="150" spans="1:79">
      <c r="A150" s="16" t="s">
        <v>57</v>
      </c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3">
        <f t="shared" si="25"/>
        <v>0</v>
      </c>
      <c r="O150" s="16">
        <f t="shared" si="26"/>
        <v>0</v>
      </c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47"/>
      <c r="BS150" s="47"/>
      <c r="BT150" s="47"/>
      <c r="BW150" s="41">
        <f t="shared" si="20"/>
        <v>0</v>
      </c>
      <c r="BX150" s="42">
        <f t="shared" si="21"/>
        <v>0</v>
      </c>
      <c r="BY150" s="43" t="e">
        <f t="shared" si="22"/>
        <v>#DIV/0!</v>
      </c>
      <c r="BZ150" s="7">
        <f t="shared" si="23"/>
        <v>0</v>
      </c>
      <c r="CA150" s="7">
        <f t="shared" si="24"/>
        <v>0</v>
      </c>
    </row>
    <row r="151" spans="1:79">
      <c r="A151" s="16" t="s">
        <v>58</v>
      </c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3">
        <f t="shared" si="25"/>
        <v>0</v>
      </c>
      <c r="O151" s="16">
        <f t="shared" si="26"/>
        <v>0</v>
      </c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47"/>
      <c r="BS151" s="47"/>
      <c r="BT151" s="47"/>
      <c r="BW151" s="41">
        <f t="shared" si="20"/>
        <v>0</v>
      </c>
      <c r="BX151" s="42">
        <f t="shared" si="21"/>
        <v>0</v>
      </c>
      <c r="BY151" s="43" t="e">
        <f t="shared" si="22"/>
        <v>#DIV/0!</v>
      </c>
      <c r="BZ151" s="7">
        <f t="shared" si="23"/>
        <v>0</v>
      </c>
      <c r="CA151" s="7">
        <f t="shared" si="24"/>
        <v>0</v>
      </c>
    </row>
    <row r="152" spans="1:79">
      <c r="A152" s="16" t="s">
        <v>60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3">
        <f t="shared" si="25"/>
        <v>0</v>
      </c>
      <c r="O152" s="16">
        <f t="shared" si="26"/>
        <v>0</v>
      </c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47"/>
      <c r="BS152" s="47"/>
      <c r="BT152" s="47"/>
      <c r="BW152" s="41">
        <f t="shared" si="20"/>
        <v>0</v>
      </c>
      <c r="BX152" s="42">
        <f t="shared" si="21"/>
        <v>0</v>
      </c>
      <c r="BY152" s="43" t="e">
        <f t="shared" si="22"/>
        <v>#DIV/0!</v>
      </c>
      <c r="BZ152" s="7">
        <f t="shared" si="23"/>
        <v>0</v>
      </c>
      <c r="CA152" s="7">
        <f t="shared" si="24"/>
        <v>0</v>
      </c>
    </row>
    <row r="153" spans="1:79">
      <c r="A153" s="16" t="s">
        <v>61</v>
      </c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3">
        <f t="shared" si="25"/>
        <v>0</v>
      </c>
      <c r="O153" s="16">
        <f t="shared" si="26"/>
        <v>0</v>
      </c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47"/>
      <c r="BS153" s="47"/>
      <c r="BT153" s="47"/>
      <c r="BW153" s="41">
        <f t="shared" si="20"/>
        <v>0</v>
      </c>
      <c r="BX153" s="42">
        <f t="shared" si="21"/>
        <v>0</v>
      </c>
      <c r="BY153" s="43" t="e">
        <f t="shared" si="22"/>
        <v>#DIV/0!</v>
      </c>
      <c r="BZ153" s="7">
        <f t="shared" si="23"/>
        <v>0</v>
      </c>
      <c r="CA153" s="7">
        <f t="shared" si="24"/>
        <v>0</v>
      </c>
    </row>
    <row r="154" spans="1:79">
      <c r="A154" s="16" t="s">
        <v>62</v>
      </c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3">
        <f t="shared" si="25"/>
        <v>0</v>
      </c>
      <c r="O154" s="16">
        <f t="shared" si="26"/>
        <v>0</v>
      </c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47"/>
      <c r="BS154" s="47"/>
      <c r="BT154" s="47"/>
      <c r="BW154" s="41">
        <f t="shared" si="20"/>
        <v>0</v>
      </c>
      <c r="BX154" s="42">
        <f t="shared" si="21"/>
        <v>0</v>
      </c>
      <c r="BY154" s="43" t="e">
        <f t="shared" si="22"/>
        <v>#DIV/0!</v>
      </c>
      <c r="BZ154" s="7">
        <f t="shared" si="23"/>
        <v>0</v>
      </c>
      <c r="CA154" s="7">
        <f t="shared" si="24"/>
        <v>0</v>
      </c>
    </row>
    <row r="155" spans="1:79">
      <c r="A155" s="16" t="s">
        <v>63</v>
      </c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3">
        <f t="shared" si="25"/>
        <v>0</v>
      </c>
      <c r="O155" s="16">
        <f t="shared" si="26"/>
        <v>0</v>
      </c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47"/>
      <c r="BS155" s="47"/>
      <c r="BT155" s="47"/>
      <c r="BW155" s="41">
        <f t="shared" si="20"/>
        <v>0</v>
      </c>
      <c r="BX155" s="42">
        <f t="shared" si="21"/>
        <v>0</v>
      </c>
      <c r="BY155" s="43" t="e">
        <f t="shared" si="22"/>
        <v>#DIV/0!</v>
      </c>
      <c r="BZ155" s="7">
        <f t="shared" si="23"/>
        <v>0</v>
      </c>
      <c r="CA155" s="7">
        <f t="shared" si="24"/>
        <v>0</v>
      </c>
    </row>
    <row r="156" spans="1:79">
      <c r="A156" s="16" t="s">
        <v>64</v>
      </c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3">
        <f t="shared" si="25"/>
        <v>0</v>
      </c>
      <c r="O156" s="16">
        <f t="shared" si="26"/>
        <v>0</v>
      </c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47"/>
      <c r="BS156" s="47"/>
      <c r="BT156" s="47"/>
      <c r="BW156" s="41">
        <f t="shared" si="20"/>
        <v>0</v>
      </c>
      <c r="BX156" s="42">
        <f t="shared" si="21"/>
        <v>0</v>
      </c>
      <c r="BY156" s="43" t="e">
        <f t="shared" si="22"/>
        <v>#DIV/0!</v>
      </c>
      <c r="BZ156" s="7">
        <f t="shared" si="23"/>
        <v>0</v>
      </c>
      <c r="CA156" s="7">
        <f t="shared" si="24"/>
        <v>0</v>
      </c>
    </row>
    <row r="157" spans="1:79">
      <c r="A157" s="16" t="s">
        <v>65</v>
      </c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3">
        <f t="shared" si="25"/>
        <v>0</v>
      </c>
      <c r="O157" s="16">
        <f t="shared" si="26"/>
        <v>0</v>
      </c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47"/>
      <c r="BS157" s="47"/>
      <c r="BT157" s="47"/>
      <c r="BW157" s="41">
        <f t="shared" si="20"/>
        <v>0</v>
      </c>
      <c r="BX157" s="42">
        <f t="shared" si="21"/>
        <v>0</v>
      </c>
      <c r="BY157" s="43" t="e">
        <f t="shared" si="22"/>
        <v>#DIV/0!</v>
      </c>
      <c r="BZ157" s="7">
        <f t="shared" si="23"/>
        <v>0</v>
      </c>
      <c r="CA157" s="7">
        <f t="shared" si="24"/>
        <v>0</v>
      </c>
    </row>
    <row r="158" spans="1:79">
      <c r="A158" s="16" t="s">
        <v>66</v>
      </c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3">
        <f t="shared" si="25"/>
        <v>0</v>
      </c>
      <c r="O158" s="16">
        <f t="shared" si="26"/>
        <v>0</v>
      </c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47"/>
      <c r="BS158" s="47"/>
      <c r="BT158" s="47"/>
      <c r="BW158" s="41">
        <f t="shared" si="20"/>
        <v>0</v>
      </c>
      <c r="BX158" s="42">
        <f t="shared" si="21"/>
        <v>0</v>
      </c>
      <c r="BY158" s="43" t="e">
        <f t="shared" si="22"/>
        <v>#DIV/0!</v>
      </c>
      <c r="BZ158" s="7">
        <f t="shared" si="23"/>
        <v>0</v>
      </c>
      <c r="CA158" s="7">
        <f t="shared" si="24"/>
        <v>0</v>
      </c>
    </row>
    <row r="159" spans="1:79">
      <c r="A159" s="16" t="s">
        <v>67</v>
      </c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3">
        <f t="shared" si="25"/>
        <v>0</v>
      </c>
      <c r="O159" s="16">
        <f t="shared" si="26"/>
        <v>0</v>
      </c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47"/>
      <c r="BS159" s="47"/>
      <c r="BT159" s="47"/>
      <c r="BW159" s="41">
        <f t="shared" si="20"/>
        <v>0</v>
      </c>
      <c r="BX159" s="42">
        <f t="shared" si="21"/>
        <v>0</v>
      </c>
      <c r="BY159" s="43" t="e">
        <f t="shared" si="22"/>
        <v>#DIV/0!</v>
      </c>
      <c r="BZ159" s="7">
        <f t="shared" si="23"/>
        <v>0</v>
      </c>
      <c r="CA159" s="7">
        <f t="shared" si="24"/>
        <v>0</v>
      </c>
    </row>
    <row r="160" spans="1:79">
      <c r="A160" s="16" t="s">
        <v>68</v>
      </c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3">
        <f t="shared" si="25"/>
        <v>0</v>
      </c>
      <c r="O160" s="16">
        <f t="shared" si="26"/>
        <v>0</v>
      </c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47"/>
      <c r="BS160" s="47"/>
      <c r="BT160" s="47"/>
      <c r="BW160" s="41">
        <f t="shared" si="20"/>
        <v>0</v>
      </c>
      <c r="BX160" s="42">
        <f t="shared" si="21"/>
        <v>0</v>
      </c>
      <c r="BY160" s="43" t="e">
        <f t="shared" si="22"/>
        <v>#DIV/0!</v>
      </c>
      <c r="BZ160" s="7">
        <f t="shared" si="23"/>
        <v>0</v>
      </c>
      <c r="CA160" s="7">
        <f t="shared" si="24"/>
        <v>0</v>
      </c>
    </row>
    <row r="161" spans="1:79">
      <c r="A161" s="16" t="s">
        <v>69</v>
      </c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3">
        <f t="shared" si="25"/>
        <v>0</v>
      </c>
      <c r="O161" s="16">
        <f t="shared" si="26"/>
        <v>0</v>
      </c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47"/>
      <c r="BS161" s="47"/>
      <c r="BT161" s="47"/>
      <c r="BW161" s="41">
        <f t="shared" si="20"/>
        <v>0</v>
      </c>
      <c r="BX161" s="42">
        <f t="shared" si="21"/>
        <v>0</v>
      </c>
      <c r="BY161" s="43" t="e">
        <f t="shared" si="22"/>
        <v>#DIV/0!</v>
      </c>
      <c r="BZ161" s="7">
        <f t="shared" si="23"/>
        <v>0</v>
      </c>
      <c r="CA161" s="7">
        <f t="shared" si="24"/>
        <v>0</v>
      </c>
    </row>
    <row r="162" spans="1:79">
      <c r="A162" s="16" t="s">
        <v>71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3">
        <f t="shared" si="25"/>
        <v>0</v>
      </c>
      <c r="O162" s="16">
        <f t="shared" si="26"/>
        <v>0</v>
      </c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47"/>
      <c r="BS162" s="47"/>
      <c r="BT162" s="47"/>
      <c r="BW162" s="41">
        <f t="shared" si="20"/>
        <v>0</v>
      </c>
      <c r="BX162" s="42">
        <f t="shared" si="21"/>
        <v>0</v>
      </c>
      <c r="BY162" s="43" t="e">
        <f t="shared" si="22"/>
        <v>#DIV/0!</v>
      </c>
      <c r="BZ162" s="7">
        <f t="shared" si="23"/>
        <v>0</v>
      </c>
      <c r="CA162" s="7">
        <f t="shared" si="24"/>
        <v>0</v>
      </c>
    </row>
    <row r="163" spans="1:79">
      <c r="A163" s="16" t="s">
        <v>72</v>
      </c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3">
        <f t="shared" si="25"/>
        <v>0</v>
      </c>
      <c r="O163" s="16">
        <f t="shared" si="26"/>
        <v>0</v>
      </c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47"/>
      <c r="BS163" s="47"/>
      <c r="BT163" s="47"/>
      <c r="BW163" s="41">
        <f t="shared" si="20"/>
        <v>0</v>
      </c>
      <c r="BX163" s="42">
        <f t="shared" si="21"/>
        <v>0</v>
      </c>
      <c r="BY163" s="43" t="e">
        <f t="shared" si="22"/>
        <v>#DIV/0!</v>
      </c>
      <c r="BZ163" s="7">
        <f t="shared" si="23"/>
        <v>0</v>
      </c>
      <c r="CA163" s="7">
        <f t="shared" si="24"/>
        <v>0</v>
      </c>
    </row>
    <row r="164" spans="1:79">
      <c r="A164" s="16" t="s">
        <v>73</v>
      </c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3">
        <f t="shared" si="25"/>
        <v>0</v>
      </c>
      <c r="O164" s="16">
        <f t="shared" si="26"/>
        <v>0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47"/>
      <c r="BS164" s="47"/>
      <c r="BT164" s="47"/>
      <c r="BW164" s="41">
        <f t="shared" si="20"/>
        <v>0</v>
      </c>
      <c r="BX164" s="42">
        <f t="shared" si="21"/>
        <v>0</v>
      </c>
      <c r="BY164" s="43" t="e">
        <f t="shared" si="22"/>
        <v>#DIV/0!</v>
      </c>
      <c r="BZ164" s="7">
        <f t="shared" si="23"/>
        <v>0</v>
      </c>
      <c r="CA164" s="7">
        <f t="shared" si="24"/>
        <v>0</v>
      </c>
    </row>
    <row r="165" spans="1:79">
      <c r="A165" s="16" t="s">
        <v>74</v>
      </c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3">
        <f t="shared" si="25"/>
        <v>0</v>
      </c>
      <c r="O165" s="16">
        <f t="shared" si="26"/>
        <v>0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47"/>
      <c r="BS165" s="47"/>
      <c r="BT165" s="47"/>
      <c r="BW165" s="41">
        <f t="shared" si="20"/>
        <v>0</v>
      </c>
      <c r="BX165" s="42">
        <f t="shared" si="21"/>
        <v>0</v>
      </c>
      <c r="BY165" s="43" t="e">
        <f t="shared" si="22"/>
        <v>#DIV/0!</v>
      </c>
      <c r="BZ165" s="7">
        <f t="shared" si="23"/>
        <v>0</v>
      </c>
      <c r="CA165" s="7">
        <f t="shared" si="24"/>
        <v>0</v>
      </c>
    </row>
    <row r="166" spans="1:79">
      <c r="A166" s="16" t="s">
        <v>75</v>
      </c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3">
        <f t="shared" si="25"/>
        <v>0</v>
      </c>
      <c r="O166" s="16">
        <f t="shared" si="26"/>
        <v>0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47"/>
      <c r="BS166" s="47"/>
      <c r="BT166" s="47"/>
      <c r="BW166" s="41">
        <f t="shared" si="20"/>
        <v>0</v>
      </c>
      <c r="BX166" s="42">
        <f t="shared" si="21"/>
        <v>0</v>
      </c>
      <c r="BY166" s="43" t="e">
        <f t="shared" si="22"/>
        <v>#DIV/0!</v>
      </c>
      <c r="BZ166" s="7">
        <f t="shared" si="23"/>
        <v>0</v>
      </c>
      <c r="CA166" s="7">
        <f t="shared" si="24"/>
        <v>0</v>
      </c>
    </row>
    <row r="167" spans="1:79">
      <c r="A167" s="16" t="s">
        <v>76</v>
      </c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3">
        <f t="shared" si="25"/>
        <v>0</v>
      </c>
      <c r="O167" s="16">
        <f t="shared" si="26"/>
        <v>0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47"/>
      <c r="BS167" s="47"/>
      <c r="BT167" s="47"/>
      <c r="BW167" s="41">
        <f t="shared" si="20"/>
        <v>0</v>
      </c>
      <c r="BX167" s="42">
        <f t="shared" si="21"/>
        <v>0</v>
      </c>
      <c r="BY167" s="43" t="e">
        <f t="shared" si="22"/>
        <v>#DIV/0!</v>
      </c>
      <c r="BZ167" s="7">
        <f t="shared" si="23"/>
        <v>0</v>
      </c>
      <c r="CA167" s="7">
        <f t="shared" si="24"/>
        <v>0</v>
      </c>
    </row>
    <row r="168" spans="1:79">
      <c r="A168" s="16" t="s">
        <v>77</v>
      </c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3">
        <f t="shared" si="25"/>
        <v>0</v>
      </c>
      <c r="O168" s="16">
        <f t="shared" si="26"/>
        <v>0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47"/>
      <c r="BS168" s="47"/>
      <c r="BT168" s="47"/>
      <c r="BW168" s="41">
        <f t="shared" si="20"/>
        <v>0</v>
      </c>
      <c r="BX168" s="42">
        <f t="shared" si="21"/>
        <v>0</v>
      </c>
      <c r="BY168" s="43" t="e">
        <f t="shared" si="22"/>
        <v>#DIV/0!</v>
      </c>
      <c r="BZ168" s="7">
        <f t="shared" si="23"/>
        <v>0</v>
      </c>
      <c r="CA168" s="7">
        <f t="shared" si="24"/>
        <v>0</v>
      </c>
    </row>
    <row r="169" spans="1:79">
      <c r="A169" s="16" t="s">
        <v>78</v>
      </c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3">
        <f t="shared" si="25"/>
        <v>0</v>
      </c>
      <c r="O169" s="16">
        <f t="shared" si="26"/>
        <v>0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47"/>
      <c r="BS169" s="47"/>
      <c r="BT169" s="47"/>
      <c r="BW169" s="41">
        <f t="shared" si="20"/>
        <v>0</v>
      </c>
      <c r="BX169" s="42">
        <f t="shared" si="21"/>
        <v>0</v>
      </c>
      <c r="BY169" s="43" t="e">
        <f t="shared" si="22"/>
        <v>#DIV/0!</v>
      </c>
      <c r="BZ169" s="7">
        <f t="shared" si="23"/>
        <v>0</v>
      </c>
      <c r="CA169" s="7">
        <f t="shared" si="24"/>
        <v>0</v>
      </c>
    </row>
    <row r="170" spans="1:79">
      <c r="A170" s="16" t="s">
        <v>79</v>
      </c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3">
        <f t="shared" si="25"/>
        <v>0</v>
      </c>
      <c r="O170" s="16">
        <f t="shared" si="26"/>
        <v>0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47"/>
      <c r="BS170" s="47"/>
      <c r="BT170" s="47"/>
      <c r="BW170" s="41">
        <f t="shared" si="20"/>
        <v>0</v>
      </c>
      <c r="BX170" s="42">
        <f t="shared" si="21"/>
        <v>0</v>
      </c>
      <c r="BY170" s="43" t="e">
        <f t="shared" si="22"/>
        <v>#DIV/0!</v>
      </c>
      <c r="BZ170" s="7">
        <f t="shared" si="23"/>
        <v>0</v>
      </c>
      <c r="CA170" s="7">
        <f t="shared" si="24"/>
        <v>0</v>
      </c>
    </row>
    <row r="171" spans="1:79">
      <c r="A171" s="16" t="s">
        <v>80</v>
      </c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3">
        <f t="shared" si="25"/>
        <v>0</v>
      </c>
      <c r="O171" s="16">
        <f t="shared" si="26"/>
        <v>0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47"/>
      <c r="BS171" s="47"/>
      <c r="BT171" s="47"/>
      <c r="BW171" s="41">
        <f t="shared" si="20"/>
        <v>0</v>
      </c>
      <c r="BX171" s="42">
        <f t="shared" si="21"/>
        <v>0</v>
      </c>
      <c r="BY171" s="43" t="e">
        <f t="shared" si="22"/>
        <v>#DIV/0!</v>
      </c>
      <c r="BZ171" s="7">
        <f t="shared" si="23"/>
        <v>0</v>
      </c>
      <c r="CA171" s="7">
        <f t="shared" si="24"/>
        <v>0</v>
      </c>
    </row>
    <row r="172" spans="1:79">
      <c r="A172" s="16" t="s">
        <v>82</v>
      </c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3">
        <f t="shared" si="25"/>
        <v>0</v>
      </c>
      <c r="O172" s="16">
        <f t="shared" si="26"/>
        <v>0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47"/>
      <c r="BS172" s="47"/>
      <c r="BT172" s="47"/>
      <c r="BW172" s="41">
        <f t="shared" si="20"/>
        <v>0</v>
      </c>
      <c r="BX172" s="42">
        <f t="shared" si="21"/>
        <v>0</v>
      </c>
      <c r="BY172" s="43" t="e">
        <f t="shared" si="22"/>
        <v>#DIV/0!</v>
      </c>
      <c r="BZ172" s="7">
        <f t="shared" si="23"/>
        <v>0</v>
      </c>
      <c r="CA172" s="7">
        <f t="shared" si="24"/>
        <v>0</v>
      </c>
    </row>
    <row r="173" spans="1:79">
      <c r="A173" s="16" t="s">
        <v>83</v>
      </c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3">
        <f t="shared" si="25"/>
        <v>0</v>
      </c>
      <c r="O173" s="16">
        <f t="shared" si="26"/>
        <v>0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47"/>
      <c r="BS173" s="47"/>
      <c r="BT173" s="47"/>
      <c r="BW173" s="41">
        <f t="shared" si="20"/>
        <v>0</v>
      </c>
      <c r="BX173" s="42">
        <f t="shared" si="21"/>
        <v>0</v>
      </c>
      <c r="BY173" s="43" t="e">
        <f t="shared" si="22"/>
        <v>#DIV/0!</v>
      </c>
      <c r="BZ173" s="7">
        <f t="shared" si="23"/>
        <v>0</v>
      </c>
      <c r="CA173" s="7">
        <f t="shared" si="24"/>
        <v>0</v>
      </c>
    </row>
    <row r="174" spans="1:79">
      <c r="A174" s="16" t="s">
        <v>84</v>
      </c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3">
        <f t="shared" si="25"/>
        <v>0</v>
      </c>
      <c r="O174" s="16">
        <f t="shared" si="26"/>
        <v>0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47"/>
      <c r="BS174" s="47"/>
      <c r="BT174" s="47"/>
      <c r="BW174" s="41">
        <f t="shared" si="20"/>
        <v>0</v>
      </c>
      <c r="BX174" s="42">
        <f t="shared" si="21"/>
        <v>0</v>
      </c>
      <c r="BY174" s="43" t="e">
        <f t="shared" si="22"/>
        <v>#DIV/0!</v>
      </c>
      <c r="BZ174" s="7">
        <f t="shared" si="23"/>
        <v>0</v>
      </c>
      <c r="CA174" s="7">
        <f t="shared" si="24"/>
        <v>0</v>
      </c>
    </row>
    <row r="175" spans="1:79">
      <c r="A175" s="16" t="s">
        <v>85</v>
      </c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3">
        <f t="shared" si="25"/>
        <v>0</v>
      </c>
      <c r="O175" s="16">
        <f t="shared" si="26"/>
        <v>0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47"/>
      <c r="BS175" s="47"/>
      <c r="BT175" s="47"/>
      <c r="BW175" s="41">
        <f t="shared" si="20"/>
        <v>0</v>
      </c>
      <c r="BX175" s="42">
        <f t="shared" si="21"/>
        <v>0</v>
      </c>
      <c r="BY175" s="43" t="e">
        <f t="shared" si="22"/>
        <v>#DIV/0!</v>
      </c>
      <c r="BZ175" s="7">
        <f t="shared" si="23"/>
        <v>0</v>
      </c>
      <c r="CA175" s="7">
        <f t="shared" si="24"/>
        <v>0</v>
      </c>
    </row>
    <row r="176" spans="1:79">
      <c r="A176" s="16" t="s">
        <v>86</v>
      </c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3">
        <f t="shared" si="25"/>
        <v>0</v>
      </c>
      <c r="O176" s="16">
        <f t="shared" si="26"/>
        <v>0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47"/>
      <c r="BS176" s="47"/>
      <c r="BT176" s="47"/>
      <c r="BW176" s="41">
        <f t="shared" si="20"/>
        <v>0</v>
      </c>
      <c r="BX176" s="42">
        <f t="shared" si="21"/>
        <v>0</v>
      </c>
      <c r="BY176" s="43" t="e">
        <f t="shared" si="22"/>
        <v>#DIV/0!</v>
      </c>
      <c r="BZ176" s="7">
        <f t="shared" si="23"/>
        <v>0</v>
      </c>
      <c r="CA176" s="7">
        <f t="shared" si="24"/>
        <v>0</v>
      </c>
    </row>
    <row r="177" spans="1:79">
      <c r="A177" s="16" t="s">
        <v>87</v>
      </c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3">
        <f t="shared" si="25"/>
        <v>0</v>
      </c>
      <c r="O177" s="16">
        <f t="shared" si="26"/>
        <v>0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47"/>
      <c r="BS177" s="47"/>
      <c r="BT177" s="47"/>
      <c r="BW177" s="41">
        <f t="shared" si="20"/>
        <v>0</v>
      </c>
      <c r="BX177" s="42">
        <f t="shared" si="21"/>
        <v>0</v>
      </c>
      <c r="BY177" s="43" t="e">
        <f t="shared" si="22"/>
        <v>#DIV/0!</v>
      </c>
      <c r="BZ177" s="7">
        <f t="shared" si="23"/>
        <v>0</v>
      </c>
      <c r="CA177" s="7">
        <f t="shared" si="24"/>
        <v>0</v>
      </c>
    </row>
    <row r="178" spans="1:79">
      <c r="A178" s="16" t="s">
        <v>88</v>
      </c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3">
        <f t="shared" si="25"/>
        <v>0</v>
      </c>
      <c r="O178" s="16">
        <f t="shared" si="26"/>
        <v>0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47"/>
      <c r="BS178" s="47"/>
      <c r="BT178" s="47"/>
      <c r="BW178" s="41">
        <f t="shared" si="20"/>
        <v>0</v>
      </c>
      <c r="BX178" s="42">
        <f t="shared" si="21"/>
        <v>0</v>
      </c>
      <c r="BY178" s="43" t="e">
        <f t="shared" si="22"/>
        <v>#DIV/0!</v>
      </c>
      <c r="BZ178" s="7">
        <f t="shared" si="23"/>
        <v>0</v>
      </c>
      <c r="CA178" s="7">
        <f t="shared" si="24"/>
        <v>0</v>
      </c>
    </row>
    <row r="179" spans="1:79">
      <c r="A179" s="16" t="s">
        <v>89</v>
      </c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3">
        <f t="shared" ref="N179:N210" si="27">C179+F179+I179+L179</f>
        <v>0</v>
      </c>
      <c r="O179" s="16">
        <f t="shared" ref="O179:O210" si="28">D179+G179+J179+M179</f>
        <v>0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47"/>
      <c r="BS179" s="47"/>
      <c r="BT179" s="47"/>
      <c r="BW179" s="41">
        <f t="shared" si="20"/>
        <v>0</v>
      </c>
      <c r="BX179" s="42">
        <f t="shared" si="21"/>
        <v>0</v>
      </c>
      <c r="BY179" s="43" t="e">
        <f t="shared" si="22"/>
        <v>#DIV/0!</v>
      </c>
      <c r="BZ179" s="7">
        <f t="shared" si="23"/>
        <v>0</v>
      </c>
      <c r="CA179" s="7">
        <f t="shared" si="24"/>
        <v>0</v>
      </c>
    </row>
    <row r="180" spans="1:79">
      <c r="A180" s="16" t="s">
        <v>90</v>
      </c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3">
        <f t="shared" si="27"/>
        <v>0</v>
      </c>
      <c r="O180" s="16">
        <f t="shared" si="28"/>
        <v>0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47"/>
      <c r="BS180" s="47"/>
      <c r="BT180" s="47"/>
      <c r="BW180" s="41">
        <f t="shared" si="20"/>
        <v>0</v>
      </c>
      <c r="BX180" s="42">
        <f t="shared" si="21"/>
        <v>0</v>
      </c>
      <c r="BY180" s="43" t="e">
        <f t="shared" si="22"/>
        <v>#DIV/0!</v>
      </c>
      <c r="BZ180" s="7">
        <f t="shared" si="23"/>
        <v>0</v>
      </c>
      <c r="CA180" s="7">
        <f t="shared" si="24"/>
        <v>0</v>
      </c>
    </row>
    <row r="181" spans="1:79">
      <c r="A181" s="16" t="s">
        <v>91</v>
      </c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3">
        <f t="shared" si="27"/>
        <v>0</v>
      </c>
      <c r="O181" s="16">
        <f t="shared" si="28"/>
        <v>0</v>
      </c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47"/>
      <c r="BS181" s="47"/>
      <c r="BT181" s="47"/>
      <c r="BW181" s="41">
        <f t="shared" si="20"/>
        <v>0</v>
      </c>
      <c r="BX181" s="42">
        <f t="shared" si="21"/>
        <v>0</v>
      </c>
      <c r="BY181" s="43" t="e">
        <f t="shared" si="22"/>
        <v>#DIV/0!</v>
      </c>
      <c r="BZ181" s="7">
        <f t="shared" si="23"/>
        <v>0</v>
      </c>
      <c r="CA181" s="7">
        <f t="shared" si="24"/>
        <v>0</v>
      </c>
    </row>
    <row r="182" spans="1:79">
      <c r="A182" s="16" t="s">
        <v>93</v>
      </c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3">
        <f t="shared" si="27"/>
        <v>0</v>
      </c>
      <c r="O182" s="16">
        <f t="shared" si="28"/>
        <v>0</v>
      </c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47"/>
      <c r="BS182" s="47"/>
      <c r="BT182" s="47"/>
      <c r="BW182" s="41">
        <f t="shared" si="20"/>
        <v>0</v>
      </c>
      <c r="BX182" s="42">
        <f t="shared" si="21"/>
        <v>0</v>
      </c>
      <c r="BY182" s="43" t="e">
        <f t="shared" si="22"/>
        <v>#DIV/0!</v>
      </c>
      <c r="BZ182" s="7">
        <f t="shared" si="23"/>
        <v>0</v>
      </c>
      <c r="CA182" s="7">
        <f t="shared" si="24"/>
        <v>0</v>
      </c>
    </row>
    <row r="183" spans="1:79">
      <c r="A183" s="16" t="s">
        <v>94</v>
      </c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3">
        <f t="shared" si="27"/>
        <v>0</v>
      </c>
      <c r="O183" s="16">
        <f t="shared" si="28"/>
        <v>0</v>
      </c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47"/>
      <c r="BS183" s="47"/>
      <c r="BT183" s="47"/>
      <c r="BW183" s="41">
        <f t="shared" si="20"/>
        <v>0</v>
      </c>
      <c r="BX183" s="42">
        <f t="shared" si="21"/>
        <v>0</v>
      </c>
      <c r="BY183" s="43" t="e">
        <f t="shared" si="22"/>
        <v>#DIV/0!</v>
      </c>
      <c r="BZ183" s="7">
        <f t="shared" si="23"/>
        <v>0</v>
      </c>
      <c r="CA183" s="7">
        <f t="shared" si="24"/>
        <v>0</v>
      </c>
    </row>
    <row r="184" spans="1:79">
      <c r="A184" s="16" t="s">
        <v>95</v>
      </c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3">
        <f t="shared" si="27"/>
        <v>0</v>
      </c>
      <c r="O184" s="16">
        <f t="shared" si="28"/>
        <v>0</v>
      </c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47"/>
      <c r="BS184" s="47"/>
      <c r="BT184" s="47"/>
      <c r="BW184" s="41">
        <f t="shared" si="20"/>
        <v>0</v>
      </c>
      <c r="BX184" s="42">
        <f t="shared" si="21"/>
        <v>0</v>
      </c>
      <c r="BY184" s="43" t="e">
        <f t="shared" si="22"/>
        <v>#DIV/0!</v>
      </c>
      <c r="BZ184" s="7">
        <f t="shared" si="23"/>
        <v>0</v>
      </c>
      <c r="CA184" s="7">
        <f t="shared" si="24"/>
        <v>0</v>
      </c>
    </row>
    <row r="185" spans="1:79">
      <c r="A185" s="16" t="s">
        <v>96</v>
      </c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3">
        <f t="shared" si="27"/>
        <v>0</v>
      </c>
      <c r="O185" s="16">
        <f t="shared" si="28"/>
        <v>0</v>
      </c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47"/>
      <c r="BS185" s="47"/>
      <c r="BT185" s="47"/>
      <c r="BW185" s="41">
        <f t="shared" si="20"/>
        <v>0</v>
      </c>
      <c r="BX185" s="42">
        <f t="shared" si="21"/>
        <v>0</v>
      </c>
      <c r="BY185" s="43" t="e">
        <f t="shared" si="22"/>
        <v>#DIV/0!</v>
      </c>
      <c r="BZ185" s="7">
        <f t="shared" si="23"/>
        <v>0</v>
      </c>
      <c r="CA185" s="7">
        <f t="shared" si="24"/>
        <v>0</v>
      </c>
    </row>
    <row r="186" spans="1:79">
      <c r="A186" s="16" t="s">
        <v>97</v>
      </c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3">
        <f t="shared" si="27"/>
        <v>0</v>
      </c>
      <c r="O186" s="16">
        <f t="shared" si="28"/>
        <v>0</v>
      </c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47"/>
      <c r="BS186" s="47"/>
      <c r="BT186" s="47"/>
      <c r="BW186" s="41">
        <f t="shared" si="20"/>
        <v>0</v>
      </c>
      <c r="BX186" s="42">
        <f t="shared" si="21"/>
        <v>0</v>
      </c>
      <c r="BY186" s="43" t="e">
        <f t="shared" si="22"/>
        <v>#DIV/0!</v>
      </c>
      <c r="BZ186" s="7">
        <f t="shared" si="23"/>
        <v>0</v>
      </c>
      <c r="CA186" s="7">
        <f t="shared" si="24"/>
        <v>0</v>
      </c>
    </row>
    <row r="187" spans="1:79">
      <c r="A187" s="16" t="s">
        <v>98</v>
      </c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3">
        <f t="shared" si="27"/>
        <v>0</v>
      </c>
      <c r="O187" s="16">
        <f t="shared" si="28"/>
        <v>0</v>
      </c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47"/>
      <c r="BS187" s="47"/>
      <c r="BT187" s="47"/>
      <c r="BW187" s="41">
        <f t="shared" si="20"/>
        <v>0</v>
      </c>
      <c r="BX187" s="42">
        <f t="shared" si="21"/>
        <v>0</v>
      </c>
      <c r="BY187" s="43" t="e">
        <f t="shared" si="22"/>
        <v>#DIV/0!</v>
      </c>
      <c r="BZ187" s="7">
        <f t="shared" si="23"/>
        <v>0</v>
      </c>
      <c r="CA187" s="7">
        <f t="shared" si="24"/>
        <v>0</v>
      </c>
    </row>
    <row r="188" spans="1:79">
      <c r="A188" s="16" t="s">
        <v>99</v>
      </c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3">
        <f t="shared" si="27"/>
        <v>0</v>
      </c>
      <c r="O188" s="16">
        <f t="shared" si="28"/>
        <v>0</v>
      </c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47"/>
      <c r="BS188" s="47"/>
      <c r="BT188" s="47"/>
      <c r="BW188" s="41">
        <f t="shared" si="20"/>
        <v>0</v>
      </c>
      <c r="BX188" s="42">
        <f t="shared" si="21"/>
        <v>0</v>
      </c>
      <c r="BY188" s="43" t="e">
        <f t="shared" si="22"/>
        <v>#DIV/0!</v>
      </c>
      <c r="BZ188" s="7">
        <f t="shared" si="23"/>
        <v>0</v>
      </c>
      <c r="CA188" s="7">
        <f t="shared" si="24"/>
        <v>0</v>
      </c>
    </row>
    <row r="189" spans="1:79">
      <c r="A189" s="16" t="s">
        <v>100</v>
      </c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3">
        <f t="shared" si="27"/>
        <v>0</v>
      </c>
      <c r="O189" s="16">
        <f t="shared" si="28"/>
        <v>0</v>
      </c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47"/>
      <c r="BS189" s="47"/>
      <c r="BT189" s="47"/>
      <c r="BW189" s="41">
        <f t="shared" si="20"/>
        <v>0</v>
      </c>
      <c r="BX189" s="42">
        <f t="shared" si="21"/>
        <v>0</v>
      </c>
      <c r="BY189" s="43" t="e">
        <f t="shared" si="22"/>
        <v>#DIV/0!</v>
      </c>
      <c r="BZ189" s="7">
        <f t="shared" si="23"/>
        <v>0</v>
      </c>
      <c r="CA189" s="7">
        <f t="shared" si="24"/>
        <v>0</v>
      </c>
    </row>
    <row r="190" spans="1:79">
      <c r="A190" s="16" t="s">
        <v>101</v>
      </c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3">
        <f t="shared" si="27"/>
        <v>0</v>
      </c>
      <c r="O190" s="16">
        <f t="shared" si="28"/>
        <v>0</v>
      </c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47"/>
      <c r="BS190" s="47"/>
      <c r="BT190" s="47"/>
      <c r="BW190" s="41">
        <f t="shared" si="20"/>
        <v>0</v>
      </c>
      <c r="BX190" s="42">
        <f t="shared" si="21"/>
        <v>0</v>
      </c>
      <c r="BY190" s="43" t="e">
        <f t="shared" si="22"/>
        <v>#DIV/0!</v>
      </c>
      <c r="BZ190" s="7">
        <f t="shared" si="23"/>
        <v>0</v>
      </c>
      <c r="CA190" s="7">
        <f t="shared" si="24"/>
        <v>0</v>
      </c>
    </row>
    <row r="191" spans="1:79">
      <c r="A191" s="16" t="s">
        <v>102</v>
      </c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3">
        <f t="shared" si="27"/>
        <v>0</v>
      </c>
      <c r="O191" s="16">
        <f t="shared" si="28"/>
        <v>0</v>
      </c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47"/>
      <c r="BS191" s="47"/>
      <c r="BT191" s="47"/>
      <c r="BW191" s="41">
        <f t="shared" si="20"/>
        <v>0</v>
      </c>
      <c r="BX191" s="42">
        <f t="shared" si="21"/>
        <v>0</v>
      </c>
      <c r="BY191" s="43" t="e">
        <f t="shared" si="22"/>
        <v>#DIV/0!</v>
      </c>
      <c r="BZ191" s="7">
        <f t="shared" si="23"/>
        <v>0</v>
      </c>
      <c r="CA191" s="7">
        <f t="shared" si="24"/>
        <v>0</v>
      </c>
    </row>
    <row r="192" spans="1:79">
      <c r="A192" s="16" t="s">
        <v>104</v>
      </c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3">
        <f t="shared" si="27"/>
        <v>0</v>
      </c>
      <c r="O192" s="16">
        <f t="shared" si="28"/>
        <v>0</v>
      </c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47"/>
      <c r="BS192" s="47"/>
      <c r="BT192" s="47"/>
      <c r="BW192" s="41">
        <f t="shared" si="20"/>
        <v>0</v>
      </c>
      <c r="BX192" s="42">
        <f t="shared" si="21"/>
        <v>0</v>
      </c>
      <c r="BY192" s="43" t="e">
        <f t="shared" si="22"/>
        <v>#DIV/0!</v>
      </c>
      <c r="BZ192" s="7">
        <f t="shared" si="23"/>
        <v>0</v>
      </c>
      <c r="CA192" s="7">
        <f t="shared" si="24"/>
        <v>0</v>
      </c>
    </row>
    <row r="193" spans="1:79">
      <c r="A193" s="16" t="s">
        <v>105</v>
      </c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3">
        <f t="shared" si="27"/>
        <v>0</v>
      </c>
      <c r="O193" s="16">
        <f t="shared" si="28"/>
        <v>0</v>
      </c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47"/>
      <c r="BS193" s="47"/>
      <c r="BT193" s="47"/>
      <c r="BW193" s="41">
        <f t="shared" si="20"/>
        <v>0</v>
      </c>
      <c r="BX193" s="42">
        <f t="shared" si="21"/>
        <v>0</v>
      </c>
      <c r="BY193" s="43" t="e">
        <f t="shared" si="22"/>
        <v>#DIV/0!</v>
      </c>
      <c r="BZ193" s="7">
        <f t="shared" si="23"/>
        <v>0</v>
      </c>
      <c r="CA193" s="7">
        <f t="shared" si="24"/>
        <v>0</v>
      </c>
    </row>
    <row r="194" spans="1:79">
      <c r="A194" s="16" t="s">
        <v>106</v>
      </c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3">
        <f t="shared" si="27"/>
        <v>0</v>
      </c>
      <c r="O194" s="16">
        <f t="shared" si="28"/>
        <v>0</v>
      </c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47"/>
      <c r="BS194" s="47"/>
      <c r="BT194" s="47"/>
      <c r="BW194" s="41">
        <f t="shared" si="20"/>
        <v>0</v>
      </c>
      <c r="BX194" s="42">
        <f t="shared" si="21"/>
        <v>0</v>
      </c>
      <c r="BY194" s="43" t="e">
        <f t="shared" si="22"/>
        <v>#DIV/0!</v>
      </c>
      <c r="BZ194" s="7">
        <f t="shared" si="23"/>
        <v>0</v>
      </c>
      <c r="CA194" s="7">
        <f t="shared" si="24"/>
        <v>0</v>
      </c>
    </row>
    <row r="195" spans="1:79">
      <c r="A195" s="16" t="s">
        <v>107</v>
      </c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3">
        <f t="shared" si="27"/>
        <v>0</v>
      </c>
      <c r="O195" s="16">
        <f t="shared" si="28"/>
        <v>0</v>
      </c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47"/>
      <c r="BS195" s="47"/>
      <c r="BT195" s="47"/>
      <c r="BW195" s="41">
        <f t="shared" ref="BW195:BW258" si="29">IFERROR(CA195/BZ195,0)</f>
        <v>0</v>
      </c>
      <c r="BX195" s="42">
        <f t="shared" ref="BX195:BX258" si="30">SUMPRODUCT((CB195="DONE")*(C195))+SUMPRODUCT((CC195="DONE")*(F195))+SUMPRODUCT((CD195="DONE")*(I195))+SUMPRODUCT((CE195="DONE")*(L195))</f>
        <v>0</v>
      </c>
      <c r="BY195" s="43" t="e">
        <f t="shared" ref="BY195:BY258" si="31">CA195/BZ195</f>
        <v>#DIV/0!</v>
      </c>
      <c r="BZ195" s="7">
        <f t="shared" si="23"/>
        <v>0</v>
      </c>
      <c r="CA195" s="7">
        <f t="shared" si="24"/>
        <v>0</v>
      </c>
    </row>
    <row r="196" spans="1:79">
      <c r="A196" s="16" t="s">
        <v>108</v>
      </c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3">
        <f t="shared" si="27"/>
        <v>0</v>
      </c>
      <c r="O196" s="16">
        <f t="shared" si="28"/>
        <v>0</v>
      </c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47"/>
      <c r="BS196" s="47"/>
      <c r="BT196" s="47"/>
      <c r="BW196" s="41">
        <f t="shared" si="29"/>
        <v>0</v>
      </c>
      <c r="BX196" s="42">
        <f t="shared" si="30"/>
        <v>0</v>
      </c>
      <c r="BY196" s="43" t="e">
        <f t="shared" si="31"/>
        <v>#DIV/0!</v>
      </c>
      <c r="BZ196" s="7">
        <f t="shared" ref="BZ196:BZ259" si="32">COUNTA(B196,E196,H196,K196)</f>
        <v>0</v>
      </c>
      <c r="CA196" s="7">
        <f t="shared" ref="CA196:CA259" si="33">COUNTIF(CB196:CE196,"DONE")</f>
        <v>0</v>
      </c>
    </row>
    <row r="197" spans="1:79">
      <c r="A197" s="16" t="s">
        <v>109</v>
      </c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3">
        <f t="shared" si="27"/>
        <v>0</v>
      </c>
      <c r="O197" s="16">
        <f t="shared" si="28"/>
        <v>0</v>
      </c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47"/>
      <c r="BS197" s="47"/>
      <c r="BT197" s="47"/>
      <c r="BW197" s="41">
        <f t="shared" si="29"/>
        <v>0</v>
      </c>
      <c r="BX197" s="42">
        <f t="shared" si="30"/>
        <v>0</v>
      </c>
      <c r="BY197" s="43" t="e">
        <f t="shared" si="31"/>
        <v>#DIV/0!</v>
      </c>
      <c r="BZ197" s="7">
        <f t="shared" si="32"/>
        <v>0</v>
      </c>
      <c r="CA197" s="7">
        <f t="shared" si="33"/>
        <v>0</v>
      </c>
    </row>
    <row r="198" spans="1:79">
      <c r="A198" s="16" t="s">
        <v>110</v>
      </c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3">
        <f t="shared" si="27"/>
        <v>0</v>
      </c>
      <c r="O198" s="16">
        <f t="shared" si="28"/>
        <v>0</v>
      </c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47"/>
      <c r="BS198" s="47"/>
      <c r="BT198" s="47"/>
      <c r="BW198" s="41">
        <f t="shared" si="29"/>
        <v>0</v>
      </c>
      <c r="BX198" s="42">
        <f t="shared" si="30"/>
        <v>0</v>
      </c>
      <c r="BY198" s="43" t="e">
        <f t="shared" si="31"/>
        <v>#DIV/0!</v>
      </c>
      <c r="BZ198" s="7">
        <f t="shared" si="32"/>
        <v>0</v>
      </c>
      <c r="CA198" s="7">
        <f t="shared" si="33"/>
        <v>0</v>
      </c>
    </row>
    <row r="199" spans="1:79">
      <c r="A199" s="16" t="s">
        <v>111</v>
      </c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3">
        <f t="shared" si="27"/>
        <v>0</v>
      </c>
      <c r="O199" s="16">
        <f t="shared" si="28"/>
        <v>0</v>
      </c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47"/>
      <c r="BS199" s="47"/>
      <c r="BT199" s="47"/>
      <c r="BW199" s="41">
        <f t="shared" si="29"/>
        <v>0</v>
      </c>
      <c r="BX199" s="42">
        <f t="shared" si="30"/>
        <v>0</v>
      </c>
      <c r="BY199" s="43" t="e">
        <f t="shared" si="31"/>
        <v>#DIV/0!</v>
      </c>
      <c r="BZ199" s="7">
        <f t="shared" si="32"/>
        <v>0</v>
      </c>
      <c r="CA199" s="7">
        <f t="shared" si="33"/>
        <v>0</v>
      </c>
    </row>
    <row r="200" spans="1:79">
      <c r="A200" s="16" t="s">
        <v>112</v>
      </c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3">
        <f t="shared" si="27"/>
        <v>0</v>
      </c>
      <c r="O200" s="16">
        <f t="shared" si="28"/>
        <v>0</v>
      </c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47"/>
      <c r="BS200" s="47"/>
      <c r="BT200" s="47"/>
      <c r="BW200" s="41">
        <f t="shared" si="29"/>
        <v>0</v>
      </c>
      <c r="BX200" s="42">
        <f t="shared" si="30"/>
        <v>0</v>
      </c>
      <c r="BY200" s="43" t="e">
        <f t="shared" si="31"/>
        <v>#DIV/0!</v>
      </c>
      <c r="BZ200" s="7">
        <f t="shared" si="32"/>
        <v>0</v>
      </c>
      <c r="CA200" s="7">
        <f t="shared" si="33"/>
        <v>0</v>
      </c>
    </row>
    <row r="201" spans="1:79">
      <c r="A201" s="16" t="s">
        <v>113</v>
      </c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3">
        <f t="shared" si="27"/>
        <v>0</v>
      </c>
      <c r="O201" s="16">
        <f t="shared" si="28"/>
        <v>0</v>
      </c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47"/>
      <c r="BS201" s="47"/>
      <c r="BT201" s="47"/>
      <c r="BW201" s="41">
        <f t="shared" si="29"/>
        <v>0</v>
      </c>
      <c r="BX201" s="42">
        <f t="shared" si="30"/>
        <v>0</v>
      </c>
      <c r="BY201" s="43" t="e">
        <f t="shared" si="31"/>
        <v>#DIV/0!</v>
      </c>
      <c r="BZ201" s="7">
        <f t="shared" si="32"/>
        <v>0</v>
      </c>
      <c r="CA201" s="7">
        <f t="shared" si="33"/>
        <v>0</v>
      </c>
    </row>
    <row r="202" spans="1:79">
      <c r="A202" s="16" t="s">
        <v>116</v>
      </c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3">
        <f t="shared" si="27"/>
        <v>0</v>
      </c>
      <c r="O202" s="16">
        <f t="shared" si="28"/>
        <v>0</v>
      </c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47"/>
      <c r="BS202" s="47"/>
      <c r="BT202" s="47"/>
      <c r="BW202" s="41">
        <f t="shared" si="29"/>
        <v>0</v>
      </c>
      <c r="BX202" s="42">
        <f t="shared" si="30"/>
        <v>0</v>
      </c>
      <c r="BY202" s="43" t="e">
        <f t="shared" si="31"/>
        <v>#DIV/0!</v>
      </c>
      <c r="BZ202" s="7">
        <f t="shared" si="32"/>
        <v>0</v>
      </c>
      <c r="CA202" s="7">
        <f t="shared" si="33"/>
        <v>0</v>
      </c>
    </row>
    <row r="203" spans="1:79">
      <c r="A203" s="16" t="s">
        <v>117</v>
      </c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3">
        <f t="shared" si="27"/>
        <v>0</v>
      </c>
      <c r="O203" s="16">
        <f t="shared" si="28"/>
        <v>0</v>
      </c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47"/>
      <c r="BS203" s="47"/>
      <c r="BT203" s="47"/>
      <c r="BW203" s="41">
        <f t="shared" si="29"/>
        <v>0</v>
      </c>
      <c r="BX203" s="42">
        <f t="shared" si="30"/>
        <v>0</v>
      </c>
      <c r="BY203" s="43" t="e">
        <f t="shared" si="31"/>
        <v>#DIV/0!</v>
      </c>
      <c r="BZ203" s="7">
        <f t="shared" si="32"/>
        <v>0</v>
      </c>
      <c r="CA203" s="7">
        <f t="shared" si="33"/>
        <v>0</v>
      </c>
    </row>
    <row r="204" spans="1:79">
      <c r="A204" s="16" t="s">
        <v>118</v>
      </c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3">
        <f t="shared" si="27"/>
        <v>0</v>
      </c>
      <c r="O204" s="16">
        <f t="shared" si="28"/>
        <v>0</v>
      </c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47"/>
      <c r="BS204" s="47"/>
      <c r="BT204" s="47"/>
      <c r="BW204" s="41">
        <f t="shared" si="29"/>
        <v>0</v>
      </c>
      <c r="BX204" s="42">
        <f t="shared" si="30"/>
        <v>0</v>
      </c>
      <c r="BY204" s="43" t="e">
        <f t="shared" si="31"/>
        <v>#DIV/0!</v>
      </c>
      <c r="BZ204" s="7">
        <f t="shared" si="32"/>
        <v>0</v>
      </c>
      <c r="CA204" s="7">
        <f t="shared" si="33"/>
        <v>0</v>
      </c>
    </row>
    <row r="205" spans="1:79">
      <c r="A205" s="16" t="s">
        <v>119</v>
      </c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3">
        <f t="shared" si="27"/>
        <v>0</v>
      </c>
      <c r="O205" s="16">
        <f t="shared" si="28"/>
        <v>0</v>
      </c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47"/>
      <c r="BS205" s="47"/>
      <c r="BT205" s="47"/>
      <c r="BW205" s="41">
        <f t="shared" si="29"/>
        <v>0</v>
      </c>
      <c r="BX205" s="42">
        <f t="shared" si="30"/>
        <v>0</v>
      </c>
      <c r="BY205" s="43" t="e">
        <f t="shared" si="31"/>
        <v>#DIV/0!</v>
      </c>
      <c r="BZ205" s="7">
        <f t="shared" si="32"/>
        <v>0</v>
      </c>
      <c r="CA205" s="7">
        <f t="shared" si="33"/>
        <v>0</v>
      </c>
    </row>
    <row r="206" spans="1:79">
      <c r="A206" s="16" t="s">
        <v>120</v>
      </c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3">
        <f t="shared" si="27"/>
        <v>0</v>
      </c>
      <c r="O206" s="16">
        <f t="shared" si="28"/>
        <v>0</v>
      </c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47"/>
      <c r="BS206" s="47"/>
      <c r="BT206" s="47"/>
      <c r="BW206" s="41">
        <f t="shared" si="29"/>
        <v>0</v>
      </c>
      <c r="BX206" s="42">
        <f t="shared" si="30"/>
        <v>0</v>
      </c>
      <c r="BY206" s="43" t="e">
        <f t="shared" si="31"/>
        <v>#DIV/0!</v>
      </c>
      <c r="BZ206" s="7">
        <f t="shared" si="32"/>
        <v>0</v>
      </c>
      <c r="CA206" s="7">
        <f t="shared" si="33"/>
        <v>0</v>
      </c>
    </row>
    <row r="207" spans="1:79">
      <c r="A207" s="16" t="s">
        <v>121</v>
      </c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3">
        <f t="shared" si="27"/>
        <v>0</v>
      </c>
      <c r="O207" s="16">
        <f t="shared" si="28"/>
        <v>0</v>
      </c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47"/>
      <c r="BS207" s="47"/>
      <c r="BT207" s="47"/>
      <c r="BW207" s="41">
        <f t="shared" si="29"/>
        <v>0</v>
      </c>
      <c r="BX207" s="42">
        <f t="shared" si="30"/>
        <v>0</v>
      </c>
      <c r="BY207" s="43" t="e">
        <f t="shared" si="31"/>
        <v>#DIV/0!</v>
      </c>
      <c r="BZ207" s="7">
        <f t="shared" si="32"/>
        <v>0</v>
      </c>
      <c r="CA207" s="7">
        <f t="shared" si="33"/>
        <v>0</v>
      </c>
    </row>
    <row r="208" spans="1:79">
      <c r="A208" s="16" t="s">
        <v>122</v>
      </c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3">
        <f t="shared" si="27"/>
        <v>0</v>
      </c>
      <c r="O208" s="16">
        <f t="shared" si="28"/>
        <v>0</v>
      </c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47"/>
      <c r="BS208" s="47"/>
      <c r="BT208" s="47"/>
      <c r="BW208" s="41">
        <f t="shared" si="29"/>
        <v>0</v>
      </c>
      <c r="BX208" s="42">
        <f t="shared" si="30"/>
        <v>0</v>
      </c>
      <c r="BY208" s="43" t="e">
        <f t="shared" si="31"/>
        <v>#DIV/0!</v>
      </c>
      <c r="BZ208" s="7">
        <f t="shared" si="32"/>
        <v>0</v>
      </c>
      <c r="CA208" s="7">
        <f t="shared" si="33"/>
        <v>0</v>
      </c>
    </row>
    <row r="209" spans="1:79">
      <c r="A209" s="16" t="s">
        <v>123</v>
      </c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3">
        <f t="shared" si="27"/>
        <v>0</v>
      </c>
      <c r="O209" s="16">
        <f t="shared" si="28"/>
        <v>0</v>
      </c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47"/>
      <c r="BS209" s="47"/>
      <c r="BT209" s="47"/>
      <c r="BW209" s="41">
        <f t="shared" si="29"/>
        <v>0</v>
      </c>
      <c r="BX209" s="42">
        <f t="shared" si="30"/>
        <v>0</v>
      </c>
      <c r="BY209" s="43" t="e">
        <f t="shared" si="31"/>
        <v>#DIV/0!</v>
      </c>
      <c r="BZ209" s="7">
        <f t="shared" si="32"/>
        <v>0</v>
      </c>
      <c r="CA209" s="7">
        <f t="shared" si="33"/>
        <v>0</v>
      </c>
    </row>
    <row r="210" spans="1:79">
      <c r="A210" s="16" t="s">
        <v>124</v>
      </c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3">
        <f t="shared" si="27"/>
        <v>0</v>
      </c>
      <c r="O210" s="16">
        <f t="shared" si="28"/>
        <v>0</v>
      </c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47"/>
      <c r="BS210" s="47"/>
      <c r="BT210" s="47"/>
      <c r="BW210" s="41">
        <f t="shared" si="29"/>
        <v>0</v>
      </c>
      <c r="BX210" s="42">
        <f t="shared" si="30"/>
        <v>0</v>
      </c>
      <c r="BY210" s="43" t="e">
        <f t="shared" si="31"/>
        <v>#DIV/0!</v>
      </c>
      <c r="BZ210" s="7">
        <f t="shared" si="32"/>
        <v>0</v>
      </c>
      <c r="CA210" s="7">
        <f t="shared" si="33"/>
        <v>0</v>
      </c>
    </row>
    <row r="211" spans="1:79">
      <c r="A211" s="16" t="s">
        <v>125</v>
      </c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3">
        <f t="shared" ref="N211:N242" si="34">C211+F211+I211+L211</f>
        <v>0</v>
      </c>
      <c r="O211" s="16">
        <f t="shared" ref="O211:O242" si="35">D211+G211+J211+M211</f>
        <v>0</v>
      </c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47"/>
      <c r="BS211" s="47"/>
      <c r="BT211" s="47"/>
      <c r="BW211" s="41">
        <f t="shared" si="29"/>
        <v>0</v>
      </c>
      <c r="BX211" s="42">
        <f t="shared" si="30"/>
        <v>0</v>
      </c>
      <c r="BY211" s="43" t="e">
        <f t="shared" si="31"/>
        <v>#DIV/0!</v>
      </c>
      <c r="BZ211" s="7">
        <f t="shared" si="32"/>
        <v>0</v>
      </c>
      <c r="CA211" s="7">
        <f t="shared" si="33"/>
        <v>0</v>
      </c>
    </row>
    <row r="212" spans="1:79">
      <c r="A212" s="16" t="s">
        <v>127</v>
      </c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3">
        <f t="shared" si="34"/>
        <v>0</v>
      </c>
      <c r="O212" s="16">
        <f t="shared" si="35"/>
        <v>0</v>
      </c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47"/>
      <c r="BS212" s="47"/>
      <c r="BT212" s="47"/>
      <c r="BW212" s="41">
        <f t="shared" si="29"/>
        <v>0</v>
      </c>
      <c r="BX212" s="42">
        <f t="shared" si="30"/>
        <v>0</v>
      </c>
      <c r="BY212" s="43" t="e">
        <f t="shared" si="31"/>
        <v>#DIV/0!</v>
      </c>
      <c r="BZ212" s="7">
        <f t="shared" si="32"/>
        <v>0</v>
      </c>
      <c r="CA212" s="7">
        <f t="shared" si="33"/>
        <v>0</v>
      </c>
    </row>
    <row r="213" spans="1:79">
      <c r="A213" s="16" t="s">
        <v>128</v>
      </c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3">
        <f t="shared" si="34"/>
        <v>0</v>
      </c>
      <c r="O213" s="16">
        <f t="shared" si="35"/>
        <v>0</v>
      </c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47"/>
      <c r="BS213" s="47"/>
      <c r="BT213" s="47"/>
      <c r="BW213" s="41">
        <f t="shared" si="29"/>
        <v>0</v>
      </c>
      <c r="BX213" s="42">
        <f t="shared" si="30"/>
        <v>0</v>
      </c>
      <c r="BY213" s="43" t="e">
        <f t="shared" si="31"/>
        <v>#DIV/0!</v>
      </c>
      <c r="BZ213" s="7">
        <f t="shared" si="32"/>
        <v>0</v>
      </c>
      <c r="CA213" s="7">
        <f t="shared" si="33"/>
        <v>0</v>
      </c>
    </row>
    <row r="214" spans="1:79">
      <c r="A214" s="16" t="s">
        <v>129</v>
      </c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3">
        <f t="shared" si="34"/>
        <v>0</v>
      </c>
      <c r="O214" s="16">
        <f t="shared" si="35"/>
        <v>0</v>
      </c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47"/>
      <c r="BS214" s="47"/>
      <c r="BT214" s="47"/>
      <c r="BW214" s="41">
        <f t="shared" si="29"/>
        <v>0</v>
      </c>
      <c r="BX214" s="42">
        <f t="shared" si="30"/>
        <v>0</v>
      </c>
      <c r="BY214" s="43" t="e">
        <f t="shared" si="31"/>
        <v>#DIV/0!</v>
      </c>
      <c r="BZ214" s="7">
        <f t="shared" si="32"/>
        <v>0</v>
      </c>
      <c r="CA214" s="7">
        <f t="shared" si="33"/>
        <v>0</v>
      </c>
    </row>
    <row r="215" spans="1:79">
      <c r="A215" s="16" t="s">
        <v>130</v>
      </c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3">
        <f t="shared" si="34"/>
        <v>0</v>
      </c>
      <c r="O215" s="16">
        <f t="shared" si="35"/>
        <v>0</v>
      </c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47"/>
      <c r="BS215" s="47"/>
      <c r="BT215" s="47"/>
      <c r="BW215" s="41">
        <f t="shared" si="29"/>
        <v>0</v>
      </c>
      <c r="BX215" s="42">
        <f t="shared" si="30"/>
        <v>0</v>
      </c>
      <c r="BY215" s="43" t="e">
        <f t="shared" si="31"/>
        <v>#DIV/0!</v>
      </c>
      <c r="BZ215" s="7">
        <f t="shared" si="32"/>
        <v>0</v>
      </c>
      <c r="CA215" s="7">
        <f t="shared" si="33"/>
        <v>0</v>
      </c>
    </row>
    <row r="216" spans="1:79">
      <c r="A216" s="16" t="s">
        <v>131</v>
      </c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3">
        <f t="shared" si="34"/>
        <v>0</v>
      </c>
      <c r="O216" s="16">
        <f t="shared" si="35"/>
        <v>0</v>
      </c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47"/>
      <c r="BS216" s="47"/>
      <c r="BT216" s="47"/>
      <c r="BW216" s="41">
        <f t="shared" si="29"/>
        <v>0</v>
      </c>
      <c r="BX216" s="42">
        <f t="shared" si="30"/>
        <v>0</v>
      </c>
      <c r="BY216" s="43" t="e">
        <f t="shared" si="31"/>
        <v>#DIV/0!</v>
      </c>
      <c r="BZ216" s="7">
        <f t="shared" si="32"/>
        <v>0</v>
      </c>
      <c r="CA216" s="7">
        <f t="shared" si="33"/>
        <v>0</v>
      </c>
    </row>
    <row r="217" spans="1:79">
      <c r="A217" s="16" t="s">
        <v>132</v>
      </c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3">
        <f t="shared" si="34"/>
        <v>0</v>
      </c>
      <c r="O217" s="16">
        <f t="shared" si="35"/>
        <v>0</v>
      </c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47"/>
      <c r="BS217" s="47"/>
      <c r="BT217" s="47"/>
      <c r="BW217" s="41">
        <f t="shared" si="29"/>
        <v>0</v>
      </c>
      <c r="BX217" s="42">
        <f t="shared" si="30"/>
        <v>0</v>
      </c>
      <c r="BY217" s="43" t="e">
        <f t="shared" si="31"/>
        <v>#DIV/0!</v>
      </c>
      <c r="BZ217" s="7">
        <f t="shared" si="32"/>
        <v>0</v>
      </c>
      <c r="CA217" s="7">
        <f t="shared" si="33"/>
        <v>0</v>
      </c>
    </row>
    <row r="218" spans="1:79">
      <c r="A218" s="16" t="s">
        <v>133</v>
      </c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3">
        <f t="shared" si="34"/>
        <v>0</v>
      </c>
      <c r="O218" s="16">
        <f t="shared" si="35"/>
        <v>0</v>
      </c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47"/>
      <c r="BS218" s="47"/>
      <c r="BT218" s="47"/>
      <c r="BW218" s="41">
        <f t="shared" si="29"/>
        <v>0</v>
      </c>
      <c r="BX218" s="42">
        <f t="shared" si="30"/>
        <v>0</v>
      </c>
      <c r="BY218" s="43" t="e">
        <f t="shared" si="31"/>
        <v>#DIV/0!</v>
      </c>
      <c r="BZ218" s="7">
        <f t="shared" si="32"/>
        <v>0</v>
      </c>
      <c r="CA218" s="7">
        <f t="shared" si="33"/>
        <v>0</v>
      </c>
    </row>
    <row r="219" spans="1:79">
      <c r="A219" s="16" t="s">
        <v>134</v>
      </c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3">
        <f t="shared" si="34"/>
        <v>0</v>
      </c>
      <c r="O219" s="16">
        <f t="shared" si="35"/>
        <v>0</v>
      </c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47"/>
      <c r="BS219" s="47"/>
      <c r="BT219" s="47"/>
      <c r="BW219" s="41">
        <f t="shared" si="29"/>
        <v>0</v>
      </c>
      <c r="BX219" s="42">
        <f t="shared" si="30"/>
        <v>0</v>
      </c>
      <c r="BY219" s="43" t="e">
        <f t="shared" si="31"/>
        <v>#DIV/0!</v>
      </c>
      <c r="BZ219" s="7">
        <f t="shared" si="32"/>
        <v>0</v>
      </c>
      <c r="CA219" s="7">
        <f t="shared" si="33"/>
        <v>0</v>
      </c>
    </row>
    <row r="220" spans="1:79">
      <c r="A220" s="16" t="s">
        <v>135</v>
      </c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3">
        <f t="shared" si="34"/>
        <v>0</v>
      </c>
      <c r="O220" s="16">
        <f t="shared" si="35"/>
        <v>0</v>
      </c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47"/>
      <c r="BS220" s="47"/>
      <c r="BT220" s="47"/>
      <c r="BW220" s="41">
        <f t="shared" si="29"/>
        <v>0</v>
      </c>
      <c r="BX220" s="42">
        <f t="shared" si="30"/>
        <v>0</v>
      </c>
      <c r="BY220" s="43" t="e">
        <f t="shared" si="31"/>
        <v>#DIV/0!</v>
      </c>
      <c r="BZ220" s="7">
        <f t="shared" si="32"/>
        <v>0</v>
      </c>
      <c r="CA220" s="7">
        <f t="shared" si="33"/>
        <v>0</v>
      </c>
    </row>
    <row r="221" spans="1:79">
      <c r="A221" s="16" t="s">
        <v>136</v>
      </c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3">
        <f t="shared" si="34"/>
        <v>0</v>
      </c>
      <c r="O221" s="16">
        <f t="shared" si="35"/>
        <v>0</v>
      </c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47"/>
      <c r="BS221" s="47"/>
      <c r="BT221" s="47"/>
      <c r="BW221" s="41">
        <f t="shared" si="29"/>
        <v>0</v>
      </c>
      <c r="BX221" s="42">
        <f t="shared" si="30"/>
        <v>0</v>
      </c>
      <c r="BY221" s="43" t="e">
        <f t="shared" si="31"/>
        <v>#DIV/0!</v>
      </c>
      <c r="BZ221" s="7">
        <f t="shared" si="32"/>
        <v>0</v>
      </c>
      <c r="CA221" s="7">
        <f t="shared" si="33"/>
        <v>0</v>
      </c>
    </row>
    <row r="222" spans="1:79">
      <c r="A222" s="16" t="s">
        <v>138</v>
      </c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3">
        <f t="shared" si="34"/>
        <v>0</v>
      </c>
      <c r="O222" s="16">
        <f t="shared" si="35"/>
        <v>0</v>
      </c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47"/>
      <c r="BS222" s="47"/>
      <c r="BT222" s="47"/>
      <c r="BW222" s="41">
        <f t="shared" si="29"/>
        <v>0</v>
      </c>
      <c r="BX222" s="42">
        <f t="shared" si="30"/>
        <v>0</v>
      </c>
      <c r="BY222" s="43" t="e">
        <f t="shared" si="31"/>
        <v>#DIV/0!</v>
      </c>
      <c r="BZ222" s="7">
        <f t="shared" si="32"/>
        <v>0</v>
      </c>
      <c r="CA222" s="7">
        <f t="shared" si="33"/>
        <v>0</v>
      </c>
    </row>
    <row r="223" spans="1:79">
      <c r="A223" s="16" t="s">
        <v>139</v>
      </c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3">
        <f t="shared" si="34"/>
        <v>0</v>
      </c>
      <c r="O223" s="16">
        <f t="shared" si="35"/>
        <v>0</v>
      </c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47"/>
      <c r="BS223" s="47"/>
      <c r="BT223" s="47"/>
      <c r="BW223" s="41">
        <f t="shared" si="29"/>
        <v>0</v>
      </c>
      <c r="BX223" s="42">
        <f t="shared" si="30"/>
        <v>0</v>
      </c>
      <c r="BY223" s="43" t="e">
        <f t="shared" si="31"/>
        <v>#DIV/0!</v>
      </c>
      <c r="BZ223" s="7">
        <f t="shared" si="32"/>
        <v>0</v>
      </c>
      <c r="CA223" s="7">
        <f t="shared" si="33"/>
        <v>0</v>
      </c>
    </row>
    <row r="224" spans="1:79">
      <c r="A224" s="16" t="s">
        <v>140</v>
      </c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3">
        <f t="shared" si="34"/>
        <v>0</v>
      </c>
      <c r="O224" s="16">
        <f t="shared" si="35"/>
        <v>0</v>
      </c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47"/>
      <c r="BS224" s="47"/>
      <c r="BT224" s="47"/>
      <c r="BW224" s="41">
        <f t="shared" si="29"/>
        <v>0</v>
      </c>
      <c r="BX224" s="42">
        <f t="shared" si="30"/>
        <v>0</v>
      </c>
      <c r="BY224" s="43" t="e">
        <f t="shared" si="31"/>
        <v>#DIV/0!</v>
      </c>
      <c r="BZ224" s="7">
        <f t="shared" si="32"/>
        <v>0</v>
      </c>
      <c r="CA224" s="7">
        <f t="shared" si="33"/>
        <v>0</v>
      </c>
    </row>
    <row r="225" spans="1:79">
      <c r="A225" s="16" t="s">
        <v>141</v>
      </c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3">
        <f t="shared" si="34"/>
        <v>0</v>
      </c>
      <c r="O225" s="16">
        <f t="shared" si="35"/>
        <v>0</v>
      </c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47"/>
      <c r="BS225" s="47"/>
      <c r="BT225" s="47"/>
      <c r="BW225" s="41">
        <f t="shared" si="29"/>
        <v>0</v>
      </c>
      <c r="BX225" s="42">
        <f t="shared" si="30"/>
        <v>0</v>
      </c>
      <c r="BY225" s="43" t="e">
        <f t="shared" si="31"/>
        <v>#DIV/0!</v>
      </c>
      <c r="BZ225" s="7">
        <f t="shared" si="32"/>
        <v>0</v>
      </c>
      <c r="CA225" s="7">
        <f t="shared" si="33"/>
        <v>0</v>
      </c>
    </row>
    <row r="226" spans="1:79">
      <c r="A226" s="16" t="s">
        <v>142</v>
      </c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3">
        <f t="shared" si="34"/>
        <v>0</v>
      </c>
      <c r="O226" s="16">
        <f t="shared" si="35"/>
        <v>0</v>
      </c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47"/>
      <c r="BS226" s="47"/>
      <c r="BT226" s="47"/>
      <c r="BW226" s="41">
        <f t="shared" si="29"/>
        <v>0</v>
      </c>
      <c r="BX226" s="42">
        <f t="shared" si="30"/>
        <v>0</v>
      </c>
      <c r="BY226" s="43" t="e">
        <f t="shared" si="31"/>
        <v>#DIV/0!</v>
      </c>
      <c r="BZ226" s="7">
        <f t="shared" si="32"/>
        <v>0</v>
      </c>
      <c r="CA226" s="7">
        <f t="shared" si="33"/>
        <v>0</v>
      </c>
    </row>
    <row r="227" spans="1:79">
      <c r="A227" s="16" t="s">
        <v>143</v>
      </c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3">
        <f t="shared" si="34"/>
        <v>0</v>
      </c>
      <c r="O227" s="16">
        <f t="shared" si="35"/>
        <v>0</v>
      </c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47"/>
      <c r="BS227" s="47"/>
      <c r="BT227" s="47"/>
      <c r="BW227" s="41">
        <f t="shared" si="29"/>
        <v>0</v>
      </c>
      <c r="BX227" s="42">
        <f t="shared" si="30"/>
        <v>0</v>
      </c>
      <c r="BY227" s="43" t="e">
        <f t="shared" si="31"/>
        <v>#DIV/0!</v>
      </c>
      <c r="BZ227" s="7">
        <f t="shared" si="32"/>
        <v>0</v>
      </c>
      <c r="CA227" s="7">
        <f t="shared" si="33"/>
        <v>0</v>
      </c>
    </row>
    <row r="228" spans="1:79">
      <c r="A228" s="16" t="s">
        <v>144</v>
      </c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3">
        <f t="shared" si="34"/>
        <v>0</v>
      </c>
      <c r="O228" s="16">
        <f t="shared" si="35"/>
        <v>0</v>
      </c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47"/>
      <c r="BS228" s="47"/>
      <c r="BT228" s="47"/>
      <c r="BW228" s="41">
        <f t="shared" si="29"/>
        <v>0</v>
      </c>
      <c r="BX228" s="42">
        <f t="shared" si="30"/>
        <v>0</v>
      </c>
      <c r="BY228" s="43" t="e">
        <f t="shared" si="31"/>
        <v>#DIV/0!</v>
      </c>
      <c r="BZ228" s="7">
        <f t="shared" si="32"/>
        <v>0</v>
      </c>
      <c r="CA228" s="7">
        <f t="shared" si="33"/>
        <v>0</v>
      </c>
    </row>
    <row r="229" spans="1:79">
      <c r="A229" s="16" t="s">
        <v>145</v>
      </c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3">
        <f t="shared" si="34"/>
        <v>0</v>
      </c>
      <c r="O229" s="16">
        <f t="shared" si="35"/>
        <v>0</v>
      </c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47"/>
      <c r="BS229" s="47"/>
      <c r="BT229" s="47"/>
      <c r="BW229" s="41">
        <f t="shared" si="29"/>
        <v>0</v>
      </c>
      <c r="BX229" s="42">
        <f t="shared" si="30"/>
        <v>0</v>
      </c>
      <c r="BY229" s="43" t="e">
        <f t="shared" si="31"/>
        <v>#DIV/0!</v>
      </c>
      <c r="BZ229" s="7">
        <f t="shared" si="32"/>
        <v>0</v>
      </c>
      <c r="CA229" s="7">
        <f t="shared" si="33"/>
        <v>0</v>
      </c>
    </row>
    <row r="230" spans="1:79">
      <c r="A230" s="16" t="s">
        <v>146</v>
      </c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3">
        <f t="shared" si="34"/>
        <v>0</v>
      </c>
      <c r="O230" s="16">
        <f t="shared" si="35"/>
        <v>0</v>
      </c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47"/>
      <c r="BS230" s="47"/>
      <c r="BT230" s="47"/>
      <c r="BW230" s="41">
        <f t="shared" si="29"/>
        <v>0</v>
      </c>
      <c r="BX230" s="42">
        <f t="shared" si="30"/>
        <v>0</v>
      </c>
      <c r="BY230" s="43" t="e">
        <f t="shared" si="31"/>
        <v>#DIV/0!</v>
      </c>
      <c r="BZ230" s="7">
        <f t="shared" si="32"/>
        <v>0</v>
      </c>
      <c r="CA230" s="7">
        <f t="shared" si="33"/>
        <v>0</v>
      </c>
    </row>
    <row r="231" spans="1:79">
      <c r="A231" s="16" t="s">
        <v>147</v>
      </c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3">
        <f t="shared" si="34"/>
        <v>0</v>
      </c>
      <c r="O231" s="16">
        <f t="shared" si="35"/>
        <v>0</v>
      </c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47"/>
      <c r="BS231" s="47"/>
      <c r="BT231" s="47"/>
      <c r="BW231" s="41">
        <f t="shared" si="29"/>
        <v>0</v>
      </c>
      <c r="BX231" s="42">
        <f t="shared" si="30"/>
        <v>0</v>
      </c>
      <c r="BY231" s="43" t="e">
        <f t="shared" si="31"/>
        <v>#DIV/0!</v>
      </c>
      <c r="BZ231" s="7">
        <f t="shared" si="32"/>
        <v>0</v>
      </c>
      <c r="CA231" s="7">
        <f t="shared" si="33"/>
        <v>0</v>
      </c>
    </row>
    <row r="232" spans="1:79">
      <c r="A232" s="16" t="s">
        <v>149</v>
      </c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3">
        <f t="shared" si="34"/>
        <v>0</v>
      </c>
      <c r="O232" s="16">
        <f t="shared" si="35"/>
        <v>0</v>
      </c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47"/>
      <c r="BS232" s="47"/>
      <c r="BT232" s="47"/>
      <c r="BW232" s="41">
        <f t="shared" si="29"/>
        <v>0</v>
      </c>
      <c r="BX232" s="42">
        <f t="shared" si="30"/>
        <v>0</v>
      </c>
      <c r="BY232" s="43" t="e">
        <f t="shared" si="31"/>
        <v>#DIV/0!</v>
      </c>
      <c r="BZ232" s="7">
        <f t="shared" si="32"/>
        <v>0</v>
      </c>
      <c r="CA232" s="7">
        <f t="shared" si="33"/>
        <v>0</v>
      </c>
    </row>
    <row r="233" spans="1:79">
      <c r="A233" s="16" t="s">
        <v>150</v>
      </c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3">
        <f t="shared" si="34"/>
        <v>0</v>
      </c>
      <c r="O233" s="16">
        <f t="shared" si="35"/>
        <v>0</v>
      </c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47"/>
      <c r="BS233" s="47"/>
      <c r="BT233" s="47"/>
      <c r="BW233" s="41">
        <f t="shared" si="29"/>
        <v>0</v>
      </c>
      <c r="BX233" s="42">
        <f t="shared" si="30"/>
        <v>0</v>
      </c>
      <c r="BY233" s="43" t="e">
        <f t="shared" si="31"/>
        <v>#DIV/0!</v>
      </c>
      <c r="BZ233" s="7">
        <f t="shared" si="32"/>
        <v>0</v>
      </c>
      <c r="CA233" s="7">
        <f t="shared" si="33"/>
        <v>0</v>
      </c>
    </row>
    <row r="234" spans="1:79">
      <c r="A234" s="16" t="s">
        <v>151</v>
      </c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3">
        <f t="shared" si="34"/>
        <v>0</v>
      </c>
      <c r="O234" s="16">
        <f t="shared" si="35"/>
        <v>0</v>
      </c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47"/>
      <c r="BS234" s="47"/>
      <c r="BT234" s="47"/>
      <c r="BW234" s="41">
        <f t="shared" si="29"/>
        <v>0</v>
      </c>
      <c r="BX234" s="42">
        <f t="shared" si="30"/>
        <v>0</v>
      </c>
      <c r="BY234" s="43" t="e">
        <f t="shared" si="31"/>
        <v>#DIV/0!</v>
      </c>
      <c r="BZ234" s="7">
        <f t="shared" si="32"/>
        <v>0</v>
      </c>
      <c r="CA234" s="7">
        <f t="shared" si="33"/>
        <v>0</v>
      </c>
    </row>
    <row r="235" spans="1:79">
      <c r="A235" s="16" t="s">
        <v>152</v>
      </c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3">
        <f t="shared" si="34"/>
        <v>0</v>
      </c>
      <c r="O235" s="16">
        <f t="shared" si="35"/>
        <v>0</v>
      </c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47"/>
      <c r="BS235" s="47"/>
      <c r="BT235" s="47"/>
      <c r="BW235" s="41">
        <f t="shared" si="29"/>
        <v>0</v>
      </c>
      <c r="BX235" s="42">
        <f t="shared" si="30"/>
        <v>0</v>
      </c>
      <c r="BY235" s="43" t="e">
        <f t="shared" si="31"/>
        <v>#DIV/0!</v>
      </c>
      <c r="BZ235" s="7">
        <f t="shared" si="32"/>
        <v>0</v>
      </c>
      <c r="CA235" s="7">
        <f t="shared" si="33"/>
        <v>0</v>
      </c>
    </row>
    <row r="236" spans="1:79">
      <c r="A236" s="16" t="s">
        <v>153</v>
      </c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3">
        <f t="shared" si="34"/>
        <v>0</v>
      </c>
      <c r="O236" s="16">
        <f t="shared" si="35"/>
        <v>0</v>
      </c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47"/>
      <c r="BS236" s="47"/>
      <c r="BT236" s="47"/>
      <c r="BW236" s="41">
        <f t="shared" si="29"/>
        <v>0</v>
      </c>
      <c r="BX236" s="42">
        <f t="shared" si="30"/>
        <v>0</v>
      </c>
      <c r="BY236" s="43" t="e">
        <f t="shared" si="31"/>
        <v>#DIV/0!</v>
      </c>
      <c r="BZ236" s="7">
        <f t="shared" si="32"/>
        <v>0</v>
      </c>
      <c r="CA236" s="7">
        <f t="shared" si="33"/>
        <v>0</v>
      </c>
    </row>
    <row r="237" spans="1:79">
      <c r="A237" s="16" t="s">
        <v>154</v>
      </c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3">
        <f t="shared" si="34"/>
        <v>0</v>
      </c>
      <c r="O237" s="16">
        <f t="shared" si="35"/>
        <v>0</v>
      </c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47"/>
      <c r="BS237" s="47"/>
      <c r="BT237" s="47"/>
      <c r="BW237" s="41">
        <f t="shared" si="29"/>
        <v>0</v>
      </c>
      <c r="BX237" s="42">
        <f t="shared" si="30"/>
        <v>0</v>
      </c>
      <c r="BY237" s="43" t="e">
        <f t="shared" si="31"/>
        <v>#DIV/0!</v>
      </c>
      <c r="BZ237" s="7">
        <f t="shared" si="32"/>
        <v>0</v>
      </c>
      <c r="CA237" s="7">
        <f t="shared" si="33"/>
        <v>0</v>
      </c>
    </row>
    <row r="238" spans="1:79">
      <c r="A238" s="16" t="s">
        <v>155</v>
      </c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3">
        <f t="shared" si="34"/>
        <v>0</v>
      </c>
      <c r="O238" s="16">
        <f t="shared" si="35"/>
        <v>0</v>
      </c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47"/>
      <c r="BS238" s="47"/>
      <c r="BT238" s="47"/>
      <c r="BW238" s="41">
        <f t="shared" si="29"/>
        <v>0</v>
      </c>
      <c r="BX238" s="42">
        <f t="shared" si="30"/>
        <v>0</v>
      </c>
      <c r="BY238" s="43" t="e">
        <f t="shared" si="31"/>
        <v>#DIV/0!</v>
      </c>
      <c r="BZ238" s="7">
        <f t="shared" si="32"/>
        <v>0</v>
      </c>
      <c r="CA238" s="7">
        <f t="shared" si="33"/>
        <v>0</v>
      </c>
    </row>
    <row r="239" spans="1:79">
      <c r="A239" s="16" t="s">
        <v>156</v>
      </c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3">
        <f t="shared" si="34"/>
        <v>0</v>
      </c>
      <c r="O239" s="16">
        <f t="shared" si="35"/>
        <v>0</v>
      </c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47"/>
      <c r="BS239" s="47"/>
      <c r="BT239" s="47"/>
      <c r="BW239" s="41">
        <f t="shared" si="29"/>
        <v>0</v>
      </c>
      <c r="BX239" s="42">
        <f t="shared" si="30"/>
        <v>0</v>
      </c>
      <c r="BY239" s="43" t="e">
        <f t="shared" si="31"/>
        <v>#DIV/0!</v>
      </c>
      <c r="BZ239" s="7">
        <f t="shared" si="32"/>
        <v>0</v>
      </c>
      <c r="CA239" s="7">
        <f t="shared" si="33"/>
        <v>0</v>
      </c>
    </row>
    <row r="240" spans="1:79">
      <c r="A240" s="16" t="s">
        <v>157</v>
      </c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3">
        <f t="shared" si="34"/>
        <v>0</v>
      </c>
      <c r="O240" s="16">
        <f t="shared" si="35"/>
        <v>0</v>
      </c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47"/>
      <c r="BS240" s="47"/>
      <c r="BT240" s="47"/>
      <c r="BW240" s="41">
        <f t="shared" si="29"/>
        <v>0</v>
      </c>
      <c r="BX240" s="42">
        <f t="shared" si="30"/>
        <v>0</v>
      </c>
      <c r="BY240" s="43" t="e">
        <f t="shared" si="31"/>
        <v>#DIV/0!</v>
      </c>
      <c r="BZ240" s="7">
        <f t="shared" si="32"/>
        <v>0</v>
      </c>
      <c r="CA240" s="7">
        <f t="shared" si="33"/>
        <v>0</v>
      </c>
    </row>
    <row r="241" spans="1:79">
      <c r="A241" s="16" t="s">
        <v>158</v>
      </c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3">
        <f t="shared" si="34"/>
        <v>0</v>
      </c>
      <c r="O241" s="16">
        <f t="shared" si="35"/>
        <v>0</v>
      </c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47"/>
      <c r="BS241" s="47"/>
      <c r="BT241" s="47"/>
      <c r="BW241" s="41">
        <f t="shared" si="29"/>
        <v>0</v>
      </c>
      <c r="BX241" s="42">
        <f t="shared" si="30"/>
        <v>0</v>
      </c>
      <c r="BY241" s="43" t="e">
        <f t="shared" si="31"/>
        <v>#DIV/0!</v>
      </c>
      <c r="BZ241" s="7">
        <f t="shared" si="32"/>
        <v>0</v>
      </c>
      <c r="CA241" s="7">
        <f t="shared" si="33"/>
        <v>0</v>
      </c>
    </row>
    <row r="242" spans="1:79">
      <c r="A242" s="16" t="s">
        <v>160</v>
      </c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3">
        <f t="shared" si="34"/>
        <v>0</v>
      </c>
      <c r="O242" s="16">
        <f t="shared" si="35"/>
        <v>0</v>
      </c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47"/>
      <c r="BS242" s="47"/>
      <c r="BT242" s="47"/>
      <c r="BW242" s="41">
        <f t="shared" si="29"/>
        <v>0</v>
      </c>
      <c r="BX242" s="42">
        <f t="shared" si="30"/>
        <v>0</v>
      </c>
      <c r="BY242" s="43" t="e">
        <f t="shared" si="31"/>
        <v>#DIV/0!</v>
      </c>
      <c r="BZ242" s="7">
        <f t="shared" si="32"/>
        <v>0</v>
      </c>
      <c r="CA242" s="7">
        <f t="shared" si="33"/>
        <v>0</v>
      </c>
    </row>
    <row r="243" spans="1:79">
      <c r="A243" s="16" t="s">
        <v>161</v>
      </c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3">
        <f t="shared" ref="N243:N259" si="36">C243+F243+I243+L243</f>
        <v>0</v>
      </c>
      <c r="O243" s="16">
        <f t="shared" ref="O243:O259" si="37">D243+G243+J243+M243</f>
        <v>0</v>
      </c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47"/>
      <c r="BS243" s="47"/>
      <c r="BT243" s="47"/>
      <c r="BW243" s="41">
        <f t="shared" si="29"/>
        <v>0</v>
      </c>
      <c r="BX243" s="42">
        <f t="shared" si="30"/>
        <v>0</v>
      </c>
      <c r="BY243" s="43" t="e">
        <f t="shared" si="31"/>
        <v>#DIV/0!</v>
      </c>
      <c r="BZ243" s="7">
        <f t="shared" si="32"/>
        <v>0</v>
      </c>
      <c r="CA243" s="7">
        <f t="shared" si="33"/>
        <v>0</v>
      </c>
    </row>
    <row r="244" spans="1:79">
      <c r="A244" s="16" t="s">
        <v>162</v>
      </c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3">
        <f t="shared" si="36"/>
        <v>0</v>
      </c>
      <c r="O244" s="16">
        <f t="shared" si="37"/>
        <v>0</v>
      </c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47"/>
      <c r="BS244" s="47"/>
      <c r="BT244" s="47"/>
      <c r="BW244" s="41">
        <f t="shared" si="29"/>
        <v>0</v>
      </c>
      <c r="BX244" s="42">
        <f t="shared" si="30"/>
        <v>0</v>
      </c>
      <c r="BY244" s="43" t="e">
        <f t="shared" si="31"/>
        <v>#DIV/0!</v>
      </c>
      <c r="BZ244" s="7">
        <f t="shared" si="32"/>
        <v>0</v>
      </c>
      <c r="CA244" s="7">
        <f t="shared" si="33"/>
        <v>0</v>
      </c>
    </row>
    <row r="245" spans="1:79">
      <c r="A245" s="16" t="s">
        <v>163</v>
      </c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3">
        <f t="shared" si="36"/>
        <v>0</v>
      </c>
      <c r="O245" s="16">
        <f t="shared" si="37"/>
        <v>0</v>
      </c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47"/>
      <c r="BS245" s="47"/>
      <c r="BT245" s="47"/>
      <c r="BW245" s="41">
        <f t="shared" si="29"/>
        <v>0</v>
      </c>
      <c r="BX245" s="42">
        <f t="shared" si="30"/>
        <v>0</v>
      </c>
      <c r="BY245" s="43" t="e">
        <f t="shared" si="31"/>
        <v>#DIV/0!</v>
      </c>
      <c r="BZ245" s="7">
        <f t="shared" si="32"/>
        <v>0</v>
      </c>
      <c r="CA245" s="7">
        <f t="shared" si="33"/>
        <v>0</v>
      </c>
    </row>
    <row r="246" spans="1:79">
      <c r="A246" s="16" t="s">
        <v>164</v>
      </c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3">
        <f t="shared" si="36"/>
        <v>0</v>
      </c>
      <c r="O246" s="16">
        <f t="shared" si="37"/>
        <v>0</v>
      </c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47"/>
      <c r="BS246" s="47"/>
      <c r="BT246" s="47"/>
      <c r="BW246" s="41">
        <f t="shared" si="29"/>
        <v>0</v>
      </c>
      <c r="BX246" s="42">
        <f t="shared" si="30"/>
        <v>0</v>
      </c>
      <c r="BY246" s="43" t="e">
        <f t="shared" si="31"/>
        <v>#DIV/0!</v>
      </c>
      <c r="BZ246" s="7">
        <f t="shared" si="32"/>
        <v>0</v>
      </c>
      <c r="CA246" s="7">
        <f t="shared" si="33"/>
        <v>0</v>
      </c>
    </row>
    <row r="247" spans="1:79">
      <c r="A247" s="16" t="s">
        <v>165</v>
      </c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3">
        <f t="shared" si="36"/>
        <v>0</v>
      </c>
      <c r="O247" s="16">
        <f t="shared" si="37"/>
        <v>0</v>
      </c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47"/>
      <c r="BS247" s="47"/>
      <c r="BT247" s="47"/>
      <c r="BW247" s="41">
        <f t="shared" si="29"/>
        <v>0</v>
      </c>
      <c r="BX247" s="42">
        <f t="shared" si="30"/>
        <v>0</v>
      </c>
      <c r="BY247" s="43" t="e">
        <f t="shared" si="31"/>
        <v>#DIV/0!</v>
      </c>
      <c r="BZ247" s="7">
        <f t="shared" si="32"/>
        <v>0</v>
      </c>
      <c r="CA247" s="7">
        <f t="shared" si="33"/>
        <v>0</v>
      </c>
    </row>
    <row r="248" spans="1:79">
      <c r="A248" s="16" t="s">
        <v>166</v>
      </c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3">
        <f t="shared" si="36"/>
        <v>0</v>
      </c>
      <c r="O248" s="16">
        <f t="shared" si="37"/>
        <v>0</v>
      </c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47"/>
      <c r="BS248" s="47"/>
      <c r="BT248" s="47"/>
      <c r="BW248" s="41">
        <f t="shared" si="29"/>
        <v>0</v>
      </c>
      <c r="BX248" s="42">
        <f t="shared" si="30"/>
        <v>0</v>
      </c>
      <c r="BY248" s="43" t="e">
        <f t="shared" si="31"/>
        <v>#DIV/0!</v>
      </c>
      <c r="BZ248" s="7">
        <f t="shared" si="32"/>
        <v>0</v>
      </c>
      <c r="CA248" s="7">
        <f t="shared" si="33"/>
        <v>0</v>
      </c>
    </row>
    <row r="249" spans="1:79">
      <c r="A249" s="16" t="s">
        <v>167</v>
      </c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3">
        <f t="shared" si="36"/>
        <v>0</v>
      </c>
      <c r="O249" s="16">
        <f t="shared" si="37"/>
        <v>0</v>
      </c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47"/>
      <c r="BS249" s="47"/>
      <c r="BT249" s="47"/>
      <c r="BW249" s="41">
        <f t="shared" si="29"/>
        <v>0</v>
      </c>
      <c r="BX249" s="42">
        <f t="shared" si="30"/>
        <v>0</v>
      </c>
      <c r="BY249" s="43" t="e">
        <f t="shared" si="31"/>
        <v>#DIV/0!</v>
      </c>
      <c r="BZ249" s="7">
        <f t="shared" si="32"/>
        <v>0</v>
      </c>
      <c r="CA249" s="7">
        <f t="shared" si="33"/>
        <v>0</v>
      </c>
    </row>
    <row r="250" spans="1:79">
      <c r="A250" s="16" t="s">
        <v>168</v>
      </c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3">
        <f t="shared" si="36"/>
        <v>0</v>
      </c>
      <c r="O250" s="16">
        <f t="shared" si="37"/>
        <v>0</v>
      </c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47"/>
      <c r="BS250" s="47"/>
      <c r="BT250" s="47"/>
      <c r="BW250" s="41">
        <f t="shared" si="29"/>
        <v>0</v>
      </c>
      <c r="BX250" s="42">
        <f t="shared" si="30"/>
        <v>0</v>
      </c>
      <c r="BY250" s="43" t="e">
        <f t="shared" si="31"/>
        <v>#DIV/0!</v>
      </c>
      <c r="BZ250" s="7">
        <f t="shared" si="32"/>
        <v>0</v>
      </c>
      <c r="CA250" s="7">
        <f t="shared" si="33"/>
        <v>0</v>
      </c>
    </row>
    <row r="251" spans="1:79">
      <c r="A251" s="16" t="s">
        <v>169</v>
      </c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3">
        <f t="shared" si="36"/>
        <v>0</v>
      </c>
      <c r="O251" s="16">
        <f t="shared" si="37"/>
        <v>0</v>
      </c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47"/>
      <c r="BS251" s="47"/>
      <c r="BT251" s="47"/>
      <c r="BW251" s="41">
        <f t="shared" si="29"/>
        <v>0</v>
      </c>
      <c r="BX251" s="42">
        <f t="shared" si="30"/>
        <v>0</v>
      </c>
      <c r="BY251" s="43" t="e">
        <f t="shared" si="31"/>
        <v>#DIV/0!</v>
      </c>
      <c r="BZ251" s="7">
        <f t="shared" si="32"/>
        <v>0</v>
      </c>
      <c r="CA251" s="7">
        <f t="shared" si="33"/>
        <v>0</v>
      </c>
    </row>
    <row r="252" spans="1:79">
      <c r="A252" s="16" t="s">
        <v>171</v>
      </c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3">
        <f t="shared" si="36"/>
        <v>0</v>
      </c>
      <c r="O252" s="16">
        <f t="shared" si="37"/>
        <v>0</v>
      </c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47"/>
      <c r="BS252" s="47"/>
      <c r="BT252" s="47"/>
      <c r="BW252" s="41">
        <f t="shared" si="29"/>
        <v>0</v>
      </c>
      <c r="BX252" s="42">
        <f t="shared" si="30"/>
        <v>0</v>
      </c>
      <c r="BY252" s="43" t="e">
        <f t="shared" si="31"/>
        <v>#DIV/0!</v>
      </c>
      <c r="BZ252" s="7">
        <f t="shared" si="32"/>
        <v>0</v>
      </c>
      <c r="CA252" s="7">
        <f t="shared" si="33"/>
        <v>0</v>
      </c>
    </row>
    <row r="253" spans="1:79">
      <c r="A253" s="16" t="s">
        <v>172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3">
        <f t="shared" si="36"/>
        <v>0</v>
      </c>
      <c r="O253" s="16">
        <f t="shared" si="37"/>
        <v>0</v>
      </c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47"/>
      <c r="BS253" s="47"/>
      <c r="BT253" s="47"/>
      <c r="BW253" s="41">
        <f t="shared" si="29"/>
        <v>0</v>
      </c>
      <c r="BX253" s="42">
        <f t="shared" si="30"/>
        <v>0</v>
      </c>
      <c r="BY253" s="43" t="e">
        <f t="shared" si="31"/>
        <v>#DIV/0!</v>
      </c>
      <c r="BZ253" s="7">
        <f t="shared" si="32"/>
        <v>0</v>
      </c>
      <c r="CA253" s="7">
        <f t="shared" si="33"/>
        <v>0</v>
      </c>
    </row>
    <row r="254" spans="1:79">
      <c r="A254" s="16" t="s">
        <v>173</v>
      </c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3">
        <f t="shared" si="36"/>
        <v>0</v>
      </c>
      <c r="O254" s="16">
        <f t="shared" si="37"/>
        <v>0</v>
      </c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47"/>
      <c r="BS254" s="47"/>
      <c r="BT254" s="47"/>
      <c r="BW254" s="41">
        <f t="shared" si="29"/>
        <v>0</v>
      </c>
      <c r="BX254" s="42">
        <f t="shared" si="30"/>
        <v>0</v>
      </c>
      <c r="BY254" s="43" t="e">
        <f t="shared" si="31"/>
        <v>#DIV/0!</v>
      </c>
      <c r="BZ254" s="7">
        <f t="shared" si="32"/>
        <v>0</v>
      </c>
      <c r="CA254" s="7">
        <f t="shared" si="33"/>
        <v>0</v>
      </c>
    </row>
    <row r="255" spans="1:79">
      <c r="A255" s="16" t="s">
        <v>174</v>
      </c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3">
        <f t="shared" si="36"/>
        <v>0</v>
      </c>
      <c r="O255" s="16">
        <f t="shared" si="37"/>
        <v>0</v>
      </c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47"/>
      <c r="BS255" s="47"/>
      <c r="BT255" s="47"/>
      <c r="BW255" s="41">
        <f t="shared" si="29"/>
        <v>0</v>
      </c>
      <c r="BX255" s="42">
        <f t="shared" si="30"/>
        <v>0</v>
      </c>
      <c r="BY255" s="43" t="e">
        <f t="shared" si="31"/>
        <v>#DIV/0!</v>
      </c>
      <c r="BZ255" s="7">
        <f t="shared" si="32"/>
        <v>0</v>
      </c>
      <c r="CA255" s="7">
        <f t="shared" si="33"/>
        <v>0</v>
      </c>
    </row>
    <row r="256" spans="1:79">
      <c r="A256" s="16" t="s">
        <v>175</v>
      </c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3">
        <f t="shared" si="36"/>
        <v>0</v>
      </c>
      <c r="O256" s="16">
        <f t="shared" si="37"/>
        <v>0</v>
      </c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47"/>
      <c r="BS256" s="47"/>
      <c r="BT256" s="47"/>
      <c r="BW256" s="41">
        <f t="shared" si="29"/>
        <v>0</v>
      </c>
      <c r="BX256" s="42">
        <f t="shared" si="30"/>
        <v>0</v>
      </c>
      <c r="BY256" s="43" t="e">
        <f t="shared" si="31"/>
        <v>#DIV/0!</v>
      </c>
      <c r="BZ256" s="7">
        <f t="shared" si="32"/>
        <v>0</v>
      </c>
      <c r="CA256" s="7">
        <f t="shared" si="33"/>
        <v>0</v>
      </c>
    </row>
    <row r="257" spans="1:79">
      <c r="A257" s="16" t="s">
        <v>176</v>
      </c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3">
        <f t="shared" si="36"/>
        <v>0</v>
      </c>
      <c r="O257" s="16">
        <f t="shared" si="37"/>
        <v>0</v>
      </c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47"/>
      <c r="BS257" s="47"/>
      <c r="BT257" s="47"/>
      <c r="BW257" s="41">
        <f t="shared" si="29"/>
        <v>0</v>
      </c>
      <c r="BX257" s="42">
        <f t="shared" si="30"/>
        <v>0</v>
      </c>
      <c r="BY257" s="43" t="e">
        <f t="shared" si="31"/>
        <v>#DIV/0!</v>
      </c>
      <c r="BZ257" s="7">
        <f t="shared" si="32"/>
        <v>0</v>
      </c>
      <c r="CA257" s="7">
        <f t="shared" si="33"/>
        <v>0</v>
      </c>
    </row>
    <row r="258" spans="1:79">
      <c r="A258" s="16" t="s">
        <v>177</v>
      </c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3">
        <f t="shared" si="36"/>
        <v>0</v>
      </c>
      <c r="O258" s="16">
        <f t="shared" si="37"/>
        <v>0</v>
      </c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47"/>
      <c r="BS258" s="47"/>
      <c r="BT258" s="47"/>
      <c r="BW258" s="41">
        <f t="shared" si="29"/>
        <v>0</v>
      </c>
      <c r="BX258" s="42">
        <f t="shared" si="30"/>
        <v>0</v>
      </c>
      <c r="BY258" s="43" t="e">
        <f t="shared" si="31"/>
        <v>#DIV/0!</v>
      </c>
      <c r="BZ258" s="7">
        <f t="shared" si="32"/>
        <v>0</v>
      </c>
      <c r="CA258" s="7">
        <f t="shared" si="33"/>
        <v>0</v>
      </c>
    </row>
    <row r="259" spans="1:79">
      <c r="A259" s="16" t="s">
        <v>178</v>
      </c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3">
        <f t="shared" si="36"/>
        <v>0</v>
      </c>
      <c r="O259" s="16">
        <f t="shared" si="37"/>
        <v>0</v>
      </c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47"/>
      <c r="BS259" s="47"/>
      <c r="BT259" s="47"/>
      <c r="BW259" s="41">
        <f>IFERROR(CA259/BZ259,0)</f>
        <v>0</v>
      </c>
      <c r="BX259" s="42">
        <f>SUMPRODUCT((CB259="DONE")*(C259))+SUMPRODUCT((CC259="DONE")*(F259))+SUMPRODUCT((CD259="DONE")*(I259))+SUMPRODUCT((CE259="DONE")*(L259))</f>
        <v>0</v>
      </c>
      <c r="BY259" s="43" t="e">
        <f>CA259/BZ259</f>
        <v>#DIV/0!</v>
      </c>
      <c r="BZ259" s="7">
        <f t="shared" si="32"/>
        <v>0</v>
      </c>
      <c r="CA259" s="7">
        <f t="shared" si="33"/>
        <v>0</v>
      </c>
    </row>
  </sheetData>
  <mergeCells count="6">
    <mergeCell ref="X1:AN1"/>
    <mergeCell ref="AP1:AZ1"/>
    <mergeCell ref="BA1:BD1"/>
    <mergeCell ref="BE1:BJ1"/>
    <mergeCell ref="BK1:BR1"/>
    <mergeCell ref="CB1:CE1"/>
  </mergeCells>
  <dataValidations count="1">
    <dataValidation type="list" allowBlank="1" showInputMessage="1" showErrorMessage="1" sqref="P3:P259">
      <formula1>マスタ!$B$2:$B$5</formula1>
    </dataValidation>
  </dataValidations>
  <hyperlinks>
    <hyperlink ref="B3" r:id="rId1" display="https://maps.app.goo.gl/1H213y6oW2S75onj9" tooltip="https://maps.app.goo.gl/1H213y6oW2S75onj9"/>
    <hyperlink ref="B4" r:id="rId2" display="https://maps.app.goo.gl/KZyxLrBrM7E3pDhC9"/>
    <hyperlink ref="E4" r:id="rId3" display="https://maps.app.goo.gl/SVE39JRAEZssApRn9"/>
    <hyperlink ref="H4" r:id="rId4" display="https://maps.app.goo.gl/5efsJNZDgDvzMYHH7"/>
    <hyperlink ref="B7" r:id="rId5" display="https://maps.app.goo.gl/xm9YX1oEnon7dV559"/>
    <hyperlink ref="B6" r:id="rId6" display="https://maps.app.goo.gl/QtPc3TRoNAuMDWas6"/>
    <hyperlink ref="B9" r:id="rId7" display="https://maps.app.goo.gl/qmCzBqsqA6N12kUU6"/>
    <hyperlink ref="B8" r:id="rId8" display="https://maps.app.goo.gl/psAE8Q5gy2GYDyeW8"/>
    <hyperlink ref="B10" r:id="rId9" display="https://maps.app.goo.gl/yMzdsuakEs8tMZpL7"/>
    <hyperlink ref="E10" r:id="rId10" display="https://maps.app.goo.gl/NYR2wz5KVoMRJCrm6"/>
    <hyperlink ref="B11" r:id="rId11" display="https://maps.app.goo.gl/bk8zzUKRvDAyPVk28"/>
    <hyperlink ref="B12" r:id="rId12" display="https://maps.app.goo.gl/KAHo6NR3a3JmDujaA"/>
    <hyperlink ref="B13" r:id="rId13" display="https://maps.app.goo.gl/Q6HMaM8oac8a9abv9"/>
    <hyperlink ref="B5" r:id="rId14" display="https://maps.app.goo.gl/q6sG8rqNHiSCZgUJ6"/>
    <hyperlink ref="B14" r:id="rId15" display="https://maps.app.goo.gl/kqRb9LWvpEPLZjLX8"/>
    <hyperlink ref="B15" r:id="rId16" display="https://maps.app.goo.gl/6H3RTV9YngKQ3Tks9"/>
    <hyperlink ref="E15" r:id="rId17" display="https://maps.app.goo.gl/i8zi9TwTBFvkUYMDA"/>
    <hyperlink ref="B16" r:id="rId18" display="https://maps.app.goo.gl/3ob3ubQig3vwwbvi7"/>
    <hyperlink ref="H15" r:id="rId19" display="https://maps.app.goo.gl/43zFVpvZ3nGhFvxW9"/>
    <hyperlink ref="K15" r:id="rId20" display="https://maps.app.goo.gl/JXmBJWqJEovpKBxH6"/>
    <hyperlink ref="B17" r:id="rId21" display="https://maps.app.goo.gl/hg9QbEounuEmnJcg7"/>
    <hyperlink ref="B18" r:id="rId22" display="https://maps.app.goo.gl/jxjGQtQspBSuhe5u7"/>
    <hyperlink ref="B20" r:id="rId23" display="https://maps.app.goo.gl/cjc1hCXjmxRs6efi6"/>
    <hyperlink ref="B19" r:id="rId24" display="https://maps.app.goo.gl/MgwJ3RGrb89FC3Q36"/>
    <hyperlink ref="E5" r:id="rId25" display="https://maps.app.goo.gl/QRowE23b7yFMS2ty6"/>
    <hyperlink ref="B21" r:id="rId26" display="https://maps.app.goo.gl/LfkurCVxpMHLySfQ7"/>
    <hyperlink ref="H5" r:id="rId27" display="https://maps.app.goo.gl/gELd76Upjb5Ds7WS6"/>
    <hyperlink ref="E21" r:id="rId28" display="https://maps.app.goo.gl/8P2bfqaDv4uT7W6J9"/>
    <hyperlink ref="B23" r:id="rId29" display="https://maps.app.goo.gl/VjdoksErAU22NLcX7"/>
    <hyperlink ref="B22" r:id="rId30" display="https://maps.app.goo.gl/osDu9j89Voh5jYoE8"/>
    <hyperlink ref="B24" r:id="rId31" display="https://maps.app.goo.gl/nkRPmZ6Peh88QLhc9"/>
    <hyperlink ref="E24" r:id="rId32" display="https://maps.app.goo.gl/YaeiHvLMCM7RBKs87"/>
    <hyperlink ref="B25" r:id="rId33" display="https://maps.app.goo.gl/dqu2MWfMh75QaqDi9"/>
    <hyperlink ref="E23" r:id="rId34" display="https://maps.app.goo.gl/NfQt1nUQzYaHZ5mu6"/>
    <hyperlink ref="H23" r:id="rId35" display="https://maps.app.goo.gl/n2Lbj5whdj74iWxQA"/>
    <hyperlink ref="H24" r:id="rId36" display="https://maps.app.goo.gl/pTyQMuDLcVDiAoYn6"/>
    <hyperlink ref="B26" r:id="rId37" display="https://maps.app.goo.gl/4ysGtdWrNyu8HrH3A"/>
    <hyperlink ref="E25" r:id="rId38" display="https://maps.app.goo.gl/YQAMSq7fDr9Kahj29"/>
    <hyperlink ref="K24" r:id="rId39" display="https://maps.app.goo.gl/xq3xT89QhQDedh2e8"/>
    <hyperlink ref="B28" r:id="rId40" display="https://maps.app.goo.gl/jr8kbyZ7eJ7jpGJ78"/>
    <hyperlink ref="K23" r:id="rId41" display="https://maps.app.goo.gl/ihzCUD8S9Yx69XNs8"/>
    <hyperlink ref="B29" r:id="rId42" display="https://maps.app.goo.gl/J5cM52DEJoX1Mwrm7"/>
    <hyperlink ref="E28" r:id="rId43" display="https://maps.app.goo.gl/ZcSancdQ3BZrBzBu5"/>
    <hyperlink ref="E29" r:id="rId44" display="https://maps.app.goo.gl/gUZgzV5M8Cjyez838"/>
    <hyperlink ref="B27" r:id="rId45" display="https://maps.app.goo.gl/8ZM3uZXCCSLFruMo7"/>
    <hyperlink ref="B32" r:id="rId46" display="https://maps.app.goo.gl/XfxGw2Y7P5Srvy3z5"/>
    <hyperlink ref="B31" r:id="rId47" display="https://maps.app.goo.gl/a9NwY1qDH6SGQt9m6"/>
    <hyperlink ref="B33" r:id="rId48" display="https://maps.app.goo.gl/5V3W8f3RgyD1WBL77"/>
    <hyperlink ref="B34" r:id="rId49" display="https://maps.app.goo.gl/izaWRLWCCaf9cTpLA"/>
    <hyperlink ref="B35" r:id="rId50" display="https://maps.app.goo.gl/2ejvqf7X5Qzi3H929"/>
    <hyperlink ref="H29" r:id="rId51" display="https://maps.app.goo.gl/zoTxsgFosrnFzGjh7"/>
    <hyperlink ref="E35" r:id="rId52" display="https://maps.app.goo.gl/pnvvKNFRPRUKzeESA"/>
    <hyperlink ref="B36" r:id="rId53" display="https://maps.app.goo.gl/7Bdtfa1sbEAYaRPr5"/>
    <hyperlink ref="H35" r:id="rId54" display="https://maps.app.goo.gl/f6m7chyvucX8gkHj9"/>
    <hyperlink ref="K35" r:id="rId55" display="https://maps.app.goo.gl/ZxpD9L3Qg3QZdVjdA"/>
    <hyperlink ref="E36" r:id="rId56" display="https://maps.app.goo.gl/Zu5gMjJNLwE2ycQL8"/>
    <hyperlink ref="B37" r:id="rId57" display="https://maps.app.goo.gl/LifzvC7t6dyRcwTU6"/>
    <hyperlink ref="K29" r:id="rId58" display="https://maps.app.goo.gl/CsqUw9Hz1THfGhEg6"/>
    <hyperlink ref="E37" r:id="rId59" display="https://maps.app.goo.gl/z8wXGyiRtyQWPxXZA"/>
    <hyperlink ref="H37" r:id="rId60" display="https://maps.app.goo.gl/JGCiFXFbDXxjVXR69"/>
    <hyperlink ref="H36" r:id="rId61" display="https://maps.app.goo.gl/FDpK6nfq9a1c5v6q9"/>
    <hyperlink ref="B38" r:id="rId62" display="https://maps.app.goo.gl/Ama8NA24jf5BUxpY7"/>
    <hyperlink ref="B39" r:id="rId63" display="https://maps.app.goo.gl/AfiA5X9PxKxhYYLW9"/>
    <hyperlink ref="B40" r:id="rId64" display="https://maps.app.goo.gl/3NoffRzGMEi23PMt9"/>
    <hyperlink ref="B30" r:id="rId65" display="https://maps.app.goo.gl/U33UTNag5oZwvXV46"/>
    <hyperlink ref="E30" r:id="rId66" display="https://maps.app.goo.gl/YDvGLUFLxdNFmsAe6"/>
    <hyperlink ref="B41" r:id="rId67" display="https://maps.app.goo.gl/RjdsJ9rBP6rxdaXL7"/>
    <hyperlink ref="E40" r:id="rId68" display="https://maps.app.goo.gl/589e57PxqWZGVLPa8"/>
    <hyperlink ref="E41" r:id="rId69" display="https://maps.app.goo.gl/aipMtBmMX57eHLdL8"/>
    <hyperlink ref="H40" r:id="rId70" display="https://maps.app.goo.gl/D1BafKwGYvnDrquY8"/>
    <hyperlink ref="H30" r:id="rId71" display="https://maps.app.goo.gl/RuguiykrbYN6Xk9Q9"/>
    <hyperlink ref="K40" r:id="rId72" display="https://maps.app.goo.gl/pP7RkxsHjQQz9Z2W9"/>
    <hyperlink ref="K30" r:id="rId73" display="https://maps.app.goo.gl/dTHubru7WWSEPvoU8"/>
    <hyperlink ref="B42" r:id="rId74" display="https://maps.app.goo.gl/9Wc9ayvrmomi2A6e7"/>
    <hyperlink ref="B44" r:id="rId75" display="https://maps.app.goo.gl/tjnBjtox5Ag8uBoV9"/>
    <hyperlink ref="E42" r:id="rId76" display="https://maps.app.goo.gl/Hgw91YZiMvag6PwP6"/>
    <hyperlink ref="H42" r:id="rId77" display="https://maps.app.goo.gl/cqZbTTNKRXdmjTDp6"/>
    <hyperlink ref="E44" r:id="rId78" display="https://maps.app.goo.gl/dPL4Yj9D3mTYzndf7"/>
    <hyperlink ref="K42" r:id="rId79" display="https://maps.app.goo.gl/4QtUeX6GsbhQL1G46"/>
    <hyperlink ref="B45" r:id="rId80" display="https://maps.app.goo.gl/Bv1FdjHoxDzBAtDP7"/>
    <hyperlink ref="H44" r:id="rId81" display="https://maps.app.goo.gl/Ntm2Kdv1GaEfnvYk8"/>
    <hyperlink ref="K44" r:id="rId82" display="https://maps.app.goo.gl/zi9zNbbnFVreVNZcA"/>
    <hyperlink ref="B46" r:id="rId83" display="https://maps.app.goo.gl/rEoEfz76zNNCArLv6"/>
    <hyperlink ref="E46" r:id="rId84" display="https://maps.app.goo.gl/oWiaCZLB1BDVWD4W9"/>
    <hyperlink ref="H46" r:id="rId85" display="https://maps.app.goo.gl/UMXoDirPAr2nKJaV9"/>
    <hyperlink ref="B48" r:id="rId86" display="https://maps.app.goo.gl/QNzgwyS9M1hSQB9T6"/>
    <hyperlink ref="E48" r:id="rId87" display="https://maps.app.goo.gl/mwwGtMPdPSE7HVpX9"/>
    <hyperlink ref="B47" r:id="rId88" display="https://maps.app.goo.gl/KJgpWv6KemG2u5yA8"/>
    <hyperlink ref="E49" r:id="rId89" display="https://maps.app.goo.gl/CpRpePig28mTDL4Q7"/>
    <hyperlink ref="B49" r:id="rId90" display="https://maps.app.goo.gl/qhZTjxBVmFcH3mJM6"/>
    <hyperlink ref="E50" r:id="rId91" display="https://maps.app.goo.gl/xofofy385NYsxL4F9"/>
    <hyperlink ref="B50" r:id="rId92" display="https://maps.app.goo.gl/YhFkxkCSk7KM8xH68"/>
    <hyperlink ref="B43" r:id="rId93" display="https://maps.app.goo.gl/1yyqmaR4vdd4z48p6"/>
    <hyperlink ref="H49" r:id="rId94" display="https://maps.app.goo.gl/ADhBrwYzc6hFSJWd8"/>
    <hyperlink ref="E43" r:id="rId95" display="https://maps.app.goo.gl/6brEKJssWwNzrCiB8"/>
    <hyperlink ref="K49" r:id="rId96" display="https://maps.app.goo.gl/frk3S9dFSf6U4HTX7"/>
    <hyperlink ref="H43" r:id="rId97" display="https://maps.app.goo.gl/LADwT6n2wyN7i6p27"/>
    <hyperlink ref="K43" r:id="rId98" display="https://maps.app.goo.gl/VH49pQsv4HQrGAb97"/>
    <hyperlink ref="B51" r:id="rId99" display="https://maps.app.goo.gl/RnA8sKodwdSKN7J86"/>
    <hyperlink ref="BV7" r:id="rId100" display="Ota City, Tokyo - Google Maps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95"/>
  <sheetViews>
    <sheetView workbookViewId="0">
      <selection activeCell="D11" sqref="D11"/>
    </sheetView>
  </sheetViews>
  <sheetFormatPr defaultColWidth="9" defaultRowHeight="13.5" outlineLevelCol="7"/>
  <cols>
    <col min="1" max="1" width="9" style="1"/>
    <col min="2" max="2" width="23.375" style="1"/>
    <col min="3" max="3" width="11.625" style="1"/>
    <col min="4" max="6" width="12.875" style="1"/>
    <col min="7" max="7" width="14.125" style="1"/>
    <col min="8" max="8" width="7.125" style="1" customWidth="1"/>
    <col min="9" max="16384" width="9" style="1"/>
  </cols>
  <sheetData>
    <row r="1" spans="2:2">
      <c r="B1" s="1" t="s">
        <v>465</v>
      </c>
    </row>
    <row r="2" spans="2:2">
      <c r="B2" s="1" t="s">
        <v>352</v>
      </c>
    </row>
    <row r="3" spans="2:2">
      <c r="B3" s="1" t="s">
        <v>378</v>
      </c>
    </row>
    <row r="4" spans="2:2">
      <c r="B4" s="1" t="s">
        <v>363</v>
      </c>
    </row>
    <row r="5" spans="2:2">
      <c r="B5" s="1" t="s">
        <v>369</v>
      </c>
    </row>
    <row r="6" ht="14.25" spans="2:3">
      <c r="B6"/>
      <c r="C6"/>
    </row>
    <row r="7" spans="2:2">
      <c r="B7" s="1" t="s">
        <v>466</v>
      </c>
    </row>
    <row r="8" ht="14.25" spans="2:8">
      <c r="B8" s="2" t="s">
        <v>467</v>
      </c>
      <c r="C8" s="2" t="s">
        <v>285</v>
      </c>
      <c r="D8" s="2"/>
      <c r="E8" s="2"/>
      <c r="F8" s="2"/>
      <c r="G8" s="2"/>
      <c r="H8"/>
    </row>
    <row r="9" ht="14.25" spans="2:8">
      <c r="B9" s="2" t="s">
        <v>284</v>
      </c>
      <c r="C9" s="3">
        <v>45939</v>
      </c>
      <c r="D9" s="3">
        <v>45940</v>
      </c>
      <c r="E9" s="3">
        <v>45944</v>
      </c>
      <c r="F9" s="3">
        <v>45945</v>
      </c>
      <c r="G9" s="2" t="s">
        <v>260</v>
      </c>
      <c r="H9"/>
    </row>
    <row r="10" ht="14.25" spans="2:8">
      <c r="B10" s="4" t="s">
        <v>378</v>
      </c>
      <c r="C10" s="5"/>
      <c r="D10" s="5">
        <v>0.343055555555556</v>
      </c>
      <c r="E10" s="5">
        <v>0.442361111111111</v>
      </c>
      <c r="F10" s="5"/>
      <c r="G10" s="5">
        <v>0.785416666666667</v>
      </c>
      <c r="H10"/>
    </row>
    <row r="11" ht="14.25" spans="2:8">
      <c r="B11" s="6" t="s">
        <v>70</v>
      </c>
      <c r="C11" s="5"/>
      <c r="D11" s="5">
        <v>0.09375</v>
      </c>
      <c r="E11" s="5"/>
      <c r="F11" s="5"/>
      <c r="G11" s="5">
        <v>0.09375</v>
      </c>
      <c r="H11"/>
    </row>
    <row r="12" ht="14.25" spans="2:8">
      <c r="B12" s="6" t="s">
        <v>81</v>
      </c>
      <c r="C12" s="5"/>
      <c r="D12" s="5">
        <v>0.1</v>
      </c>
      <c r="E12" s="5"/>
      <c r="F12" s="5"/>
      <c r="G12" s="5">
        <v>0.1</v>
      </c>
      <c r="H12"/>
    </row>
    <row r="13" ht="14.25" spans="2:8">
      <c r="B13" s="6" t="s">
        <v>115</v>
      </c>
      <c r="C13" s="5"/>
      <c r="D13" s="5"/>
      <c r="E13" s="5">
        <v>0.05625</v>
      </c>
      <c r="F13" s="5"/>
      <c r="G13" s="5">
        <v>0.05625</v>
      </c>
      <c r="H13"/>
    </row>
    <row r="14" ht="14.25" spans="2:8">
      <c r="B14" s="6" t="s">
        <v>159</v>
      </c>
      <c r="C14" s="5"/>
      <c r="D14" s="5"/>
      <c r="E14" s="5">
        <v>0.0604166666666667</v>
      </c>
      <c r="F14" s="5"/>
      <c r="G14" s="5">
        <v>0.0604166666666667</v>
      </c>
      <c r="H14"/>
    </row>
    <row r="15" ht="14.25" spans="2:8">
      <c r="B15" s="6" t="s">
        <v>170</v>
      </c>
      <c r="C15" s="5"/>
      <c r="D15" s="5"/>
      <c r="E15" s="5">
        <v>0.0798611111111111</v>
      </c>
      <c r="F15" s="5"/>
      <c r="G15" s="5">
        <v>0.0798611111111111</v>
      </c>
      <c r="H15"/>
    </row>
    <row r="16" spans="2:7">
      <c r="B16" s="6" t="s">
        <v>190</v>
      </c>
      <c r="C16" s="5"/>
      <c r="D16" s="5"/>
      <c r="E16" s="5">
        <v>0.103472222222222</v>
      </c>
      <c r="F16" s="5"/>
      <c r="G16" s="5">
        <v>0.103472222222222</v>
      </c>
    </row>
    <row r="17" spans="2:7">
      <c r="B17" s="6" t="s">
        <v>191</v>
      </c>
      <c r="C17" s="5"/>
      <c r="D17" s="5"/>
      <c r="E17" s="5">
        <v>0.142361111111111</v>
      </c>
      <c r="F17" s="5"/>
      <c r="G17" s="5">
        <v>0.142361111111111</v>
      </c>
    </row>
    <row r="18" spans="2:7">
      <c r="B18" s="6" t="s">
        <v>249</v>
      </c>
      <c r="C18" s="5"/>
      <c r="D18" s="5">
        <v>0.149305555555556</v>
      </c>
      <c r="E18" s="5"/>
      <c r="F18" s="5"/>
      <c r="G18" s="5">
        <v>0.149305555555556</v>
      </c>
    </row>
    <row r="19" spans="2:7">
      <c r="B19" s="4" t="s">
        <v>352</v>
      </c>
      <c r="C19" s="5">
        <v>0.147222222222222</v>
      </c>
      <c r="D19" s="5">
        <v>0.316666666666667</v>
      </c>
      <c r="E19" s="5">
        <v>0.795833333333333</v>
      </c>
      <c r="F19" s="5">
        <v>0.329166666666667</v>
      </c>
      <c r="G19" s="5">
        <v>1.58888888888889</v>
      </c>
    </row>
    <row r="20" spans="2:7">
      <c r="B20" s="6" t="s">
        <v>3</v>
      </c>
      <c r="C20" s="5">
        <v>0.147222222222222</v>
      </c>
      <c r="D20" s="5"/>
      <c r="E20" s="5"/>
      <c r="F20" s="5"/>
      <c r="G20" s="5">
        <v>0.147222222222222</v>
      </c>
    </row>
    <row r="21" spans="2:7">
      <c r="B21" s="6" t="s">
        <v>37</v>
      </c>
      <c r="C21" s="5"/>
      <c r="D21" s="5">
        <v>0.0868055555555556</v>
      </c>
      <c r="E21" s="5"/>
      <c r="F21" s="5"/>
      <c r="G21" s="5">
        <v>0.0868055555555556</v>
      </c>
    </row>
    <row r="22" spans="2:7">
      <c r="B22" s="6" t="s">
        <v>114</v>
      </c>
      <c r="C22" s="5"/>
      <c r="D22" s="5">
        <v>0.0493055555555556</v>
      </c>
      <c r="E22" s="5"/>
      <c r="F22" s="5"/>
      <c r="G22" s="5">
        <v>0.0493055555555556</v>
      </c>
    </row>
    <row r="23" spans="2:7">
      <c r="B23" s="6" t="s">
        <v>137</v>
      </c>
      <c r="C23" s="5"/>
      <c r="D23" s="5"/>
      <c r="E23" s="5">
        <v>0.152083333333333</v>
      </c>
      <c r="F23" s="5"/>
      <c r="G23" s="5">
        <v>0.152083333333333</v>
      </c>
    </row>
    <row r="24" spans="2:7">
      <c r="B24" s="6" t="s">
        <v>182</v>
      </c>
      <c r="C24" s="5"/>
      <c r="D24" s="5"/>
      <c r="E24" s="5">
        <v>0.0979166666666667</v>
      </c>
      <c r="F24" s="5"/>
      <c r="G24" s="5">
        <v>0.0979166666666667</v>
      </c>
    </row>
    <row r="25" spans="2:7">
      <c r="B25" s="6" t="s">
        <v>187</v>
      </c>
      <c r="C25" s="5"/>
      <c r="D25" s="5"/>
      <c r="E25" s="5">
        <v>0.132638888888889</v>
      </c>
      <c r="F25" s="5"/>
      <c r="G25" s="5">
        <v>0.132638888888889</v>
      </c>
    </row>
    <row r="26" spans="2:7">
      <c r="B26" s="6" t="s">
        <v>189</v>
      </c>
      <c r="C26" s="5"/>
      <c r="D26" s="5"/>
      <c r="E26" s="5">
        <v>0.123611111111111</v>
      </c>
      <c r="F26" s="5"/>
      <c r="G26" s="5">
        <v>0.123611111111111</v>
      </c>
    </row>
    <row r="27" spans="2:7">
      <c r="B27" s="6" t="s">
        <v>193</v>
      </c>
      <c r="C27" s="5"/>
      <c r="D27" s="5"/>
      <c r="E27" s="5">
        <v>0.127083333333333</v>
      </c>
      <c r="F27" s="5"/>
      <c r="G27" s="5">
        <v>0.127083333333333</v>
      </c>
    </row>
    <row r="28" spans="2:7">
      <c r="B28" s="6" t="s">
        <v>194</v>
      </c>
      <c r="C28" s="5"/>
      <c r="D28" s="5">
        <v>0.0520833333333333</v>
      </c>
      <c r="E28" s="5"/>
      <c r="F28" s="5"/>
      <c r="G28" s="5">
        <v>0.0520833333333333</v>
      </c>
    </row>
    <row r="29" spans="2:7">
      <c r="B29" s="6" t="s">
        <v>198</v>
      </c>
      <c r="C29" s="5"/>
      <c r="D29" s="5"/>
      <c r="E29" s="5">
        <v>0.1625</v>
      </c>
      <c r="F29" s="5"/>
      <c r="G29" s="5">
        <v>0.1625</v>
      </c>
    </row>
    <row r="30" spans="2:7">
      <c r="B30" s="6" t="s">
        <v>199</v>
      </c>
      <c r="C30" s="5"/>
      <c r="D30" s="5"/>
      <c r="E30" s="5"/>
      <c r="F30" s="5">
        <v>0.113194444444444</v>
      </c>
      <c r="G30" s="5">
        <v>0.113194444444444</v>
      </c>
    </row>
    <row r="31" spans="2:7">
      <c r="B31" s="6" t="s">
        <v>200</v>
      </c>
      <c r="C31" s="5"/>
      <c r="D31" s="5"/>
      <c r="E31" s="5"/>
      <c r="F31" s="5">
        <v>0.10625</v>
      </c>
      <c r="G31" s="5">
        <v>0.10625</v>
      </c>
    </row>
    <row r="32" spans="2:7">
      <c r="B32" s="6" t="s">
        <v>203</v>
      </c>
      <c r="C32" s="5"/>
      <c r="D32" s="5"/>
      <c r="E32" s="5"/>
      <c r="F32" s="5">
        <v>0.109722222222222</v>
      </c>
      <c r="G32" s="5">
        <v>0.109722222222222</v>
      </c>
    </row>
    <row r="33" spans="2:7">
      <c r="B33" s="6" t="s">
        <v>216</v>
      </c>
      <c r="C33" s="5"/>
      <c r="D33" s="5">
        <v>0.0534722222222222</v>
      </c>
      <c r="E33" s="5"/>
      <c r="F33" s="5"/>
      <c r="G33" s="5">
        <v>0.0534722222222222</v>
      </c>
    </row>
    <row r="34" spans="2:7">
      <c r="B34" s="6" t="s">
        <v>238</v>
      </c>
      <c r="C34" s="5"/>
      <c r="D34" s="5">
        <v>0.075</v>
      </c>
      <c r="E34" s="5"/>
      <c r="F34" s="5"/>
      <c r="G34" s="5">
        <v>0.075</v>
      </c>
    </row>
    <row r="35" spans="2:7">
      <c r="B35" s="4" t="s">
        <v>369</v>
      </c>
      <c r="C35" s="5"/>
      <c r="D35" s="5">
        <v>0.995833333333334</v>
      </c>
      <c r="E35" s="5">
        <v>1.28333333333333</v>
      </c>
      <c r="F35" s="5">
        <v>0.347916666666667</v>
      </c>
      <c r="G35" s="5">
        <v>2.62708333333333</v>
      </c>
    </row>
    <row r="36" spans="2:7">
      <c r="B36" s="6" t="s">
        <v>4</v>
      </c>
      <c r="C36" s="5"/>
      <c r="D36" s="5">
        <v>0.0923611111111111</v>
      </c>
      <c r="E36" s="5"/>
      <c r="F36" s="5"/>
      <c r="G36" s="5">
        <v>0.0923611111111111</v>
      </c>
    </row>
    <row r="37" spans="2:7">
      <c r="B37" s="6" t="s">
        <v>15</v>
      </c>
      <c r="C37" s="5"/>
      <c r="D37" s="5">
        <v>0.111111111111111</v>
      </c>
      <c r="E37" s="5"/>
      <c r="F37" s="5"/>
      <c r="G37" s="5">
        <v>0.111111111111111</v>
      </c>
    </row>
    <row r="38" spans="2:7">
      <c r="B38" s="6" t="s">
        <v>26</v>
      </c>
      <c r="C38" s="5"/>
      <c r="D38" s="5">
        <v>0.134027777777778</v>
      </c>
      <c r="E38" s="5"/>
      <c r="F38" s="5"/>
      <c r="G38" s="5">
        <v>0.134027777777778</v>
      </c>
    </row>
    <row r="39" spans="2:7">
      <c r="B39" s="6" t="s">
        <v>48</v>
      </c>
      <c r="C39" s="5"/>
      <c r="D39" s="5">
        <v>0.114583333333333</v>
      </c>
      <c r="E39" s="5"/>
      <c r="F39" s="5"/>
      <c r="G39" s="5">
        <v>0.114583333333333</v>
      </c>
    </row>
    <row r="40" spans="2:7">
      <c r="B40" s="6" t="s">
        <v>59</v>
      </c>
      <c r="C40" s="5"/>
      <c r="D40" s="5">
        <v>0.129861111111111</v>
      </c>
      <c r="E40" s="5"/>
      <c r="F40" s="5"/>
      <c r="G40" s="5">
        <v>0.129861111111111</v>
      </c>
    </row>
    <row r="41" spans="2:7">
      <c r="B41" s="6" t="s">
        <v>92</v>
      </c>
      <c r="C41" s="5"/>
      <c r="D41" s="5">
        <v>0.140277777777778</v>
      </c>
      <c r="E41" s="5"/>
      <c r="F41" s="5"/>
      <c r="G41" s="5">
        <v>0.140277777777778</v>
      </c>
    </row>
    <row r="42" spans="2:7">
      <c r="B42" s="6" t="s">
        <v>103</v>
      </c>
      <c r="C42" s="5"/>
      <c r="D42" s="5">
        <v>0.0902777777777778</v>
      </c>
      <c r="E42" s="5"/>
      <c r="F42" s="5"/>
      <c r="G42" s="5">
        <v>0.0902777777777778</v>
      </c>
    </row>
    <row r="43" spans="2:7">
      <c r="B43" s="6" t="s">
        <v>148</v>
      </c>
      <c r="C43" s="5"/>
      <c r="D43" s="5"/>
      <c r="E43" s="5">
        <v>0.172222222222222</v>
      </c>
      <c r="F43" s="5"/>
      <c r="G43" s="5">
        <v>0.172222222222222</v>
      </c>
    </row>
    <row r="44" spans="2:7">
      <c r="B44" s="6" t="s">
        <v>179</v>
      </c>
      <c r="C44" s="5"/>
      <c r="D44" s="5"/>
      <c r="E44" s="5">
        <v>0.154861111111111</v>
      </c>
      <c r="F44" s="5"/>
      <c r="G44" s="5">
        <v>0.154861111111111</v>
      </c>
    </row>
    <row r="45" spans="2:7">
      <c r="B45" s="6" t="s">
        <v>184</v>
      </c>
      <c r="C45" s="5"/>
      <c r="D45" s="5"/>
      <c r="E45" s="5">
        <v>0.127083333333333</v>
      </c>
      <c r="F45" s="5"/>
      <c r="G45" s="5">
        <v>0.127083333333333</v>
      </c>
    </row>
    <row r="46" spans="2:7">
      <c r="B46" s="6" t="s">
        <v>185</v>
      </c>
      <c r="C46" s="5"/>
      <c r="D46" s="5"/>
      <c r="E46" s="5">
        <v>0.153472222222222</v>
      </c>
      <c r="F46" s="5"/>
      <c r="G46" s="5">
        <v>0.153472222222222</v>
      </c>
    </row>
    <row r="47" spans="2:7">
      <c r="B47" s="6" t="s">
        <v>186</v>
      </c>
      <c r="C47" s="5"/>
      <c r="D47" s="5"/>
      <c r="E47" s="5">
        <v>0.151388888888889</v>
      </c>
      <c r="F47" s="5"/>
      <c r="G47" s="5">
        <v>0.151388888888889</v>
      </c>
    </row>
    <row r="48" spans="2:7">
      <c r="B48" s="6" t="s">
        <v>188</v>
      </c>
      <c r="C48" s="5"/>
      <c r="D48" s="5"/>
      <c r="E48" s="5">
        <v>0.16875</v>
      </c>
      <c r="F48" s="5"/>
      <c r="G48" s="5">
        <v>0.16875</v>
      </c>
    </row>
    <row r="49" spans="2:7">
      <c r="B49" s="6" t="s">
        <v>192</v>
      </c>
      <c r="C49" s="5"/>
      <c r="D49" s="5"/>
      <c r="E49" s="5">
        <v>0.216666666666667</v>
      </c>
      <c r="F49" s="5"/>
      <c r="G49" s="5">
        <v>0.216666666666667</v>
      </c>
    </row>
    <row r="50" spans="2:7">
      <c r="B50" s="6" t="s">
        <v>197</v>
      </c>
      <c r="C50" s="5"/>
      <c r="D50" s="5"/>
      <c r="E50" s="5">
        <v>0.138888888888889</v>
      </c>
      <c r="F50" s="5"/>
      <c r="G50" s="5">
        <v>0.138888888888889</v>
      </c>
    </row>
    <row r="51" spans="2:7">
      <c r="B51" s="6" t="s">
        <v>201</v>
      </c>
      <c r="C51" s="5"/>
      <c r="D51" s="5"/>
      <c r="E51" s="5"/>
      <c r="F51" s="5">
        <v>0.171527777777778</v>
      </c>
      <c r="G51" s="5">
        <v>0.171527777777778</v>
      </c>
    </row>
    <row r="52" spans="2:7">
      <c r="B52" s="6" t="s">
        <v>202</v>
      </c>
      <c r="C52" s="5"/>
      <c r="D52" s="5"/>
      <c r="E52" s="5"/>
      <c r="F52" s="5">
        <v>0.176388888888889</v>
      </c>
      <c r="G52" s="5">
        <v>0.176388888888889</v>
      </c>
    </row>
    <row r="53" spans="2:7">
      <c r="B53" s="6" t="s">
        <v>205</v>
      </c>
      <c r="C53" s="5"/>
      <c r="D53" s="5">
        <v>0.0847222222222222</v>
      </c>
      <c r="E53" s="5"/>
      <c r="F53" s="5"/>
      <c r="G53" s="5">
        <v>0.0847222222222222</v>
      </c>
    </row>
    <row r="54" spans="2:7">
      <c r="B54" s="6" t="s">
        <v>227</v>
      </c>
      <c r="C54" s="5"/>
      <c r="D54" s="5">
        <v>0.0986111111111111</v>
      </c>
      <c r="E54" s="5"/>
      <c r="F54" s="5"/>
      <c r="G54" s="5">
        <v>0.0986111111111111</v>
      </c>
    </row>
    <row r="55" spans="2:7">
      <c r="B55" s="4" t="s">
        <v>363</v>
      </c>
      <c r="C55" s="5"/>
      <c r="D55" s="5">
        <v>0.156944444444444</v>
      </c>
      <c r="E55" s="5">
        <v>0.573611111111111</v>
      </c>
      <c r="F55" s="5">
        <v>0.129166666666667</v>
      </c>
      <c r="G55" s="5">
        <v>0.859722222222222</v>
      </c>
    </row>
    <row r="56" spans="2:7">
      <c r="B56" s="6" t="s">
        <v>126</v>
      </c>
      <c r="C56" s="5"/>
      <c r="D56" s="5"/>
      <c r="E56" s="5">
        <v>0.136805555555556</v>
      </c>
      <c r="F56" s="5"/>
      <c r="G56" s="5">
        <v>0.136805555555556</v>
      </c>
    </row>
    <row r="57" spans="2:7">
      <c r="B57" s="6" t="s">
        <v>180</v>
      </c>
      <c r="C57" s="5"/>
      <c r="D57" s="5"/>
      <c r="E57" s="5">
        <v>0.158333333333333</v>
      </c>
      <c r="F57" s="5"/>
      <c r="G57" s="5">
        <v>0.158333333333333</v>
      </c>
    </row>
    <row r="58" spans="2:7">
      <c r="B58" s="6" t="s">
        <v>181</v>
      </c>
      <c r="C58" s="5"/>
      <c r="D58" s="5"/>
      <c r="E58" s="5">
        <v>0.1625</v>
      </c>
      <c r="F58" s="5"/>
      <c r="G58" s="5">
        <v>0.1625</v>
      </c>
    </row>
    <row r="59" spans="2:7">
      <c r="B59" s="6" t="s">
        <v>183</v>
      </c>
      <c r="C59" s="5"/>
      <c r="D59" s="5">
        <v>0.156944444444444</v>
      </c>
      <c r="E59" s="5"/>
      <c r="F59" s="5"/>
      <c r="G59" s="5">
        <v>0.156944444444444</v>
      </c>
    </row>
    <row r="60" spans="2:7">
      <c r="B60" s="6" t="s">
        <v>195</v>
      </c>
      <c r="C60" s="5"/>
      <c r="D60" s="5"/>
      <c r="E60" s="5">
        <v>0.115972222222222</v>
      </c>
      <c r="F60" s="5"/>
      <c r="G60" s="5">
        <v>0.115972222222222</v>
      </c>
    </row>
    <row r="61" spans="2:7">
      <c r="B61" s="6" t="s">
        <v>196</v>
      </c>
      <c r="C61" s="5"/>
      <c r="D61" s="5"/>
      <c r="E61" s="5"/>
      <c r="F61" s="5">
        <v>0.129166666666667</v>
      </c>
      <c r="G61" s="5">
        <v>0.129166666666667</v>
      </c>
    </row>
    <row r="62" spans="2:7">
      <c r="B62" s="4" t="s">
        <v>260</v>
      </c>
      <c r="C62" s="5">
        <v>0.147222222222222</v>
      </c>
      <c r="D62" s="5">
        <v>1.8125</v>
      </c>
      <c r="E62" s="5">
        <v>3.09513888888889</v>
      </c>
      <c r="F62" s="5">
        <v>0.80625</v>
      </c>
      <c r="G62" s="5">
        <v>5.86111111111111</v>
      </c>
    </row>
    <row r="63" ht="14.25" spans="2:7">
      <c r="B63"/>
      <c r="C63"/>
      <c r="D63"/>
      <c r="E63"/>
      <c r="F63"/>
      <c r="G63"/>
    </row>
    <row r="64" ht="14.25" spans="2:7">
      <c r="B64"/>
      <c r="C64"/>
      <c r="D64"/>
      <c r="E64"/>
      <c r="F64"/>
      <c r="G64"/>
    </row>
    <row r="65" ht="14.25" spans="2:7">
      <c r="B65"/>
      <c r="C65"/>
      <c r="D65"/>
      <c r="E65"/>
      <c r="F65"/>
      <c r="G65"/>
    </row>
    <row r="66" ht="14.25" spans="2:7">
      <c r="B66"/>
      <c r="C66"/>
      <c r="D66"/>
      <c r="E66"/>
      <c r="F66"/>
      <c r="G66"/>
    </row>
    <row r="67" ht="14.25" spans="2:7">
      <c r="B67"/>
      <c r="C67"/>
      <c r="D67"/>
      <c r="E67"/>
      <c r="F67"/>
      <c r="G67"/>
    </row>
    <row r="68" ht="14.25" spans="2:7">
      <c r="B68"/>
      <c r="C68"/>
      <c r="D68"/>
      <c r="E68"/>
      <c r="F68"/>
      <c r="G68"/>
    </row>
    <row r="69" ht="14.25" spans="2:7">
      <c r="B69"/>
      <c r="C69"/>
      <c r="D69"/>
      <c r="E69"/>
      <c r="F69"/>
      <c r="G69"/>
    </row>
    <row r="70" ht="14.25" spans="2:7">
      <c r="B70"/>
      <c r="C70"/>
      <c r="D70"/>
      <c r="E70"/>
      <c r="F70"/>
      <c r="G70"/>
    </row>
    <row r="71" ht="14.25" spans="2:7">
      <c r="B71"/>
      <c r="C71"/>
      <c r="D71"/>
      <c r="E71"/>
      <c r="F71"/>
      <c r="G71"/>
    </row>
    <row r="72" ht="14.25" spans="2:7">
      <c r="B72"/>
      <c r="C72"/>
      <c r="D72"/>
      <c r="E72"/>
      <c r="F72"/>
      <c r="G72"/>
    </row>
    <row r="73" ht="14.25" spans="2:7">
      <c r="B73"/>
      <c r="C73"/>
      <c r="D73"/>
      <c r="E73"/>
      <c r="F73"/>
      <c r="G73"/>
    </row>
    <row r="74" ht="14.25" spans="2:7">
      <c r="B74"/>
      <c r="C74"/>
      <c r="D74"/>
      <c r="E74"/>
      <c r="F74"/>
      <c r="G74"/>
    </row>
    <row r="75" ht="14.25" spans="2:7">
      <c r="B75"/>
      <c r="C75"/>
      <c r="D75"/>
      <c r="E75"/>
      <c r="F75"/>
      <c r="G75"/>
    </row>
    <row r="76" ht="14.25" spans="2:7">
      <c r="B76"/>
      <c r="C76"/>
      <c r="D76"/>
      <c r="E76"/>
      <c r="F76"/>
      <c r="G76"/>
    </row>
    <row r="77" ht="14.25" spans="2:7">
      <c r="B77"/>
      <c r="C77"/>
      <c r="D77"/>
      <c r="E77"/>
      <c r="F77"/>
      <c r="G77"/>
    </row>
    <row r="78" ht="14.25" spans="2:7">
      <c r="B78"/>
      <c r="C78"/>
      <c r="D78"/>
      <c r="E78"/>
      <c r="F78"/>
      <c r="G78"/>
    </row>
    <row r="79" ht="14.25" spans="2:7">
      <c r="B79"/>
      <c r="C79"/>
      <c r="D79"/>
      <c r="E79"/>
      <c r="F79"/>
      <c r="G79"/>
    </row>
    <row r="80" ht="14.25" spans="2:7">
      <c r="B80"/>
      <c r="C80"/>
      <c r="D80"/>
      <c r="E80"/>
      <c r="F80"/>
      <c r="G80"/>
    </row>
    <row r="81" ht="14.25" spans="2:7">
      <c r="B81"/>
      <c r="C81"/>
      <c r="D81"/>
      <c r="E81"/>
      <c r="F81"/>
      <c r="G81"/>
    </row>
    <row r="82" ht="14.25" spans="2:7">
      <c r="B82"/>
      <c r="C82"/>
      <c r="D82"/>
      <c r="E82"/>
      <c r="F82"/>
      <c r="G82"/>
    </row>
    <row r="83" ht="14.25" spans="2:7">
      <c r="B83"/>
      <c r="C83"/>
      <c r="D83"/>
      <c r="E83"/>
      <c r="F83"/>
      <c r="G83"/>
    </row>
    <row r="84" ht="14.25" spans="2:7">
      <c r="B84"/>
      <c r="C84"/>
      <c r="D84"/>
      <c r="E84"/>
      <c r="F84"/>
      <c r="G84"/>
    </row>
    <row r="85" ht="14.25" spans="2:7">
      <c r="B85"/>
      <c r="C85"/>
      <c r="D85"/>
      <c r="E85"/>
      <c r="F85"/>
      <c r="G85"/>
    </row>
    <row r="86" ht="14.25" spans="2:7">
      <c r="B86"/>
      <c r="C86"/>
      <c r="D86"/>
      <c r="E86"/>
      <c r="F86"/>
      <c r="G86"/>
    </row>
    <row r="87" ht="14.25" spans="2:7">
      <c r="B87"/>
      <c r="C87"/>
      <c r="D87"/>
      <c r="E87"/>
      <c r="F87"/>
      <c r="G87"/>
    </row>
    <row r="88" ht="14.25" spans="2:7">
      <c r="B88"/>
      <c r="C88"/>
      <c r="D88"/>
      <c r="E88"/>
      <c r="F88"/>
      <c r="G88"/>
    </row>
    <row r="89" ht="14.25" spans="2:7">
      <c r="B89"/>
      <c r="C89"/>
      <c r="D89"/>
      <c r="E89"/>
      <c r="F89"/>
      <c r="G89"/>
    </row>
    <row r="90" ht="14.25" spans="2:7">
      <c r="B90"/>
      <c r="C90"/>
      <c r="D90"/>
      <c r="E90"/>
      <c r="F90"/>
      <c r="G90"/>
    </row>
    <row r="91" ht="14.25" spans="2:7">
      <c r="B91"/>
      <c r="C91"/>
      <c r="D91"/>
      <c r="E91"/>
      <c r="F91"/>
      <c r="G91"/>
    </row>
    <row r="92" ht="14.25" spans="2:7">
      <c r="B92"/>
      <c r="C92"/>
      <c r="D92"/>
      <c r="E92"/>
      <c r="F92"/>
      <c r="G92"/>
    </row>
    <row r="93" ht="14.25" spans="2:7">
      <c r="B93"/>
      <c r="C93"/>
      <c r="D93"/>
      <c r="E93"/>
      <c r="F93"/>
      <c r="G93"/>
    </row>
    <row r="94" ht="14.25" spans="2:7">
      <c r="B94"/>
      <c r="C94"/>
      <c r="D94"/>
      <c r="E94"/>
      <c r="F94"/>
      <c r="G94"/>
    </row>
    <row r="95" ht="14.25" spans="2:7">
      <c r="B95"/>
      <c r="C95"/>
      <c r="D95"/>
      <c r="E95"/>
      <c r="F95"/>
      <c r="G95"/>
    </row>
  </sheetData>
  <pageMargins left="0.7" right="0.7" top="0.75" bottom="0.75" header="0.3" footer="0.3"/>
  <pageSetup paperSize="1" orientation="portrait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E3B7EE3-95D7-4DF3-B737-67EE76C69122}">
  <ds:schemaRefs/>
</ds:datastoreItem>
</file>

<file path=customXml/itemProps2.xml><?xml version="1.0" encoding="utf-8"?>
<ds:datastoreItem xmlns:ds="http://schemas.openxmlformats.org/officeDocument/2006/customXml" ds:itemID="{6ECBF11E-761A-4D09-ADFF-4AC9CCFA1076}">
  <ds:schemaRefs/>
</ds:datastoreItem>
</file>

<file path=customXml/itemProps3.xml><?xml version="1.0" encoding="utf-8"?>
<ds:datastoreItem xmlns:ds="http://schemas.openxmlformats.org/officeDocument/2006/customXml" ds:itemID="{33053590-0AD9-40D0-AF66-A213BE78EAF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管理表</vt:lpstr>
      <vt:lpstr>マスタ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後藤 琢磨</dc:creator>
  <cp:lastModifiedBy>ltk_linh</cp:lastModifiedBy>
  <dcterms:created xsi:type="dcterms:W3CDTF">2025-10-06T06:58:00Z</dcterms:created>
  <dcterms:modified xsi:type="dcterms:W3CDTF">2025-10-16T08:39:18Z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0x010100EE69B0E5762B374DA15BBB874DF66AE5</vt:lpwstr>
  </property>
  <property fmtid="{D5CDD505-2E9C-101B-9397-08002B2CF9AE}" pid="3" name="ICV">
    <vt:lpwstr>7FEF5EFB36444A728BCA2FBA4D27C38A_13</vt:lpwstr>
  </property>
  <property fmtid="{D5CDD505-2E9C-101B-9397-08002B2CF9AE}" pid="4" name="KSOProductBuildVer">
    <vt:lpwstr>1033-12.2.0.22549</vt:lpwstr>
  </property>
</Properties>
</file>