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TUP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H11" i="1"/>
  <c r="G11" i="1"/>
  <c r="D11" i="1"/>
</calcChain>
</file>

<file path=xl/sharedStrings.xml><?xml version="1.0" encoding="utf-8"?>
<sst xmlns="http://schemas.openxmlformats.org/spreadsheetml/2006/main" count="129" uniqueCount="92">
  <si>
    <t>FRONT SUSPENSION</t>
  </si>
  <si>
    <t>Front &amp; Rear Double Wishbone Template Suspension</t>
  </si>
  <si>
    <t>Point Name</t>
  </si>
  <si>
    <t>LEFT</t>
  </si>
  <si>
    <t>RIGHT</t>
  </si>
  <si>
    <t>Point Description</t>
  </si>
  <si>
    <t>X [m]</t>
  </si>
  <si>
    <t>Y [m]</t>
  </si>
  <si>
    <t>Z [m]</t>
  </si>
  <si>
    <t>UCAF</t>
  </si>
  <si>
    <t>Front upper wishbone to frame (front point)</t>
  </si>
  <si>
    <t>FL</t>
  </si>
  <si>
    <t>FR</t>
  </si>
  <si>
    <t>RL</t>
  </si>
  <si>
    <t>RR</t>
  </si>
  <si>
    <t>Option:</t>
  </si>
  <si>
    <t>UCAR</t>
  </si>
  <si>
    <t>Front upper  wishbone to frame (rear point)</t>
  </si>
  <si>
    <t>Pickup</t>
  </si>
  <si>
    <t>Symmetric</t>
  </si>
  <si>
    <t>LCAF</t>
  </si>
  <si>
    <t>Front lower wishbone to frame (front point)</t>
  </si>
  <si>
    <t>Pickup: Push/Pull Rod attachment to suspension elements
0: to Uprights 
1: to Upper Control Arm 
2: to Lower Control Arm</t>
  </si>
  <si>
    <t>0: The left and right coordinates are symmetrical, only the left coordinates are taken into account
1: Left and right coordinates are different</t>
  </si>
  <si>
    <t>LCAR</t>
  </si>
  <si>
    <t>Front lower wishbone to frame (rear point)</t>
  </si>
  <si>
    <t>TRIN</t>
  </si>
  <si>
    <t>Front toe arm to frame</t>
  </si>
  <si>
    <t>RKAX1</t>
  </si>
  <si>
    <t>1° point of front rocker axis to frame</t>
  </si>
  <si>
    <t>RKAX2</t>
  </si>
  <si>
    <t>2° point of front rocker axis to frame</t>
  </si>
  <si>
    <t>DPFA</t>
  </si>
  <si>
    <t>Front damper to frame</t>
  </si>
  <si>
    <t>ARBF1</t>
  </si>
  <si>
    <t>1° point of front antiroll bar axis to frame</t>
  </si>
  <si>
    <t>ARBF2</t>
  </si>
  <si>
    <t>2° point of front antiroll bar axis to frame</t>
  </si>
  <si>
    <t>UCAO</t>
  </si>
  <si>
    <t>Front upper wishbon to wheel group</t>
  </si>
  <si>
    <t>LCAO</t>
  </si>
  <si>
    <t>Front lower wishbone to wheel group</t>
  </si>
  <si>
    <t>TROU</t>
  </si>
  <si>
    <t>Front toe arm to wheel group</t>
  </si>
  <si>
    <t>Center
Gravity</t>
  </si>
  <si>
    <t>WC</t>
  </si>
  <si>
    <t>Center of front wheel</t>
  </si>
  <si>
    <t>WCAX</t>
  </si>
  <si>
    <t>Definition point of front wheel axis</t>
  </si>
  <si>
    <t>PROU</t>
  </si>
  <si>
    <t>Front pushrod point to upper wishbone</t>
  </si>
  <si>
    <t>WheelBase</t>
  </si>
  <si>
    <t>m</t>
  </si>
  <si>
    <t>PRIN</t>
  </si>
  <si>
    <t>Front pushrod point to rocker</t>
  </si>
  <si>
    <t>Mass</t>
  </si>
  <si>
    <t>kg</t>
  </si>
  <si>
    <t>DPRKA</t>
  </si>
  <si>
    <t>Front damper point to rocker</t>
  </si>
  <si>
    <t>Front Braking Ratio</t>
  </si>
  <si>
    <t>AR1_f</t>
  </si>
  <si>
    <t>Front antiroll arm to rocker</t>
  </si>
  <si>
    <t>Front Drive Ratio</t>
  </si>
  <si>
    <t>AR2_f</t>
  </si>
  <si>
    <t>Front antiroll arm to antiroll bar</t>
  </si>
  <si>
    <t>Rack Ratio</t>
  </si>
  <si>
    <t>mm/rev</t>
  </si>
  <si>
    <t>PG</t>
  </si>
  <si>
    <t>Front contact point to ground</t>
  </si>
  <si>
    <t>REAR SUSPENSION</t>
  </si>
  <si>
    <t>Rear upper wishbone to frame (front point)</t>
  </si>
  <si>
    <t>Rear upper  wishbone to frame (rear point)</t>
  </si>
  <si>
    <t>Rear lower wishbone to frame (front point)</t>
  </si>
  <si>
    <t>Rear lower wishbone to frame (rear point)</t>
  </si>
  <si>
    <t>Rear toe arm to frame</t>
  </si>
  <si>
    <t>1° point ofrear rocker axis to frame</t>
  </si>
  <si>
    <t>2° point of rear rocker axis to frame</t>
  </si>
  <si>
    <t>Rear damper to frame</t>
  </si>
  <si>
    <t>1° point of rear antiroll bar axis to frame</t>
  </si>
  <si>
    <t>2° point of rear antiroll bar axis to frame</t>
  </si>
  <si>
    <t>Rear upper wishbon to wheel group</t>
  </si>
  <si>
    <t>Rear lower wishbone to wheel group</t>
  </si>
  <si>
    <t>Rear toe arm to wheel group</t>
  </si>
  <si>
    <t>Center of rear wheel</t>
  </si>
  <si>
    <t>Definition point of rear wheel axis</t>
  </si>
  <si>
    <t>Rear pushrod point to upper wishbone</t>
  </si>
  <si>
    <t>Rear pushrod point to rocker</t>
  </si>
  <si>
    <t>Rear damper point to rocker</t>
  </si>
  <si>
    <t>Rear antiroll arm to rocker</t>
  </si>
  <si>
    <t>Rear antiroll arm to antiroll bar</t>
  </si>
  <si>
    <t>Rear contact point to ground</t>
  </si>
  <si>
    <t>Reference System:
Wheelbase calculation: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</si>
</sst>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164" fontId="0" fillId="7" borderId="7" xfId="0" applyNumberForma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164" fontId="0" fillId="7" borderId="11" xfId="0" applyNumberFormat="1" applyFill="1" applyBorder="1" applyAlignment="1">
      <alignment horizontal="center" vertical="center"/>
    </xf>
    <xf numFmtId="164" fontId="0" fillId="7" borderId="10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7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64" fontId="0" fillId="7" borderId="23" xfId="0" applyNumberFormat="1" applyFill="1" applyBorder="1" applyAlignment="1">
      <alignment horizontal="center" vertical="center"/>
    </xf>
    <xf numFmtId="0" fontId="0" fillId="2" borderId="25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164" fontId="0" fillId="7" borderId="20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/>
    <xf numFmtId="0" fontId="0" fillId="2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B45" sqref="B45"/>
    </sheetView>
  </sheetViews>
  <sheetFormatPr defaultRowHeight="14.4" x14ac:dyDescent="0.3"/>
  <cols>
    <col min="1" max="1" width="10.77734375" style="4" bestFit="1" customWidth="1"/>
    <col min="2" max="4" width="8.88671875" style="4"/>
    <col min="5" max="5" width="4.109375" style="4" customWidth="1"/>
    <col min="6" max="8" width="8.88671875" style="4"/>
    <col min="9" max="9" width="39" style="4" customWidth="1"/>
    <col min="10" max="10" width="8.88671875" style="4"/>
    <col min="11" max="11" width="10.109375" style="4" bestFit="1" customWidth="1"/>
    <col min="12" max="15" width="8.88671875" style="4"/>
    <col min="16" max="16" width="6.5546875" style="4" customWidth="1"/>
    <col min="17" max="17" width="9.5546875" style="4" bestFit="1" customWidth="1"/>
    <col min="18" max="16384" width="8.88671875" style="4"/>
  </cols>
  <sheetData>
    <row r="1" spans="1:20" ht="1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3"/>
      <c r="K1" s="5" t="s">
        <v>1</v>
      </c>
      <c r="L1" s="6"/>
      <c r="M1" s="6"/>
      <c r="N1" s="6"/>
      <c r="O1" s="6"/>
      <c r="P1" s="6"/>
      <c r="Q1" s="6"/>
      <c r="R1" s="6"/>
      <c r="S1" s="6"/>
      <c r="T1" s="7"/>
    </row>
    <row r="2" spans="1:20" ht="15" thickBot="1" x14ac:dyDescent="0.35">
      <c r="A2" s="8" t="s">
        <v>2</v>
      </c>
      <c r="B2" s="1" t="s">
        <v>3</v>
      </c>
      <c r="C2" s="2"/>
      <c r="D2" s="3"/>
      <c r="E2" s="9"/>
      <c r="F2" s="1" t="s">
        <v>4</v>
      </c>
      <c r="G2" s="2"/>
      <c r="H2" s="3"/>
      <c r="I2" s="8" t="s">
        <v>5</v>
      </c>
      <c r="K2" s="10"/>
      <c r="L2" s="11"/>
      <c r="M2" s="11"/>
      <c r="N2" s="11"/>
      <c r="O2" s="11"/>
      <c r="P2" s="11"/>
      <c r="Q2" s="11"/>
      <c r="R2" s="11"/>
      <c r="S2" s="11"/>
      <c r="T2" s="12"/>
    </row>
    <row r="3" spans="1:20" ht="15" thickBot="1" x14ac:dyDescent="0.35">
      <c r="A3" s="13"/>
      <c r="B3" s="14" t="s">
        <v>6</v>
      </c>
      <c r="C3" s="15" t="s">
        <v>7</v>
      </c>
      <c r="D3" s="14" t="s">
        <v>8</v>
      </c>
      <c r="E3" s="16"/>
      <c r="F3" s="14" t="s">
        <v>6</v>
      </c>
      <c r="G3" s="14" t="s">
        <v>7</v>
      </c>
      <c r="H3" s="17" t="s">
        <v>8</v>
      </c>
      <c r="I3" s="13"/>
    </row>
    <row r="4" spans="1:20" ht="14.4" customHeight="1" thickBot="1" x14ac:dyDescent="0.35">
      <c r="A4" s="18" t="s">
        <v>9</v>
      </c>
      <c r="B4" s="19">
        <v>0.29499999999999998</v>
      </c>
      <c r="C4" s="20">
        <v>-0.2515</v>
      </c>
      <c r="D4" s="19">
        <v>0.27400000000000002</v>
      </c>
      <c r="E4" s="21"/>
      <c r="F4" s="19">
        <v>0.29499999999999998</v>
      </c>
      <c r="G4" s="20">
        <v>0.2515</v>
      </c>
      <c r="H4" s="19">
        <v>0.27400000000000002</v>
      </c>
      <c r="I4" s="22" t="s">
        <v>10</v>
      </c>
      <c r="K4" s="23"/>
      <c r="L4" s="24" t="s">
        <v>11</v>
      </c>
      <c r="M4" s="24" t="s">
        <v>12</v>
      </c>
      <c r="N4" s="24" t="s">
        <v>13</v>
      </c>
      <c r="O4" s="25" t="s">
        <v>14</v>
      </c>
      <c r="Q4" s="26" t="s">
        <v>15</v>
      </c>
      <c r="R4" s="27"/>
    </row>
    <row r="5" spans="1:20" ht="15" thickBot="1" x14ac:dyDescent="0.35">
      <c r="A5" s="28" t="s">
        <v>16</v>
      </c>
      <c r="B5" s="29">
        <v>0.55000000000000004</v>
      </c>
      <c r="C5" s="30">
        <v>-0.27550000000000002</v>
      </c>
      <c r="D5" s="29">
        <v>0.27200000000000002</v>
      </c>
      <c r="E5" s="21"/>
      <c r="F5" s="29">
        <v>0.55000000000000004</v>
      </c>
      <c r="G5" s="30">
        <v>0.27550000000000002</v>
      </c>
      <c r="H5" s="29">
        <v>0.27200000000000002</v>
      </c>
      <c r="I5" s="31" t="s">
        <v>17</v>
      </c>
      <c r="K5" s="32" t="s">
        <v>18</v>
      </c>
      <c r="L5" s="33">
        <v>1</v>
      </c>
      <c r="M5" s="33">
        <v>1</v>
      </c>
      <c r="N5" s="33">
        <v>1</v>
      </c>
      <c r="O5" s="34">
        <v>1</v>
      </c>
      <c r="Q5" s="14" t="s">
        <v>19</v>
      </c>
      <c r="R5" s="35">
        <v>1</v>
      </c>
    </row>
    <row r="6" spans="1:20" ht="14.4" customHeight="1" x14ac:dyDescent="0.3">
      <c r="A6" s="18" t="s">
        <v>20</v>
      </c>
      <c r="B6" s="19">
        <v>0.41499999999999998</v>
      </c>
      <c r="C6" s="20">
        <v>-0.22450000000000001</v>
      </c>
      <c r="D6" s="19">
        <v>0.13</v>
      </c>
      <c r="E6" s="21"/>
      <c r="F6" s="19">
        <v>0.41499999999999998</v>
      </c>
      <c r="G6" s="20">
        <v>0.22450000000000001</v>
      </c>
      <c r="H6" s="19">
        <v>0.13</v>
      </c>
      <c r="I6" s="22" t="s">
        <v>21</v>
      </c>
      <c r="K6" s="36" t="s">
        <v>22</v>
      </c>
      <c r="L6" s="37"/>
      <c r="M6" s="37"/>
      <c r="N6" s="37"/>
      <c r="O6" s="38"/>
      <c r="Q6" s="36" t="s">
        <v>23</v>
      </c>
      <c r="R6" s="37"/>
      <c r="S6" s="38"/>
    </row>
    <row r="7" spans="1:20" x14ac:dyDescent="0.3">
      <c r="A7" s="28" t="s">
        <v>24</v>
      </c>
      <c r="B7" s="29">
        <v>0.56999999999999995</v>
      </c>
      <c r="C7" s="30">
        <v>-0.251</v>
      </c>
      <c r="D7" s="29">
        <v>0.14399999999999999</v>
      </c>
      <c r="E7" s="21"/>
      <c r="F7" s="29">
        <v>0.56999999999999995</v>
      </c>
      <c r="G7" s="30">
        <v>0.251</v>
      </c>
      <c r="H7" s="29">
        <v>0.14399999999999999</v>
      </c>
      <c r="I7" s="31" t="s">
        <v>25</v>
      </c>
      <c r="K7" s="39"/>
      <c r="L7" s="40"/>
      <c r="M7" s="40"/>
      <c r="N7" s="40"/>
      <c r="O7" s="41"/>
      <c r="Q7" s="39"/>
      <c r="R7" s="40"/>
      <c r="S7" s="41"/>
    </row>
    <row r="8" spans="1:20" x14ac:dyDescent="0.3">
      <c r="A8" s="18" t="s">
        <v>26</v>
      </c>
      <c r="B8" s="19">
        <v>0.33400000000000002</v>
      </c>
      <c r="C8" s="20">
        <v>-0.22500000000000001</v>
      </c>
      <c r="D8" s="19">
        <v>0.14000000000000001</v>
      </c>
      <c r="E8" s="21"/>
      <c r="F8" s="19">
        <v>0.33400000000000002</v>
      </c>
      <c r="G8" s="20">
        <v>0.22500000000000001</v>
      </c>
      <c r="H8" s="19">
        <v>0.14000000000000001</v>
      </c>
      <c r="I8" s="22" t="s">
        <v>27</v>
      </c>
      <c r="K8" s="39"/>
      <c r="L8" s="40"/>
      <c r="M8" s="40"/>
      <c r="N8" s="40"/>
      <c r="O8" s="41"/>
      <c r="Q8" s="39"/>
      <c r="R8" s="40"/>
      <c r="S8" s="41"/>
    </row>
    <row r="9" spans="1:20" x14ac:dyDescent="0.3">
      <c r="A9" s="28" t="s">
        <v>28</v>
      </c>
      <c r="B9" s="29">
        <v>0.44368000000000002</v>
      </c>
      <c r="C9" s="30">
        <v>-0.23558000000000001</v>
      </c>
      <c r="D9" s="29">
        <v>0.56372</v>
      </c>
      <c r="E9" s="21"/>
      <c r="F9" s="29">
        <v>0.44368000000000002</v>
      </c>
      <c r="G9" s="30">
        <v>0.23558000000000001</v>
      </c>
      <c r="H9" s="29">
        <v>0.56372</v>
      </c>
      <c r="I9" s="31" t="s">
        <v>29</v>
      </c>
      <c r="K9" s="39"/>
      <c r="L9" s="40"/>
      <c r="M9" s="40"/>
      <c r="N9" s="40"/>
      <c r="O9" s="41"/>
      <c r="Q9" s="39"/>
      <c r="R9" s="40"/>
      <c r="S9" s="41"/>
    </row>
    <row r="10" spans="1:20" x14ac:dyDescent="0.3">
      <c r="A10" s="18" t="s">
        <v>30</v>
      </c>
      <c r="B10" s="19">
        <v>0.47567999999999999</v>
      </c>
      <c r="C10" s="20">
        <v>-0.23558000000000001</v>
      </c>
      <c r="D10" s="19">
        <v>0.56372</v>
      </c>
      <c r="E10" s="21"/>
      <c r="F10" s="19">
        <v>0.47567999999999999</v>
      </c>
      <c r="G10" s="20">
        <v>0.23558000000000001</v>
      </c>
      <c r="H10" s="19">
        <v>0.56372</v>
      </c>
      <c r="I10" s="22" t="s">
        <v>31</v>
      </c>
      <c r="K10" s="39"/>
      <c r="L10" s="40"/>
      <c r="M10" s="40"/>
      <c r="N10" s="40"/>
      <c r="O10" s="41"/>
      <c r="Q10" s="39"/>
      <c r="R10" s="40"/>
      <c r="S10" s="41"/>
    </row>
    <row r="11" spans="1:20" x14ac:dyDescent="0.3">
      <c r="A11" s="28" t="s">
        <v>32</v>
      </c>
      <c r="B11" s="29">
        <v>0.45967999999999998</v>
      </c>
      <c r="C11" s="30">
        <v>-5.3999999999999999E-2</v>
      </c>
      <c r="D11" s="29">
        <f>0.5801</f>
        <v>0.58009999999999995</v>
      </c>
      <c r="E11" s="21"/>
      <c r="F11" s="29">
        <v>0.45967999999999998</v>
      </c>
      <c r="G11" s="30">
        <f>0.054</f>
        <v>5.3999999999999999E-2</v>
      </c>
      <c r="H11" s="29">
        <f>0.5801</f>
        <v>0.58009999999999995</v>
      </c>
      <c r="I11" s="31" t="s">
        <v>33</v>
      </c>
      <c r="K11" s="39"/>
      <c r="L11" s="40"/>
      <c r="M11" s="40"/>
      <c r="N11" s="40"/>
      <c r="O11" s="41"/>
      <c r="Q11" s="39"/>
      <c r="R11" s="40"/>
      <c r="S11" s="41"/>
    </row>
    <row r="12" spans="1:20" ht="15" thickBot="1" x14ac:dyDescent="0.35">
      <c r="A12" s="18" t="s">
        <v>34</v>
      </c>
      <c r="B12" s="19">
        <v>0.45715</v>
      </c>
      <c r="C12" s="20">
        <v>0</v>
      </c>
      <c r="D12" s="19">
        <v>0.61817999999999995</v>
      </c>
      <c r="E12" s="21"/>
      <c r="F12" s="19">
        <v>0.45715</v>
      </c>
      <c r="G12" s="20">
        <v>0</v>
      </c>
      <c r="H12" s="19">
        <v>0.61817999999999995</v>
      </c>
      <c r="I12" s="22" t="s">
        <v>35</v>
      </c>
      <c r="K12" s="42"/>
      <c r="L12" s="43"/>
      <c r="M12" s="43"/>
      <c r="N12" s="43"/>
      <c r="O12" s="44"/>
      <c r="Q12" s="42"/>
      <c r="R12" s="43"/>
      <c r="S12" s="44"/>
    </row>
    <row r="13" spans="1:20" x14ac:dyDescent="0.3">
      <c r="A13" s="28" t="s">
        <v>36</v>
      </c>
      <c r="B13" s="29">
        <v>0.45715</v>
      </c>
      <c r="C13" s="30">
        <v>0</v>
      </c>
      <c r="D13" s="29">
        <v>0.60818000000000005</v>
      </c>
      <c r="E13" s="21"/>
      <c r="F13" s="29">
        <v>0.45715</v>
      </c>
      <c r="G13" s="30">
        <v>0</v>
      </c>
      <c r="H13" s="29">
        <v>0.60818000000000005</v>
      </c>
      <c r="I13" s="31" t="s">
        <v>37</v>
      </c>
    </row>
    <row r="14" spans="1:20" ht="15" thickBot="1" x14ac:dyDescent="0.35">
      <c r="A14" s="18" t="s">
        <v>38</v>
      </c>
      <c r="B14" s="19">
        <v>0.46200000000000002</v>
      </c>
      <c r="C14" s="20">
        <v>-0.48399999999999999</v>
      </c>
      <c r="D14" s="19">
        <v>0.32300000000000001</v>
      </c>
      <c r="E14" s="21"/>
      <c r="F14" s="19">
        <v>0.46200000000000002</v>
      </c>
      <c r="G14" s="20">
        <v>0.48399999999999999</v>
      </c>
      <c r="H14" s="19">
        <v>0.32300000000000001</v>
      </c>
      <c r="I14" s="22" t="s">
        <v>39</v>
      </c>
    </row>
    <row r="15" spans="1:20" ht="15" thickBot="1" x14ac:dyDescent="0.35">
      <c r="A15" s="28" t="s">
        <v>40</v>
      </c>
      <c r="B15" s="29">
        <v>0.44700000000000001</v>
      </c>
      <c r="C15" s="30">
        <v>-0.53</v>
      </c>
      <c r="D15" s="29">
        <v>0.13800000000000001</v>
      </c>
      <c r="E15" s="21"/>
      <c r="F15" s="29">
        <v>0.44700000000000001</v>
      </c>
      <c r="G15" s="30">
        <v>0.53</v>
      </c>
      <c r="H15" s="29">
        <v>0.13800000000000001</v>
      </c>
      <c r="I15" s="31" t="s">
        <v>41</v>
      </c>
      <c r="L15" s="45" t="s">
        <v>6</v>
      </c>
      <c r="M15" s="45" t="s">
        <v>7</v>
      </c>
      <c r="N15" s="27" t="s">
        <v>8</v>
      </c>
    </row>
    <row r="16" spans="1:20" x14ac:dyDescent="0.3">
      <c r="A16" s="18" t="s">
        <v>42</v>
      </c>
      <c r="B16" s="19">
        <v>0.39800000000000002</v>
      </c>
      <c r="C16" s="20">
        <v>-0.53</v>
      </c>
      <c r="D16" s="19">
        <v>0.156</v>
      </c>
      <c r="E16" s="21"/>
      <c r="F16" s="19">
        <v>0.39800000000000002</v>
      </c>
      <c r="G16" s="20">
        <v>0.53</v>
      </c>
      <c r="H16" s="19">
        <v>0.156</v>
      </c>
      <c r="I16" s="22" t="s">
        <v>43</v>
      </c>
      <c r="K16" s="46" t="s">
        <v>44</v>
      </c>
      <c r="L16" s="47">
        <v>1.1000000000000001</v>
      </c>
      <c r="M16" s="47">
        <v>0</v>
      </c>
      <c r="N16" s="48">
        <v>0.3</v>
      </c>
    </row>
    <row r="17" spans="1:14" ht="15" thickBot="1" x14ac:dyDescent="0.35">
      <c r="A17" s="28" t="s">
        <v>45</v>
      </c>
      <c r="B17" s="29">
        <v>0.44500000000000001</v>
      </c>
      <c r="C17" s="30">
        <v>-0.59</v>
      </c>
      <c r="D17" s="29">
        <v>0.22900000000000001</v>
      </c>
      <c r="E17" s="21"/>
      <c r="F17" s="29">
        <v>0.44500000000000001</v>
      </c>
      <c r="G17" s="30">
        <v>0.59</v>
      </c>
      <c r="H17" s="29">
        <v>0.22900000000000001</v>
      </c>
      <c r="I17" s="31" t="s">
        <v>46</v>
      </c>
      <c r="K17" s="49"/>
      <c r="L17" s="50"/>
      <c r="M17" s="50"/>
      <c r="N17" s="51"/>
    </row>
    <row r="18" spans="1:14" ht="15" thickBot="1" x14ac:dyDescent="0.35">
      <c r="A18" s="18" t="s">
        <v>47</v>
      </c>
      <c r="B18" s="19">
        <v>0.44500000000000001</v>
      </c>
      <c r="C18" s="20">
        <v>-0.4</v>
      </c>
      <c r="D18" s="19">
        <v>0.22900000000000001</v>
      </c>
      <c r="E18" s="21"/>
      <c r="F18" s="19">
        <v>0.44500000000000001</v>
      </c>
      <c r="G18" s="20">
        <v>0.4</v>
      </c>
      <c r="H18" s="19">
        <v>0.22900000000000001</v>
      </c>
      <c r="I18" s="22" t="s">
        <v>48</v>
      </c>
    </row>
    <row r="19" spans="1:14" x14ac:dyDescent="0.3">
      <c r="A19" s="28" t="s">
        <v>49</v>
      </c>
      <c r="B19" s="29">
        <v>0.45789999999999997</v>
      </c>
      <c r="C19" s="30">
        <v>-0.44969999999999999</v>
      </c>
      <c r="D19" s="29">
        <v>0.33489999999999998</v>
      </c>
      <c r="E19" s="21"/>
      <c r="F19" s="29">
        <v>0.45789999999999997</v>
      </c>
      <c r="G19" s="30">
        <v>0.44969999999999999</v>
      </c>
      <c r="H19" s="29">
        <v>0.33489999999999998</v>
      </c>
      <c r="I19" s="31" t="s">
        <v>50</v>
      </c>
      <c r="K19" s="52" t="s">
        <v>51</v>
      </c>
      <c r="L19" s="53"/>
      <c r="M19" s="24">
        <f>IF(R5=0,ABS(B24-B49),AVERAGE(ABS(B24-B49), ABS(F24-F49)))</f>
        <v>1.5349999999999999</v>
      </c>
      <c r="N19" s="25" t="s">
        <v>52</v>
      </c>
    </row>
    <row r="20" spans="1:14" x14ac:dyDescent="0.3">
      <c r="A20" s="18" t="s">
        <v>53</v>
      </c>
      <c r="B20" s="19">
        <v>0.4597</v>
      </c>
      <c r="C20" s="20">
        <v>-0.3196</v>
      </c>
      <c r="D20" s="19">
        <v>0.56089999999999995</v>
      </c>
      <c r="E20" s="21"/>
      <c r="F20" s="19">
        <v>0.4597</v>
      </c>
      <c r="G20" s="20">
        <v>0.3196</v>
      </c>
      <c r="H20" s="19">
        <v>0.56089999999999995</v>
      </c>
      <c r="I20" s="22" t="s">
        <v>54</v>
      </c>
      <c r="K20" s="54" t="s">
        <v>55</v>
      </c>
      <c r="L20" s="55"/>
      <c r="M20" s="56">
        <v>1200</v>
      </c>
      <c r="N20" s="57" t="s">
        <v>56</v>
      </c>
    </row>
    <row r="21" spans="1:14" x14ac:dyDescent="0.3">
      <c r="A21" s="28" t="s">
        <v>57</v>
      </c>
      <c r="B21" s="29">
        <v>0.45974999999999999</v>
      </c>
      <c r="C21" s="30">
        <v>-0.21629999999999999</v>
      </c>
      <c r="D21" s="29">
        <v>0.64529999999999998</v>
      </c>
      <c r="E21" s="21"/>
      <c r="F21" s="29">
        <v>0.45974999999999999</v>
      </c>
      <c r="G21" s="30">
        <v>0.21629999999999999</v>
      </c>
      <c r="H21" s="29">
        <v>0.64529999999999998</v>
      </c>
      <c r="I21" s="31" t="s">
        <v>58</v>
      </c>
      <c r="K21" s="54" t="s">
        <v>59</v>
      </c>
      <c r="L21" s="55"/>
      <c r="M21" s="58">
        <v>0.55000000000000004</v>
      </c>
      <c r="N21" s="57"/>
    </row>
    <row r="22" spans="1:14" x14ac:dyDescent="0.3">
      <c r="A22" s="18" t="s">
        <v>60</v>
      </c>
      <c r="B22" s="19">
        <v>0.50319999999999998</v>
      </c>
      <c r="C22" s="20">
        <v>-0.22767000000000001</v>
      </c>
      <c r="D22" s="19">
        <v>0.59624999999999995</v>
      </c>
      <c r="E22" s="21"/>
      <c r="F22" s="19">
        <v>0.50319999999999998</v>
      </c>
      <c r="G22" s="20">
        <v>0.22767000000000001</v>
      </c>
      <c r="H22" s="19">
        <v>0.59624999999999995</v>
      </c>
      <c r="I22" s="22" t="s">
        <v>61</v>
      </c>
      <c r="K22" s="54" t="s">
        <v>62</v>
      </c>
      <c r="L22" s="55"/>
      <c r="M22" s="58">
        <v>0.5</v>
      </c>
      <c r="N22" s="57"/>
    </row>
    <row r="23" spans="1:14" ht="15" thickBot="1" x14ac:dyDescent="0.35">
      <c r="A23" s="28" t="s">
        <v>63</v>
      </c>
      <c r="B23" s="29">
        <v>0.51634999999999998</v>
      </c>
      <c r="C23" s="30">
        <v>-3.1489999999999997E-2</v>
      </c>
      <c r="D23" s="29">
        <v>0.61865999999999999</v>
      </c>
      <c r="E23" s="21"/>
      <c r="F23" s="29">
        <v>0.51634999999999998</v>
      </c>
      <c r="G23" s="30">
        <v>3.1489999999999997E-2</v>
      </c>
      <c r="H23" s="29">
        <v>0.61865999999999999</v>
      </c>
      <c r="I23" s="31" t="s">
        <v>64</v>
      </c>
      <c r="K23" s="59" t="s">
        <v>65</v>
      </c>
      <c r="L23" s="60"/>
      <c r="M23" s="61">
        <v>5</v>
      </c>
      <c r="N23" s="62" t="s">
        <v>66</v>
      </c>
    </row>
    <row r="24" spans="1:14" ht="15" thickBot="1" x14ac:dyDescent="0.35">
      <c r="A24" s="63" t="s">
        <v>67</v>
      </c>
      <c r="B24" s="64">
        <v>0.44500000000000001</v>
      </c>
      <c r="C24" s="65">
        <v>-0.59</v>
      </c>
      <c r="D24" s="64">
        <v>0</v>
      </c>
      <c r="E24" s="16"/>
      <c r="F24" s="64">
        <v>0.44500000000000001</v>
      </c>
      <c r="G24" s="65">
        <v>0.59</v>
      </c>
      <c r="H24" s="64">
        <v>0</v>
      </c>
      <c r="I24" s="66" t="s">
        <v>68</v>
      </c>
    </row>
    <row r="25" spans="1:14" ht="15" thickBot="1" x14ac:dyDescent="0.35">
      <c r="A25" s="67"/>
      <c r="B25" s="67"/>
      <c r="C25" s="67"/>
      <c r="D25" s="67"/>
      <c r="E25" s="67"/>
      <c r="F25" s="67"/>
      <c r="G25" s="67"/>
      <c r="H25" s="67"/>
      <c r="I25" s="67"/>
    </row>
    <row r="26" spans="1:14" ht="15" thickBot="1" x14ac:dyDescent="0.35">
      <c r="A26" s="1" t="s">
        <v>69</v>
      </c>
      <c r="B26" s="2"/>
      <c r="C26" s="2"/>
      <c r="D26" s="2"/>
      <c r="E26" s="2"/>
      <c r="F26" s="2"/>
      <c r="G26" s="2"/>
      <c r="H26" s="2"/>
      <c r="I26" s="3"/>
    </row>
    <row r="27" spans="1:14" ht="15" thickBot="1" x14ac:dyDescent="0.35">
      <c r="A27" s="8" t="s">
        <v>2</v>
      </c>
      <c r="B27" s="1" t="s">
        <v>3</v>
      </c>
      <c r="C27" s="2"/>
      <c r="D27" s="3"/>
      <c r="E27" s="9"/>
      <c r="F27" s="1" t="s">
        <v>4</v>
      </c>
      <c r="G27" s="2"/>
      <c r="H27" s="3"/>
      <c r="I27" s="8" t="s">
        <v>5</v>
      </c>
    </row>
    <row r="28" spans="1:14" ht="15" thickBot="1" x14ac:dyDescent="0.35">
      <c r="A28" s="13"/>
      <c r="B28" s="14" t="s">
        <v>6</v>
      </c>
      <c r="C28" s="15" t="s">
        <v>7</v>
      </c>
      <c r="D28" s="14" t="s">
        <v>8</v>
      </c>
      <c r="E28" s="16"/>
      <c r="F28" s="14" t="s">
        <v>6</v>
      </c>
      <c r="G28" s="15" t="s">
        <v>7</v>
      </c>
      <c r="H28" s="14" t="s">
        <v>8</v>
      </c>
      <c r="I28" s="13"/>
    </row>
    <row r="29" spans="1:14" x14ac:dyDescent="0.3">
      <c r="A29" s="68" t="s">
        <v>9</v>
      </c>
      <c r="B29" s="69">
        <v>1.855</v>
      </c>
      <c r="C29" s="70">
        <v>-0.29249999999999998</v>
      </c>
      <c r="D29" s="69">
        <v>0.308</v>
      </c>
      <c r="E29" s="21"/>
      <c r="F29" s="69">
        <v>1.855</v>
      </c>
      <c r="G29" s="70">
        <v>0.29249999999999998</v>
      </c>
      <c r="H29" s="69">
        <v>0.308</v>
      </c>
      <c r="I29" s="71" t="s">
        <v>70</v>
      </c>
    </row>
    <row r="30" spans="1:14" x14ac:dyDescent="0.3">
      <c r="A30" s="72" t="s">
        <v>16</v>
      </c>
      <c r="B30" s="73">
        <v>2.0699999999999998</v>
      </c>
      <c r="C30" s="74">
        <v>-0.29299999999999998</v>
      </c>
      <c r="D30" s="73">
        <v>0.26</v>
      </c>
      <c r="E30" s="21"/>
      <c r="F30" s="73">
        <v>2.0699999999999998</v>
      </c>
      <c r="G30" s="74">
        <v>0.29299999999999998</v>
      </c>
      <c r="H30" s="73">
        <v>0.26</v>
      </c>
      <c r="I30" s="75" t="s">
        <v>71</v>
      </c>
    </row>
    <row r="31" spans="1:14" x14ac:dyDescent="0.3">
      <c r="A31" s="68" t="s">
        <v>20</v>
      </c>
      <c r="B31" s="69">
        <v>1.796</v>
      </c>
      <c r="C31" s="70">
        <v>-0.29199999999999998</v>
      </c>
      <c r="D31" s="69">
        <v>0.17799999999999999</v>
      </c>
      <c r="E31" s="21"/>
      <c r="F31" s="69">
        <v>1.796</v>
      </c>
      <c r="G31" s="70">
        <v>0.29199999999999998</v>
      </c>
      <c r="H31" s="69">
        <v>0.17799999999999999</v>
      </c>
      <c r="I31" s="71" t="s">
        <v>72</v>
      </c>
    </row>
    <row r="32" spans="1:14" x14ac:dyDescent="0.3">
      <c r="A32" s="72" t="s">
        <v>24</v>
      </c>
      <c r="B32" s="73">
        <v>2.0699999999999998</v>
      </c>
      <c r="C32" s="74">
        <v>-0.28699999999999998</v>
      </c>
      <c r="D32" s="73">
        <v>0.122</v>
      </c>
      <c r="E32" s="21"/>
      <c r="F32" s="73">
        <v>2.0699999999999998</v>
      </c>
      <c r="G32" s="74">
        <v>0.28699999999999998</v>
      </c>
      <c r="H32" s="73">
        <v>0.122</v>
      </c>
      <c r="I32" s="75" t="s">
        <v>73</v>
      </c>
    </row>
    <row r="33" spans="1:9" x14ac:dyDescent="0.3">
      <c r="A33" s="68" t="s">
        <v>26</v>
      </c>
      <c r="B33" s="69">
        <v>2.052</v>
      </c>
      <c r="C33" s="70">
        <v>-0.28799999999999998</v>
      </c>
      <c r="D33" s="69">
        <v>0.16400000000000001</v>
      </c>
      <c r="E33" s="21"/>
      <c r="F33" s="69">
        <v>2.052</v>
      </c>
      <c r="G33" s="70">
        <v>0.28799999999999998</v>
      </c>
      <c r="H33" s="69">
        <v>0.16400000000000001</v>
      </c>
      <c r="I33" s="71" t="s">
        <v>74</v>
      </c>
    </row>
    <row r="34" spans="1:9" x14ac:dyDescent="0.3">
      <c r="A34" s="72" t="s">
        <v>28</v>
      </c>
      <c r="B34" s="73">
        <v>1.96374</v>
      </c>
      <c r="C34" s="74">
        <v>-0.24586</v>
      </c>
      <c r="D34" s="73">
        <v>0.43956000000000001</v>
      </c>
      <c r="E34" s="21"/>
      <c r="F34" s="73">
        <v>1.96374</v>
      </c>
      <c r="G34" s="74">
        <v>0.24586</v>
      </c>
      <c r="H34" s="73">
        <v>0.43956000000000001</v>
      </c>
      <c r="I34" s="75" t="s">
        <v>75</v>
      </c>
    </row>
    <row r="35" spans="1:9" x14ac:dyDescent="0.3">
      <c r="A35" s="68" t="s">
        <v>30</v>
      </c>
      <c r="B35" s="69">
        <v>1.9957400000000001</v>
      </c>
      <c r="C35" s="70">
        <v>-0.24556</v>
      </c>
      <c r="D35" s="69">
        <v>0.43956000000000001</v>
      </c>
      <c r="E35" s="21"/>
      <c r="F35" s="69">
        <v>1.9957400000000001</v>
      </c>
      <c r="G35" s="70">
        <v>0.24556</v>
      </c>
      <c r="H35" s="69">
        <v>0.43956000000000001</v>
      </c>
      <c r="I35" s="71" t="s">
        <v>76</v>
      </c>
    </row>
    <row r="36" spans="1:9" x14ac:dyDescent="0.3">
      <c r="A36" s="72" t="s">
        <v>32</v>
      </c>
      <c r="B36" s="73">
        <v>1.9797400000000001</v>
      </c>
      <c r="C36" s="74">
        <v>-5.3999999999999999E-2</v>
      </c>
      <c r="D36" s="73">
        <v>0.47499999999999998</v>
      </c>
      <c r="E36" s="21"/>
      <c r="F36" s="73">
        <v>1.9797400000000001</v>
      </c>
      <c r="G36" s="74">
        <v>5.3999999999999999E-2</v>
      </c>
      <c r="H36" s="73">
        <v>0.47499999999999998</v>
      </c>
      <c r="I36" s="75" t="s">
        <v>77</v>
      </c>
    </row>
    <row r="37" spans="1:9" x14ac:dyDescent="0.3">
      <c r="A37" s="68" t="s">
        <v>34</v>
      </c>
      <c r="B37" s="69">
        <v>1.98143</v>
      </c>
      <c r="C37" s="70">
        <v>0</v>
      </c>
      <c r="D37" s="69">
        <v>0.51305999999999996</v>
      </c>
      <c r="E37" s="21"/>
      <c r="F37" s="69">
        <v>1.98143</v>
      </c>
      <c r="G37" s="70">
        <v>0</v>
      </c>
      <c r="H37" s="69">
        <v>0.51305999999999996</v>
      </c>
      <c r="I37" s="71" t="s">
        <v>78</v>
      </c>
    </row>
    <row r="38" spans="1:9" x14ac:dyDescent="0.3">
      <c r="A38" s="72" t="s">
        <v>36</v>
      </c>
      <c r="B38" s="73">
        <v>1.98143</v>
      </c>
      <c r="C38" s="74">
        <v>0</v>
      </c>
      <c r="D38" s="73">
        <v>0.50305999999999995</v>
      </c>
      <c r="E38" s="21"/>
      <c r="F38" s="73">
        <v>1.98143</v>
      </c>
      <c r="G38" s="74">
        <v>0</v>
      </c>
      <c r="H38" s="73">
        <v>0.50305999999999995</v>
      </c>
      <c r="I38" s="75" t="s">
        <v>79</v>
      </c>
    </row>
    <row r="39" spans="1:9" x14ac:dyDescent="0.3">
      <c r="A39" s="68" t="s">
        <v>38</v>
      </c>
      <c r="B39" s="69">
        <v>1.9810000000000001</v>
      </c>
      <c r="C39" s="70">
        <v>-0.46600000000000003</v>
      </c>
      <c r="D39" s="69">
        <v>0.32</v>
      </c>
      <c r="E39" s="21"/>
      <c r="F39" s="69">
        <v>1.9810000000000001</v>
      </c>
      <c r="G39" s="70">
        <v>0.46600000000000003</v>
      </c>
      <c r="H39" s="69">
        <v>0.32</v>
      </c>
      <c r="I39" s="71" t="s">
        <v>80</v>
      </c>
    </row>
    <row r="40" spans="1:9" x14ac:dyDescent="0.3">
      <c r="A40" s="72" t="s">
        <v>40</v>
      </c>
      <c r="B40" s="73">
        <v>1.98</v>
      </c>
      <c r="C40" s="74">
        <v>-0.52300000000000002</v>
      </c>
      <c r="D40" s="73">
        <v>0.14199999999999999</v>
      </c>
      <c r="E40" s="21"/>
      <c r="F40" s="73">
        <v>1.98</v>
      </c>
      <c r="G40" s="74">
        <v>0.52300000000000002</v>
      </c>
      <c r="H40" s="73">
        <v>0.14199999999999999</v>
      </c>
      <c r="I40" s="75" t="s">
        <v>81</v>
      </c>
    </row>
    <row r="41" spans="1:9" x14ac:dyDescent="0.3">
      <c r="A41" s="68" t="s">
        <v>42</v>
      </c>
      <c r="B41" s="69">
        <v>2.0499999999999998</v>
      </c>
      <c r="C41" s="70">
        <v>-0.52</v>
      </c>
      <c r="D41" s="69">
        <v>0.17499999999999999</v>
      </c>
      <c r="E41" s="21"/>
      <c r="F41" s="69">
        <v>2.0499999999999998</v>
      </c>
      <c r="G41" s="70">
        <v>0.52</v>
      </c>
      <c r="H41" s="69">
        <v>0.17499999999999999</v>
      </c>
      <c r="I41" s="71" t="s">
        <v>82</v>
      </c>
    </row>
    <row r="42" spans="1:9" x14ac:dyDescent="0.3">
      <c r="A42" s="72" t="s">
        <v>45</v>
      </c>
      <c r="B42" s="73">
        <v>1.98</v>
      </c>
      <c r="C42" s="74">
        <v>-0.56999999999999995</v>
      </c>
      <c r="D42" s="73">
        <v>0.22900000000000001</v>
      </c>
      <c r="E42" s="21"/>
      <c r="F42" s="73">
        <v>1.98</v>
      </c>
      <c r="G42" s="74">
        <v>0.56999999999999995</v>
      </c>
      <c r="H42" s="73">
        <v>0.22900000000000001</v>
      </c>
      <c r="I42" s="75" t="s">
        <v>83</v>
      </c>
    </row>
    <row r="43" spans="1:9" x14ac:dyDescent="0.3">
      <c r="A43" s="68" t="s">
        <v>47</v>
      </c>
      <c r="B43" s="69">
        <v>1.98</v>
      </c>
      <c r="C43" s="70">
        <v>-0.4</v>
      </c>
      <c r="D43" s="69">
        <v>0.22900000000000001</v>
      </c>
      <c r="E43" s="21"/>
      <c r="F43" s="69">
        <v>1.98</v>
      </c>
      <c r="G43" s="70">
        <v>0.4</v>
      </c>
      <c r="H43" s="69">
        <v>0.22900000000000001</v>
      </c>
      <c r="I43" s="71" t="s">
        <v>84</v>
      </c>
    </row>
    <row r="44" spans="1:9" x14ac:dyDescent="0.3">
      <c r="A44" s="72" t="s">
        <v>49</v>
      </c>
      <c r="B44" s="73">
        <v>1.9797400000000001</v>
      </c>
      <c r="C44" s="74">
        <v>-0.42837599999999998</v>
      </c>
      <c r="D44" s="73">
        <v>0.32922000000000001</v>
      </c>
      <c r="E44" s="21"/>
      <c r="F44" s="73">
        <v>1.9797400000000001</v>
      </c>
      <c r="G44" s="74">
        <v>0.42837599999999998</v>
      </c>
      <c r="H44" s="73">
        <v>0.32922000000000001</v>
      </c>
      <c r="I44" s="75" t="s">
        <v>85</v>
      </c>
    </row>
    <row r="45" spans="1:9" x14ac:dyDescent="0.3">
      <c r="A45" s="68" t="s">
        <v>53</v>
      </c>
      <c r="B45" s="69">
        <v>1.9797</v>
      </c>
      <c r="C45" s="70">
        <v>-0.29670000000000002</v>
      </c>
      <c r="D45" s="69">
        <v>0.47489999999999999</v>
      </c>
      <c r="E45" s="21"/>
      <c r="F45" s="69">
        <v>1.9797</v>
      </c>
      <c r="G45" s="70">
        <v>0.29670000000000002</v>
      </c>
      <c r="H45" s="69">
        <v>0.47489999999999999</v>
      </c>
      <c r="I45" s="71" t="s">
        <v>86</v>
      </c>
    </row>
    <row r="46" spans="1:9" x14ac:dyDescent="0.3">
      <c r="A46" s="72" t="s">
        <v>57</v>
      </c>
      <c r="B46" s="73">
        <v>1.9797400000000001</v>
      </c>
      <c r="C46" s="74">
        <v>-0.2235</v>
      </c>
      <c r="D46" s="73">
        <v>0.51851999999999998</v>
      </c>
      <c r="E46" s="21"/>
      <c r="F46" s="73">
        <v>1.9797400000000001</v>
      </c>
      <c r="G46" s="74">
        <v>0.2235</v>
      </c>
      <c r="H46" s="73">
        <v>0.51851999999999998</v>
      </c>
      <c r="I46" s="75" t="s">
        <v>87</v>
      </c>
    </row>
    <row r="47" spans="1:9" x14ac:dyDescent="0.3">
      <c r="A47" s="68" t="s">
        <v>60</v>
      </c>
      <c r="B47" s="69">
        <v>2.0237400000000001</v>
      </c>
      <c r="C47" s="70">
        <v>-0.23877999999999999</v>
      </c>
      <c r="D47" s="69">
        <v>0.47420000000000001</v>
      </c>
      <c r="E47" s="21"/>
      <c r="F47" s="69">
        <v>2.0237400000000001</v>
      </c>
      <c r="G47" s="70">
        <v>0.23877999999999999</v>
      </c>
      <c r="H47" s="69">
        <v>0.47420000000000001</v>
      </c>
      <c r="I47" s="71" t="s">
        <v>88</v>
      </c>
    </row>
    <row r="48" spans="1:9" x14ac:dyDescent="0.3">
      <c r="A48" s="72" t="s">
        <v>63</v>
      </c>
      <c r="B48" s="73">
        <v>2.0398000000000001</v>
      </c>
      <c r="C48" s="74">
        <v>-3.1320000000000001E-2</v>
      </c>
      <c r="D48" s="73">
        <v>0.51259999999999994</v>
      </c>
      <c r="E48" s="21"/>
      <c r="F48" s="73">
        <v>2.0398000000000001</v>
      </c>
      <c r="G48" s="74">
        <v>3.1320000000000001E-2</v>
      </c>
      <c r="H48" s="73">
        <v>0.51259999999999994</v>
      </c>
      <c r="I48" s="75" t="s">
        <v>89</v>
      </c>
    </row>
    <row r="49" spans="1:9" ht="15" thickBot="1" x14ac:dyDescent="0.35">
      <c r="A49" s="76" t="s">
        <v>67</v>
      </c>
      <c r="B49" s="77">
        <v>1.98</v>
      </c>
      <c r="C49" s="78">
        <v>-0.56999999999999995</v>
      </c>
      <c r="D49" s="77">
        <v>0</v>
      </c>
      <c r="E49" s="16"/>
      <c r="F49" s="77">
        <v>1.98</v>
      </c>
      <c r="G49" s="78">
        <v>0.56999999999999995</v>
      </c>
      <c r="H49" s="77">
        <v>0</v>
      </c>
      <c r="I49" s="79" t="s">
        <v>90</v>
      </c>
    </row>
  </sheetData>
  <mergeCells count="22">
    <mergeCell ref="A27:A28"/>
    <mergeCell ref="B27:D27"/>
    <mergeCell ref="F27:H27"/>
    <mergeCell ref="I27:I28"/>
    <mergeCell ref="K19:L19"/>
    <mergeCell ref="K20:L20"/>
    <mergeCell ref="K21:L21"/>
    <mergeCell ref="K22:L22"/>
    <mergeCell ref="K23:L23"/>
    <mergeCell ref="A26:I26"/>
    <mergeCell ref="K6:O12"/>
    <mergeCell ref="Q6:S12"/>
    <mergeCell ref="K16:K17"/>
    <mergeCell ref="L16:L17"/>
    <mergeCell ref="M16:M17"/>
    <mergeCell ref="N16:N17"/>
    <mergeCell ref="A1:I1"/>
    <mergeCell ref="K1:T2"/>
    <mergeCell ref="A2:A3"/>
    <mergeCell ref="B2:D2"/>
    <mergeCell ref="F2:H2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L25"/>
    </sheetView>
  </sheetViews>
  <sheetFormatPr defaultRowHeight="14.4" x14ac:dyDescent="0.3"/>
  <cols>
    <col min="1" max="16384" width="8.88671875" style="82"/>
  </cols>
  <sheetData>
    <row r="1" spans="1:12" x14ac:dyDescent="0.3">
      <c r="A1" s="36" t="s">
        <v>91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1"/>
    </row>
    <row r="2" spans="1:12" x14ac:dyDescent="0.3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5"/>
    </row>
    <row r="3" spans="1:12" x14ac:dyDescent="0.3">
      <c r="A3" s="83"/>
      <c r="B3" s="84"/>
      <c r="C3" s="84"/>
      <c r="D3" s="84"/>
      <c r="E3" s="84"/>
      <c r="F3" s="84"/>
      <c r="G3" s="84"/>
      <c r="H3" s="84"/>
      <c r="I3" s="84"/>
      <c r="J3" s="84"/>
      <c r="K3" s="84"/>
      <c r="L3" s="85"/>
    </row>
    <row r="4" spans="1:12" x14ac:dyDescent="0.3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5"/>
    </row>
    <row r="5" spans="1:12" x14ac:dyDescent="0.3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5"/>
    </row>
    <row r="6" spans="1:12" x14ac:dyDescent="0.3">
      <c r="A6" s="83"/>
      <c r="B6" s="84"/>
      <c r="C6" s="84"/>
      <c r="D6" s="84"/>
      <c r="E6" s="84"/>
      <c r="F6" s="84"/>
      <c r="G6" s="84"/>
      <c r="H6" s="84"/>
      <c r="I6" s="84"/>
      <c r="J6" s="84"/>
      <c r="K6" s="84"/>
      <c r="L6" s="85"/>
    </row>
    <row r="7" spans="1:12" x14ac:dyDescent="0.3">
      <c r="A7" s="83"/>
      <c r="B7" s="84"/>
      <c r="C7" s="84"/>
      <c r="D7" s="84"/>
      <c r="E7" s="84"/>
      <c r="F7" s="84"/>
      <c r="G7" s="84"/>
      <c r="H7" s="84"/>
      <c r="I7" s="84"/>
      <c r="J7" s="84"/>
      <c r="K7" s="84"/>
      <c r="L7" s="85"/>
    </row>
    <row r="8" spans="1:12" x14ac:dyDescent="0.3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5"/>
    </row>
    <row r="9" spans="1:12" x14ac:dyDescent="0.3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5"/>
    </row>
    <row r="10" spans="1:12" x14ac:dyDescent="0.3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5"/>
    </row>
    <row r="11" spans="1:12" x14ac:dyDescent="0.3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5"/>
    </row>
    <row r="12" spans="1:12" x14ac:dyDescent="0.3">
      <c r="A12" s="83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5"/>
    </row>
    <row r="13" spans="1:12" x14ac:dyDescent="0.3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5"/>
    </row>
    <row r="14" spans="1:12" x14ac:dyDescent="0.3">
      <c r="A14" s="83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5"/>
    </row>
    <row r="15" spans="1:12" x14ac:dyDescent="0.3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5"/>
    </row>
    <row r="16" spans="1:12" x14ac:dyDescent="0.3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5"/>
    </row>
    <row r="17" spans="1:12" x14ac:dyDescent="0.3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5"/>
    </row>
    <row r="18" spans="1:12" x14ac:dyDescent="0.3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5"/>
    </row>
    <row r="19" spans="1:12" x14ac:dyDescent="0.3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5"/>
    </row>
    <row r="20" spans="1:12" x14ac:dyDescent="0.3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5"/>
    </row>
    <row r="21" spans="1:12" x14ac:dyDescent="0.3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5"/>
    </row>
    <row r="22" spans="1:12" x14ac:dyDescent="0.3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5"/>
    </row>
    <row r="23" spans="1:12" x14ac:dyDescent="0.3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5"/>
    </row>
    <row r="24" spans="1:12" x14ac:dyDescent="0.3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5"/>
    </row>
    <row r="25" spans="1:12" ht="15" thickBot="1" x14ac:dyDescent="0.35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8"/>
    </row>
  </sheetData>
  <mergeCells count="1">
    <mergeCell ref="A1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SETUP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2020-04-06T11:41:12Z</dcterms:modified>
</cp:coreProperties>
</file>