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"/>
    </mc:Choice>
  </mc:AlternateContent>
  <xr:revisionPtr revIDLastSave="0" documentId="8_{7D942E67-83B8-4C4D-B385-785FD42EA5CA}" xr6:coauthVersionLast="47" xr6:coauthVersionMax="47" xr10:uidLastSave="{00000000-0000-0000-0000-000000000000}"/>
  <bookViews>
    <workbookView xWindow="-108" yWindow="-108" windowWidth="23256" windowHeight="12456" xr2:uid="{C8F1EE67-9C06-42BB-A415-4D240BE147F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3" i="1"/>
  <c r="F3" i="1" a="1"/>
  <c r="F3" i="1" s="1"/>
  <c r="E3" i="1" a="1"/>
  <c r="E3" i="1" s="1"/>
  <c r="B6" i="1"/>
  <c r="A6" i="1"/>
  <c r="G7" i="1" l="1"/>
  <c r="G6" i="1"/>
  <c r="G5" i="1"/>
  <c r="G4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<sst xmlns="http://schemas.openxmlformats.org/spreadsheetml/2006/main" count="14" uniqueCount="14">
  <si>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Naam Schip</t>
  </si>
  <si>
    <t>Weerstand</t>
  </si>
  <si>
    <t>Last</t>
  </si>
  <si>
    <t>Resultaat</t>
  </si>
  <si>
    <t>Ranking</t>
  </si>
  <si>
    <t>Cijfer</t>
  </si>
  <si>
    <t>Schip1</t>
  </si>
  <si>
    <t>Schip2</t>
  </si>
  <si>
    <t>Schip3</t>
  </si>
  <si>
    <t>Gemiddeld</t>
  </si>
  <si>
    <t>ik ben snelheid</t>
  </si>
  <si>
    <t>Last [kN]</t>
  </si>
  <si>
    <t>Weerstand [kN]</t>
  </si>
  <si>
    <t>the1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</si>
</sst>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  <color rgb="FF00FF00"/>
      <color rgb="FF01C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EAA-6671-4D98-AF38-FE7F8BED0972}">
  <dimension ref="A1:H7"/>
  <sheetViews>
    <sheetView tabSelected="1" zoomScaleNormal="100" workbookViewId="0">
      <selection activeCell="E3" sqref="E3"/>
    </sheetView>
  </sheetViews>
  <sheetFormatPr defaultRowHeight="14.4" x14ac:dyDescent="0.3"/>
  <cols>
    <col min="1" max="1" width="16" customWidth="1"/>
    <col min="2" max="2" width="14.109375" customWidth="1"/>
    <col min="3" max="3" width="10.5546875" customWidth="1"/>
    <col min="4" max="4" width="16.33203125" customWidth="1"/>
    <col min="5" max="5" width="17.5546875" customWidth="1"/>
    <col min="6" max="6" width="16.109375" bestFit="1" customWidth="1"/>
    <col min="7" max="7" width="19.88671875" customWidth="1"/>
    <col min="8" max="8" width="17.44140625" customWidth="1"/>
  </cols>
  <sheetData>
    <row r="1" spans="1:8" x14ac:dyDescent="0.3">
      <c r="A1" s="1" t="s">
        <v>3</v>
      </c>
      <c r="B1" s="1"/>
      <c r="C1" s="1"/>
      <c r="D1" s="1" t="s">
        <v>0</v>
      </c>
      <c r="E1" s="1" t="s">
        <v>5</v>
      </c>
      <c r="G1" s="1"/>
    </row>
    <row r="2" spans="1:8" x14ac:dyDescent="0.3">
      <c r="A2" s="1" t="s">
        <v>12</v>
      </c>
      <c r="B2" s="1" t="s">
        <v>11</v>
      </c>
      <c r="C2" s="1"/>
      <c r="D2" s="1"/>
      <c r="E2" s="1" t="s">
        <v>1</v>
      </c>
      <c r="F2" s="1" t="s">
        <v>2</v>
      </c>
      <c r="G2" s="1" t="s">
        <v>9</v>
      </c>
      <c r="H2" s="1" t="s">
        <v>4</v>
      </c>
    </row>
    <row r="3" spans="1:8" x14ac:dyDescent="0.3">
      <c r="A3">
        <v>642</v>
      </c>
      <c r="B3">
        <v>158857</v>
      </c>
      <c r="D3" t="s">
        <v>6</v>
      </c>
      <c r="E3" cm="1">
        <f t="array" ref="E3:E7">ROUND((6+4*(A3:A7-MAX(A3:A7))/(MIN(A3:A7)-MAX(A3:A7))),2)</f>
        <v>10</v>
      </c>
      <c r="F3" cm="1">
        <f t="array" ref="F3:F7">ROUND((6+4*(B3:B7-MIN(B3:B7))/(MAX(B3:B7)-MIN(B3:B7))),2)</f>
        <v>8.73</v>
      </c>
      <c r="G3">
        <f>AVERAGE(E3:F3)</f>
        <v>9.3650000000000002</v>
      </c>
      <c r="H3">
        <f>_xlfn.RANK.EQ(G3,$G$3:$G$7,0)</f>
        <v>1</v>
      </c>
    </row>
    <row r="4" spans="1:8" x14ac:dyDescent="0.3">
      <c r="A4">
        <v>909</v>
      </c>
      <c r="B4">
        <v>194945</v>
      </c>
      <c r="D4" t="s">
        <v>7</v>
      </c>
      <c r="E4">
        <v>6</v>
      </c>
      <c r="F4">
        <v>10</v>
      </c>
      <c r="G4">
        <f>AVERAGE(E4:F4)</f>
        <v>8</v>
      </c>
      <c r="H4">
        <f t="shared" ref="H4:H7" si="0">_xlfn.RANK.EQ(G4,$G$3:$G$7,0)</f>
        <v>4</v>
      </c>
    </row>
    <row r="5" spans="1:8" x14ac:dyDescent="0.3">
      <c r="A5">
        <v>710</v>
      </c>
      <c r="B5">
        <v>152843</v>
      </c>
      <c r="D5" t="s">
        <v>8</v>
      </c>
      <c r="E5">
        <v>8.98</v>
      </c>
      <c r="F5">
        <v>8.52</v>
      </c>
      <c r="G5">
        <f>AVERAGE(E5:F5)</f>
        <v>8.75</v>
      </c>
      <c r="H5">
        <f t="shared" si="0"/>
        <v>2</v>
      </c>
    </row>
    <row r="6" spans="1:8" x14ac:dyDescent="0.3">
      <c r="A6">
        <f>736268.694792645/1000</f>
        <v>736.26869479264508</v>
      </c>
      <c r="B6">
        <f>128483370.176758/1000</f>
        <v>128483.37017675801</v>
      </c>
      <c r="D6" t="s">
        <v>13</v>
      </c>
      <c r="E6">
        <v>8.59</v>
      </c>
      <c r="F6">
        <v>7.66</v>
      </c>
      <c r="G6">
        <f>AVERAGE(E6:F6)</f>
        <v>8.125</v>
      </c>
      <c r="H6">
        <f t="shared" si="0"/>
        <v>3</v>
      </c>
    </row>
    <row r="7" spans="1:8" x14ac:dyDescent="0.3">
      <c r="A7">
        <v>728</v>
      </c>
      <c r="B7">
        <v>81375</v>
      </c>
      <c r="D7" t="s">
        <v>10</v>
      </c>
      <c r="E7">
        <v>8.7100000000000009</v>
      </c>
      <c r="F7">
        <v>6</v>
      </c>
      <c r="G7">
        <f>AVERAGE(E7:F7)</f>
        <v>7.3550000000000004</v>
      </c>
      <c r="H7">
        <f t="shared" si="0"/>
        <v>5</v>
      </c>
    </row>
  </sheetData>
  <phoneticPr fontId="2" type="noConversion"/>
  <conditionalFormatting sqref="E1:E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F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G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 E1">
    <cfRule type="colorScale" priority="6">
      <colorScale>
        <cfvo type="min"/>
        <cfvo type="max"/>
        <color rgb="FF00FF00"/>
        <color rgb="FFFF33CC"/>
      </colorScale>
    </cfRule>
  </conditionalFormatting>
  <conditionalFormatting sqref="E1: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G1048576 L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H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G1048576 C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2023-06-07T08:55:21Z</dcterms:created>
  <dcterms:modified xsi:type="dcterms:W3CDTF">2023-06-07T10:25:18Z</dcterms:modified>
</cp:coreProperties>
</file>