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bjtvannuland_tudelft_nl/Documents/Bachelor MT jaar 1/Q4/Integratieproject 1/IP-26/schaalmodel/"/>
    </mc:Choice>
  </mc:AlternateContent>
  <xr:revisionPtr revIDLastSave="67" documentId="11_F25DC773A252ABDACC10487271D94BF05ADE58EE" xr6:coauthVersionLast="47" xr6:coauthVersionMax="47" xr10:uidLastSave="{18AD46F1-B5DC-4B79-ACBD-65CB0D4EE4F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E8" i="1"/>
  <c r="E9" i="1"/>
  <c r="B11" i="1"/>
  <c r="B12" i="1"/>
  <c r="B10" i="1"/>
  <c r="B9" i="1"/>
</calcChain>
</file>

<file path=xl/sharedStrings.xml><?xml version="1.0" encoding="utf-8"?>
<sst xmlns="http://schemas.openxmlformats.org/spreadsheetml/2006/main" count="22" uniqueCount="20">
  <si>
    <t>Schaal 1:1</t>
  </si>
  <si>
    <t>Volume dicht schip</t>
  </si>
  <si>
    <t>Volume van holtes in schip</t>
  </si>
  <si>
    <t>Volume schot</t>
  </si>
  <si>
    <t>x</t>
  </si>
  <si>
    <t>y</t>
  </si>
  <si>
    <t>z</t>
  </si>
  <si>
    <t>A</t>
  </si>
  <si>
    <t>massa schip</t>
  </si>
  <si>
    <t>dichtheid hout</t>
  </si>
  <si>
    <t>deplacement</t>
  </si>
  <si>
    <t>dichtheid water</t>
  </si>
  <si>
    <t>g</t>
  </si>
  <si>
    <t>COG_z</t>
  </si>
  <si>
    <t>COG_y</t>
  </si>
  <si>
    <t>COG_x</t>
  </si>
  <si>
    <t>G</t>
  </si>
  <si>
    <t>P</t>
  </si>
  <si>
    <t>Last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</si>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</sst>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5" sqref="D15"/>
    </sheetView>
  </sheetViews>
  <sheetFormatPr defaultRowHeight="14.4" x14ac:dyDescent="0.3"/>
  <cols>
    <col min="1" max="1" width="15.5546875" customWidth="1"/>
    <col min="2" max="2" width="14.6640625" customWidth="1"/>
    <col min="3" max="3" width="13.44140625" customWidth="1"/>
    <col min="4" max="4" width="12.88671875" customWidth="1"/>
    <col min="5" max="5" width="12.77734375" customWidth="1"/>
    <col min="8" max="8" width="11" bestFit="1" customWidth="1"/>
  </cols>
  <sheetData>
    <row r="1" spans="1:8" x14ac:dyDescent="0.3">
      <c r="A1" t="s">
        <v>1</v>
      </c>
      <c r="B1" s="1">
        <v>38984000000000</v>
      </c>
      <c r="C1">
        <v>79725.053276999999</v>
      </c>
      <c r="D1" s="1">
        <v>5.3354999999999996E-12</v>
      </c>
      <c r="E1">
        <v>8256.5752530000009</v>
      </c>
    </row>
    <row r="2" spans="1:8" x14ac:dyDescent="0.3">
      <c r="A2" t="s">
        <v>2</v>
      </c>
      <c r="B2" s="1">
        <v>-8573900000000</v>
      </c>
      <c r="C2">
        <v>74707.704683999997</v>
      </c>
      <c r="D2" s="1">
        <v>1.5604000000000001E-10</v>
      </c>
      <c r="E2">
        <v>9103.4563479999997</v>
      </c>
    </row>
    <row r="3" spans="1:8" x14ac:dyDescent="0.3">
      <c r="A3" t="s">
        <v>3</v>
      </c>
      <c r="B3" s="1">
        <v>408240000000</v>
      </c>
      <c r="C3">
        <v>88383.418627999999</v>
      </c>
      <c r="D3">
        <v>0</v>
      </c>
      <c r="E3">
        <v>7430.4</v>
      </c>
    </row>
    <row r="4" spans="1:8" x14ac:dyDescent="0.3">
      <c r="A4" t="s">
        <v>3</v>
      </c>
      <c r="B4" s="1">
        <v>56283000000</v>
      </c>
      <c r="C4">
        <v>112808.419482</v>
      </c>
      <c r="D4" s="1">
        <v>-1.4061E-12</v>
      </c>
      <c r="E4">
        <v>7776.2420039999997</v>
      </c>
    </row>
    <row r="5" spans="1:8" x14ac:dyDescent="0.3">
      <c r="A5" t="s">
        <v>3</v>
      </c>
      <c r="B5" s="1">
        <v>88648000000</v>
      </c>
      <c r="C5">
        <v>63958.417773000001</v>
      </c>
      <c r="D5">
        <v>0</v>
      </c>
      <c r="E5">
        <v>7734.4986929999995</v>
      </c>
    </row>
    <row r="6" spans="1:8" x14ac:dyDescent="0.3">
      <c r="A6" t="s">
        <v>0</v>
      </c>
      <c r="B6" t="s">
        <v>7</v>
      </c>
      <c r="C6" t="s">
        <v>4</v>
      </c>
      <c r="D6" t="s">
        <v>5</v>
      </c>
      <c r="E6" t="s">
        <v>6</v>
      </c>
    </row>
    <row r="8" spans="1:8" x14ac:dyDescent="0.3">
      <c r="A8" t="s">
        <v>9</v>
      </c>
      <c r="B8" s="1">
        <v>450</v>
      </c>
      <c r="D8" t="s">
        <v>11</v>
      </c>
      <c r="E8">
        <f>1025/1000000000</f>
        <v>1.0249999999999999E-6</v>
      </c>
      <c r="G8" t="s">
        <v>16</v>
      </c>
      <c r="H8" s="1">
        <f>B9*E11*(-1)</f>
        <v>-1.366873598295E+17</v>
      </c>
    </row>
    <row r="9" spans="1:8" x14ac:dyDescent="0.3">
      <c r="A9" t="s">
        <v>8</v>
      </c>
      <c r="B9" s="1">
        <f>B8*(B1+B2+B3+B4+B5)</f>
        <v>1.393347195E+16</v>
      </c>
      <c r="D9" t="s">
        <v>10</v>
      </c>
      <c r="E9">
        <f>17211.293*1000000000</f>
        <v>17211293000000.002</v>
      </c>
      <c r="G9" t="s">
        <v>17</v>
      </c>
      <c r="H9">
        <f>E9*E8</f>
        <v>17641575.324999999</v>
      </c>
    </row>
    <row r="10" spans="1:8" x14ac:dyDescent="0.3">
      <c r="A10" t="s">
        <v>15</v>
      </c>
      <c r="B10" s="1">
        <f>(B1*C1+B2*C2+B3*C3+B4*C4+B5*C5)/(B1+B2+B3+B4+B5)</f>
        <v>81243.539052239052</v>
      </c>
      <c r="G10" t="s">
        <v>18</v>
      </c>
    </row>
    <row r="11" spans="1:8" x14ac:dyDescent="0.3">
      <c r="A11" t="s">
        <v>14</v>
      </c>
      <c r="B11" s="1">
        <f>(B1*D1+B2*D2+B3*D3+B4*D4+B5*D5)/(B1+B2+B3+B4+B5)</f>
        <v>-3.6493281460033734E-11</v>
      </c>
      <c r="D11" t="s">
        <v>12</v>
      </c>
      <c r="E11">
        <v>9.81</v>
      </c>
    </row>
    <row r="12" spans="1:8" x14ac:dyDescent="0.3">
      <c r="A12" t="s">
        <v>13</v>
      </c>
      <c r="B12" s="1">
        <f>(B1*E1+B2*E2+B3*E3+B4*E4+B5*E5)/(B1+B2+B3+B4+B5)</f>
        <v>8008.808560493595</v>
      </c>
    </row>
    <row r="13" spans="1:8" x14ac:dyDescent="0.3">
      <c r="A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jiswi wensink</dc:creator>
  <cp:lastModifiedBy>Bart van Nuland</cp:lastModifiedBy>
  <dcterms:created xsi:type="dcterms:W3CDTF">2015-06-05T18:17:20Z</dcterms:created>
  <dcterms:modified xsi:type="dcterms:W3CDTF">2023-06-05T13:21:27Z</dcterms:modified>
</cp:coreProperties>
</file>