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DEF93C-1DAD-4817-88B5-856702041D6C}" xr6:coauthVersionLast="47" xr6:coauthVersionMax="47" xr10:uidLastSave="{00000000-0000-0000-0000-000000000000}"/>
  <bookViews>
    <workbookView xWindow="-26190" yWindow="2175" windowWidth="25215" windowHeight="16575" xr2:uid="{9D3513DD-3418-4219-8827-A91F6C35E82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I15" i="2"/>
  <c r="E15" i="2"/>
  <c r="E12" i="2"/>
  <c r="E14" i="2" s="1"/>
  <c r="I14" i="2"/>
  <c r="I12" i="2"/>
  <c r="I11" i="2"/>
  <c r="I5" i="2"/>
  <c r="I9" i="2"/>
  <c r="I10" i="2" s="1"/>
  <c r="E10" i="2"/>
  <c r="E9" i="2"/>
  <c r="E5" i="2"/>
  <c r="K7" i="1"/>
  <c r="K4" i="1"/>
  <c r="K3" i="1"/>
</calcChain>
</file>

<file path=xl/sharedStrings.xml><?xml version="1.0" encoding="utf-8"?>
<sst xmlns="http://schemas.openxmlformats.org/spreadsheetml/2006/main" count="32" uniqueCount="28">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</sst>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D55AD6-C227-4952-B4BF-3BB29D3C47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B4EB-6472-46BD-A0D3-B5A7B85DE441}">
  <dimension ref="J2:L7"/>
  <sheetViews>
    <sheetView tabSelected="1" zoomScale="190" zoomScaleNormal="190" workbookViewId="0"/>
  </sheetViews>
  <sheetFormatPr defaultRowHeight="12.75" x14ac:dyDescent="0.2"/>
  <sheetData>
    <row r="2" spans="10:12" x14ac:dyDescent="0.2">
      <c r="J2" t="s">
        <v>0</v>
      </c>
      <c r="K2" s="1">
        <v>342</v>
      </c>
    </row>
    <row r="3" spans="10:12" x14ac:dyDescent="0.2">
      <c r="J3" t="s">
        <v>1</v>
      </c>
      <c r="K3" s="2">
        <f>298.667774+36.92403</f>
        <v>335.59180400000002</v>
      </c>
      <c r="L3" s="3" t="s">
        <v>6</v>
      </c>
    </row>
    <row r="4" spans="10:12" x14ac:dyDescent="0.2">
      <c r="J4" t="s">
        <v>2</v>
      </c>
      <c r="K4" s="2">
        <f>+K2*K3</f>
        <v>114772.39696800002</v>
      </c>
    </row>
    <row r="5" spans="10:12" x14ac:dyDescent="0.2">
      <c r="J5" t="s">
        <v>3</v>
      </c>
      <c r="K5" s="2">
        <v>567.596</v>
      </c>
      <c r="L5" s="3" t="s">
        <v>6</v>
      </c>
    </row>
    <row r="6" spans="10:12" x14ac:dyDescent="0.2">
      <c r="J6" t="s">
        <v>4</v>
      </c>
      <c r="K6" s="2">
        <v>3474.4560000000001</v>
      </c>
      <c r="L6" s="3" t="s">
        <v>6</v>
      </c>
    </row>
    <row r="7" spans="10:12" x14ac:dyDescent="0.2">
      <c r="J7" t="s">
        <v>5</v>
      </c>
      <c r="K7" s="2">
        <f>+K4-K5+K6</f>
        <v>117679.25696800002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880E-57D9-4582-ABFA-84647DFD24DC}">
  <dimension ref="A1:J21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0" x14ac:dyDescent="0.2">
      <c r="A1" s="8" t="s">
        <v>7</v>
      </c>
    </row>
    <row r="2" spans="1:1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</row>
    <row r="3" spans="1:10" s="6" customFormat="1" x14ac:dyDescent="0.2">
      <c r="B3" s="6" t="s">
        <v>8</v>
      </c>
      <c r="C3" s="7"/>
      <c r="D3" s="7"/>
      <c r="E3" s="7">
        <v>864.25599999999997</v>
      </c>
      <c r="F3" s="7"/>
      <c r="G3" s="7"/>
      <c r="H3" s="7"/>
      <c r="I3" s="7">
        <v>1198.2349999999999</v>
      </c>
      <c r="J3" s="7"/>
    </row>
    <row r="4" spans="1:10" s="2" customFormat="1" x14ac:dyDescent="0.2">
      <c r="B4" s="2" t="s">
        <v>16</v>
      </c>
      <c r="C4" s="5"/>
      <c r="D4" s="5"/>
      <c r="E4" s="5">
        <v>265.04899999999998</v>
      </c>
      <c r="F4" s="5"/>
      <c r="G4" s="5"/>
      <c r="H4" s="5"/>
      <c r="I4" s="5">
        <v>269.65899999999999</v>
      </c>
      <c r="J4" s="5"/>
    </row>
    <row r="5" spans="1:10" s="2" customFormat="1" x14ac:dyDescent="0.2">
      <c r="B5" s="2" t="s">
        <v>17</v>
      </c>
      <c r="C5" s="5"/>
      <c r="D5" s="5"/>
      <c r="E5" s="5">
        <f>+E3-E4</f>
        <v>599.20699999999999</v>
      </c>
      <c r="F5" s="5"/>
      <c r="G5" s="5"/>
      <c r="H5" s="5"/>
      <c r="I5" s="5">
        <f>+I3-I4</f>
        <v>928.57599999999991</v>
      </c>
      <c r="J5" s="5"/>
    </row>
    <row r="6" spans="1:10" s="2" customFormat="1" x14ac:dyDescent="0.2">
      <c r="B6" s="2" t="s">
        <v>18</v>
      </c>
      <c r="C6" s="5"/>
      <c r="D6" s="5"/>
      <c r="E6" s="5">
        <v>212.352</v>
      </c>
      <c r="F6" s="5"/>
      <c r="G6" s="5"/>
      <c r="H6" s="5"/>
      <c r="I6" s="5">
        <v>205.75299999999999</v>
      </c>
      <c r="J6" s="5"/>
    </row>
    <row r="7" spans="1:10" s="2" customFormat="1" x14ac:dyDescent="0.2">
      <c r="B7" s="2" t="s">
        <v>19</v>
      </c>
      <c r="C7" s="5"/>
      <c r="D7" s="5"/>
      <c r="E7" s="5">
        <v>159.28800000000001</v>
      </c>
      <c r="F7" s="5"/>
      <c r="G7" s="5"/>
      <c r="H7" s="5"/>
      <c r="I7" s="5">
        <v>149.99</v>
      </c>
      <c r="J7" s="5"/>
    </row>
    <row r="8" spans="1:10" s="2" customFormat="1" x14ac:dyDescent="0.2">
      <c r="B8" s="2" t="s">
        <v>20</v>
      </c>
      <c r="C8" s="5"/>
      <c r="D8" s="5"/>
      <c r="E8" s="5">
        <v>41.249000000000002</v>
      </c>
      <c r="F8" s="5"/>
      <c r="G8" s="5"/>
      <c r="H8" s="5"/>
      <c r="I8" s="5">
        <v>37.899000000000001</v>
      </c>
      <c r="J8" s="5"/>
    </row>
    <row r="9" spans="1:10" s="2" customFormat="1" x14ac:dyDescent="0.2">
      <c r="B9" s="2" t="s">
        <v>21</v>
      </c>
      <c r="C9" s="5"/>
      <c r="D9" s="5"/>
      <c r="E9" s="5">
        <f>+E8+E7+E6</f>
        <v>412.88900000000001</v>
      </c>
      <c r="F9" s="5"/>
      <c r="G9" s="5"/>
      <c r="H9" s="5"/>
      <c r="I9" s="5">
        <f>+I8+I7+I6</f>
        <v>393.642</v>
      </c>
      <c r="J9" s="5"/>
    </row>
    <row r="10" spans="1:10" s="2" customFormat="1" x14ac:dyDescent="0.2">
      <c r="B10" s="2" t="s">
        <v>22</v>
      </c>
      <c r="C10" s="5"/>
      <c r="D10" s="5"/>
      <c r="E10" s="5">
        <f>+E5-E9</f>
        <v>186.31799999999998</v>
      </c>
      <c r="F10" s="5"/>
      <c r="G10" s="5"/>
      <c r="H10" s="5"/>
      <c r="I10" s="5">
        <f>+I5-I9</f>
        <v>534.93399999999997</v>
      </c>
      <c r="J10" s="5"/>
    </row>
    <row r="11" spans="1:10" s="2" customFormat="1" x14ac:dyDescent="0.2">
      <c r="B11" s="2" t="s">
        <v>23</v>
      </c>
      <c r="C11" s="5"/>
      <c r="D11" s="5"/>
      <c r="E11" s="5">
        <v>-77.093000000000004</v>
      </c>
      <c r="F11" s="5"/>
      <c r="G11" s="5"/>
      <c r="H11" s="5"/>
      <c r="I11" s="5">
        <f>-75.213+7.948</f>
        <v>-67.264999999999986</v>
      </c>
      <c r="J11" s="5"/>
    </row>
    <row r="12" spans="1:10" s="2" customFormat="1" x14ac:dyDescent="0.2">
      <c r="B12" s="2" t="s">
        <v>24</v>
      </c>
      <c r="C12" s="5"/>
      <c r="D12" s="5"/>
      <c r="E12" s="5">
        <f>+E10+E11</f>
        <v>109.22499999999998</v>
      </c>
      <c r="F12" s="5"/>
      <c r="G12" s="5"/>
      <c r="H12" s="5"/>
      <c r="I12" s="5">
        <f>+I10+I11</f>
        <v>467.66899999999998</v>
      </c>
      <c r="J12" s="5"/>
    </row>
    <row r="13" spans="1:10" s="2" customFormat="1" x14ac:dyDescent="0.2">
      <c r="B13" s="2" t="s">
        <v>25</v>
      </c>
      <c r="C13" s="5"/>
      <c r="D13" s="5"/>
      <c r="E13" s="5">
        <v>0.58599999999999997</v>
      </c>
      <c r="F13" s="5"/>
      <c r="G13" s="5"/>
      <c r="H13" s="5"/>
      <c r="I13" s="5">
        <v>33.249000000000002</v>
      </c>
      <c r="J13" s="5"/>
    </row>
    <row r="14" spans="1:10" s="2" customFormat="1" x14ac:dyDescent="0.2">
      <c r="B14" s="2" t="s">
        <v>26</v>
      </c>
      <c r="C14" s="5"/>
      <c r="D14" s="5"/>
      <c r="E14" s="5">
        <f>+E12-E13</f>
        <v>108.63899999999998</v>
      </c>
      <c r="F14" s="5"/>
      <c r="G14" s="5"/>
      <c r="H14" s="5"/>
      <c r="I14" s="5">
        <f>+I12-I13</f>
        <v>434.41999999999996</v>
      </c>
      <c r="J14" s="5"/>
    </row>
    <row r="15" spans="1:10" x14ac:dyDescent="0.2">
      <c r="B15" s="2" t="s">
        <v>27</v>
      </c>
      <c r="E15" s="4">
        <f>+E14/E16</f>
        <v>0.30439088282411614</v>
      </c>
      <c r="I15" s="4">
        <f>+I14/I16</f>
        <v>1.2475250840573942</v>
      </c>
    </row>
    <row r="16" spans="1:10" s="2" customFormat="1" x14ac:dyDescent="0.2">
      <c r="B16" s="2" t="s">
        <v>1</v>
      </c>
      <c r="C16" s="5"/>
      <c r="D16" s="5"/>
      <c r="E16" s="5">
        <v>356.90622200000001</v>
      </c>
      <c r="F16" s="5"/>
      <c r="G16" s="5"/>
      <c r="H16" s="5"/>
      <c r="I16" s="5">
        <v>348.22546299999999</v>
      </c>
      <c r="J16" s="5"/>
    </row>
    <row r="19" spans="3:10" s="2" customFormat="1" x14ac:dyDescent="0.2">
      <c r="C19" s="5"/>
      <c r="D19" s="5"/>
      <c r="E19" s="5"/>
      <c r="F19" s="5"/>
      <c r="G19" s="5"/>
      <c r="H19" s="5"/>
      <c r="I19" s="5">
        <f>1398.008-H19-G19</f>
        <v>1398.008</v>
      </c>
      <c r="J19" s="5"/>
    </row>
    <row r="20" spans="3:10" s="2" customFormat="1" x14ac:dyDescent="0.2">
      <c r="C20" s="5"/>
      <c r="D20" s="5"/>
      <c r="E20" s="5"/>
      <c r="F20" s="5"/>
      <c r="G20" s="5"/>
      <c r="H20" s="5"/>
      <c r="I20" s="5">
        <f>-18.289-H20-G20</f>
        <v>-18.289000000000001</v>
      </c>
      <c r="J20" s="5"/>
    </row>
    <row r="21" spans="3:10" s="2" customFormat="1" x14ac:dyDescent="0.2">
      <c r="C21" s="5"/>
      <c r="D21" s="5"/>
      <c r="E21" s="5"/>
      <c r="F21" s="5"/>
      <c r="G21" s="5"/>
      <c r="H21" s="5"/>
      <c r="I21" s="5">
        <f>+I19+I20</f>
        <v>1379.7190000000001</v>
      </c>
      <c r="J21" s="5"/>
    </row>
  </sheetData>
  <hyperlinks>
    <hyperlink ref="A1" location="Main!A1" display="Main" xr:uid="{00BC675E-771E-402D-B12F-64736781FF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2024-12-09T16:54:55Z</dcterms:created>
  <dcterms:modified xsi:type="dcterms:W3CDTF">2024-12-09T17:01:19Z</dcterms:modified>
</cp:coreProperties>
</file>