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1383A971-0774-4DA4-BEA6-74C97BB1E448}" xr6:coauthVersionLast="47" xr6:coauthVersionMax="47" xr10:uidLastSave="{00000000-0000-0000-0000-000000000000}"/>
  <bookViews>
    <workbookView xWindow="15260" yWindow="1060" windowWidth="23220" windowHeight="16580" xr2:uid="{42FAB0B8-B3B6-46D2-8C7D-223F0B68CFEB}"/>
  </bookViews>
  <sheets>
    <sheet name="Main" sheetId="1" r:id="rId1"/>
    <sheet name="vepdegestra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" i="1" l="1"/>
  <c r="O5" i="1"/>
  <c r="O4" i="1"/>
</calcChain>
</file>

<file path=xl/sharedStrings.xml><?xml version="1.0" encoding="utf-8"?>
<sst xmlns="http://schemas.openxmlformats.org/spreadsheetml/2006/main" count="51" uniqueCount="40">
  <si>
    <t>Price</t>
  </si>
  <si>
    <t>Shares</t>
  </si>
  <si>
    <t>MC</t>
  </si>
  <si>
    <t>Cash</t>
  </si>
  <si>
    <t>Debt</t>
  </si>
  <si>
    <t>EV</t>
  </si>
  <si>
    <t>Q324</t>
  </si>
  <si>
    <t>CEO: John Houston</t>
  </si>
  <si>
    <t>Name</t>
  </si>
  <si>
    <t>vepdegestrant</t>
  </si>
  <si>
    <t>Indication</t>
  </si>
  <si>
    <t>ER+ BC</t>
  </si>
  <si>
    <t>ARV-102</t>
  </si>
  <si>
    <t>LRRK2</t>
  </si>
  <si>
    <t>ARV-393</t>
  </si>
  <si>
    <t>BCL6</t>
  </si>
  <si>
    <t>MOA</t>
  </si>
  <si>
    <t>KRAS G12D</t>
  </si>
  <si>
    <t>Phase</t>
  </si>
  <si>
    <t>PC</t>
  </si>
  <si>
    <t>I</t>
  </si>
  <si>
    <t>III</t>
  </si>
  <si>
    <t>ER PROTAC</t>
  </si>
  <si>
    <t>B-Cell Lymphomas</t>
  </si>
  <si>
    <t>Parkinson's</t>
  </si>
  <si>
    <t>Main</t>
  </si>
  <si>
    <t>Brand</t>
  </si>
  <si>
    <t>Generic</t>
  </si>
  <si>
    <t>Clinical Trials</t>
  </si>
  <si>
    <t>Economics</t>
  </si>
  <si>
    <t>PFE</t>
  </si>
  <si>
    <t>1/10/25: 2025 preview</t>
  </si>
  <si>
    <t>Phase III "VERITAC-2" 2L ER+ mBC monotherapy - Q125 results</t>
  </si>
  <si>
    <t>Phase Ib with Ibrance</t>
  </si>
  <si>
    <t>13.9 months mPFS 200mg</t>
  </si>
  <si>
    <t>CMO: Noah Berkowitz</t>
  </si>
  <si>
    <t>AR-V7</t>
  </si>
  <si>
    <t>NVS</t>
  </si>
  <si>
    <t>AR PROTAC</t>
  </si>
  <si>
    <t>ARV-766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</si>
</sst>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4" fontId="1" fillId="0" borderId="0" xfId="0" applyNumberFormat="1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0" xfId="1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6589E-B915-4275-A5C3-EC7A441168EF}">
  <dimension ref="B2:P17"/>
  <sheetViews>
    <sheetView tabSelected="1" zoomScale="145" zoomScaleNormal="145" workbookViewId="0">
      <selection activeCell="E8" sqref="E8"/>
    </sheetView>
  </sheetViews>
  <sheetFormatPr defaultRowHeight="12.5" x14ac:dyDescent="0.25"/>
  <cols>
    <col min="1" max="1" width="4.7265625" style="1" customWidth="1"/>
    <col min="2" max="2" width="14.81640625" style="1" customWidth="1"/>
    <col min="3" max="3" width="16.90625" style="1" customWidth="1"/>
    <col min="4" max="4" width="14.90625" style="1" customWidth="1"/>
    <col min="5" max="5" width="8.7265625" style="1"/>
    <col min="6" max="6" width="9.54296875" style="1" bestFit="1" customWidth="1"/>
    <col min="7" max="10" width="5.1796875" style="1" customWidth="1"/>
    <col min="11" max="13" width="2.453125" style="1" customWidth="1"/>
    <col min="14" max="16384" width="8.7265625" style="1"/>
  </cols>
  <sheetData>
    <row r="2" spans="2:16" x14ac:dyDescent="0.25">
      <c r="B2" s="11" t="s">
        <v>8</v>
      </c>
      <c r="C2" s="12" t="s">
        <v>10</v>
      </c>
      <c r="D2" s="12" t="s">
        <v>16</v>
      </c>
      <c r="E2" s="14" t="s">
        <v>18</v>
      </c>
      <c r="F2" s="12" t="s">
        <v>29</v>
      </c>
      <c r="G2" s="12"/>
      <c r="H2" s="12"/>
      <c r="I2" s="12"/>
      <c r="J2" s="13"/>
      <c r="N2" s="1" t="s">
        <v>0</v>
      </c>
      <c r="O2" s="2">
        <v>18</v>
      </c>
    </row>
    <row r="3" spans="2:16" x14ac:dyDescent="0.25">
      <c r="B3" s="5" t="s">
        <v>9</v>
      </c>
      <c r="C3" s="6" t="s">
        <v>11</v>
      </c>
      <c r="D3" s="6" t="s">
        <v>22</v>
      </c>
      <c r="E3" s="15" t="s">
        <v>21</v>
      </c>
      <c r="F3" s="6" t="s">
        <v>30</v>
      </c>
      <c r="G3" s="6"/>
      <c r="H3" s="6"/>
      <c r="I3" s="6"/>
      <c r="J3" s="7"/>
      <c r="N3" s="1" t="s">
        <v>1</v>
      </c>
      <c r="O3" s="3">
        <v>68.712999999999994</v>
      </c>
      <c r="P3" s="4" t="s">
        <v>6</v>
      </c>
    </row>
    <row r="4" spans="2:16" x14ac:dyDescent="0.25">
      <c r="B4" s="5" t="s">
        <v>12</v>
      </c>
      <c r="C4" s="6" t="s">
        <v>24</v>
      </c>
      <c r="D4" s="6" t="s">
        <v>13</v>
      </c>
      <c r="E4" s="15" t="s">
        <v>20</v>
      </c>
      <c r="F4" s="6"/>
      <c r="G4" s="6"/>
      <c r="H4" s="6"/>
      <c r="I4" s="6"/>
      <c r="J4" s="7"/>
      <c r="N4" s="1" t="s">
        <v>2</v>
      </c>
      <c r="O4" s="3">
        <f>+O2*O3</f>
        <v>1236.8339999999998</v>
      </c>
    </row>
    <row r="5" spans="2:16" x14ac:dyDescent="0.25">
      <c r="B5" s="5" t="s">
        <v>14</v>
      </c>
      <c r="C5" s="6" t="s">
        <v>23</v>
      </c>
      <c r="D5" s="6" t="s">
        <v>15</v>
      </c>
      <c r="E5" s="15" t="s">
        <v>20</v>
      </c>
      <c r="F5" s="6"/>
      <c r="G5" s="6"/>
      <c r="H5" s="6"/>
      <c r="I5" s="6"/>
      <c r="J5" s="7"/>
      <c r="N5" s="1" t="s">
        <v>3</v>
      </c>
      <c r="O5" s="3">
        <f>85.2+1036.4</f>
        <v>1121.6000000000001</v>
      </c>
      <c r="P5" s="4" t="s">
        <v>6</v>
      </c>
    </row>
    <row r="6" spans="2:16" x14ac:dyDescent="0.25">
      <c r="B6" s="5"/>
      <c r="C6" s="6"/>
      <c r="D6" s="6" t="s">
        <v>17</v>
      </c>
      <c r="E6" s="15" t="s">
        <v>19</v>
      </c>
      <c r="F6" s="6"/>
      <c r="G6" s="6"/>
      <c r="H6" s="6"/>
      <c r="I6" s="6"/>
      <c r="J6" s="7"/>
      <c r="N6" s="1" t="s">
        <v>4</v>
      </c>
      <c r="O6" s="3">
        <v>0.6</v>
      </c>
      <c r="P6" s="4" t="s">
        <v>6</v>
      </c>
    </row>
    <row r="7" spans="2:16" x14ac:dyDescent="0.25">
      <c r="B7" s="5" t="s">
        <v>36</v>
      </c>
      <c r="C7" s="6"/>
      <c r="D7" s="6" t="s">
        <v>38</v>
      </c>
      <c r="E7" s="15" t="s">
        <v>19</v>
      </c>
      <c r="F7" s="6" t="s">
        <v>37</v>
      </c>
      <c r="G7" s="6"/>
      <c r="H7" s="6"/>
      <c r="I7" s="6"/>
      <c r="J7" s="7"/>
      <c r="N7" s="1" t="s">
        <v>5</v>
      </c>
      <c r="O7" s="3">
        <f>+O4-O5+O6</f>
        <v>115.83399999999969</v>
      </c>
    </row>
    <row r="8" spans="2:16" x14ac:dyDescent="0.25">
      <c r="B8" s="5" t="s">
        <v>39</v>
      </c>
      <c r="C8" s="6"/>
      <c r="D8" s="6" t="s">
        <v>38</v>
      </c>
      <c r="E8" s="6"/>
      <c r="F8" s="6" t="s">
        <v>37</v>
      </c>
      <c r="G8" s="6"/>
      <c r="H8" s="6"/>
      <c r="I8" s="6"/>
      <c r="J8" s="7"/>
    </row>
    <row r="9" spans="2:16" x14ac:dyDescent="0.25">
      <c r="B9" s="8"/>
      <c r="C9" s="9"/>
      <c r="D9" s="9"/>
      <c r="E9" s="9"/>
      <c r="F9" s="9"/>
      <c r="G9" s="9"/>
      <c r="H9" s="9"/>
      <c r="I9" s="9"/>
      <c r="J9" s="10"/>
      <c r="N9" s="1" t="s">
        <v>7</v>
      </c>
    </row>
    <row r="10" spans="2:16" x14ac:dyDescent="0.25">
      <c r="N10" s="1" t="s">
        <v>35</v>
      </c>
    </row>
    <row r="17" spans="8:8" x14ac:dyDescent="0.25">
      <c r="H17" s="1" t="s">
        <v>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5BBAE-3F5F-4B39-A5E7-79F1DE9F5C70}">
  <dimension ref="A1:C13"/>
  <sheetViews>
    <sheetView zoomScale="145" zoomScaleNormal="145" workbookViewId="0">
      <selection activeCell="C14" sqref="C14"/>
    </sheetView>
  </sheetViews>
  <sheetFormatPr defaultRowHeight="12.5" x14ac:dyDescent="0.25"/>
  <cols>
    <col min="1" max="1" width="4.6328125" style="1" bestFit="1" customWidth="1"/>
    <col min="2" max="2" width="11.90625" style="1" bestFit="1" customWidth="1"/>
    <col min="3" max="3" width="12.1796875" style="1" bestFit="1" customWidth="1"/>
    <col min="4" max="16384" width="8.7265625" style="1"/>
  </cols>
  <sheetData>
    <row r="1" spans="1:3" x14ac:dyDescent="0.25">
      <c r="A1" s="16" t="s">
        <v>25</v>
      </c>
    </row>
    <row r="2" spans="1:3" x14ac:dyDescent="0.25">
      <c r="B2" s="1" t="s">
        <v>26</v>
      </c>
    </row>
    <row r="3" spans="1:3" x14ac:dyDescent="0.25">
      <c r="B3" s="1" t="s">
        <v>27</v>
      </c>
      <c r="C3" s="1" t="s">
        <v>9</v>
      </c>
    </row>
    <row r="4" spans="1:3" x14ac:dyDescent="0.25">
      <c r="B4" s="1" t="s">
        <v>10</v>
      </c>
    </row>
    <row r="5" spans="1:3" x14ac:dyDescent="0.25">
      <c r="B5" s="1" t="s">
        <v>16</v>
      </c>
    </row>
    <row r="6" spans="1:3" x14ac:dyDescent="0.25">
      <c r="B6" s="1" t="s">
        <v>29</v>
      </c>
      <c r="C6" s="1" t="s">
        <v>30</v>
      </c>
    </row>
    <row r="7" spans="1:3" x14ac:dyDescent="0.25">
      <c r="B7" s="1" t="s">
        <v>28</v>
      </c>
    </row>
    <row r="8" spans="1:3" ht="13" x14ac:dyDescent="0.3">
      <c r="C8" s="17" t="s">
        <v>32</v>
      </c>
    </row>
    <row r="12" spans="1:3" ht="13" x14ac:dyDescent="0.3">
      <c r="C12" s="17" t="s">
        <v>33</v>
      </c>
    </row>
    <row r="13" spans="1:3" x14ac:dyDescent="0.25">
      <c r="C13" s="1" t="s">
        <v>34</v>
      </c>
    </row>
  </sheetData>
  <hyperlinks>
    <hyperlink ref="A1" location="Main!A1" display="Main" xr:uid="{27B7B2F6-2E6A-42EF-9692-C507C19396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vepdegestrant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2025-01-27T19:33:41Z</dcterms:created>
  <dcterms:modified xsi:type="dcterms:W3CDTF">2025-01-27T20:13:59Z</dcterms:modified>
</cp:coreProperties>
</file>