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AF885CA-D989-41C4-AF8A-3429327C331A}" xr6:coauthVersionLast="47" xr6:coauthVersionMax="47" xr10:uidLastSave="{00000000-0000-0000-0000-000000000000}"/>
  <bookViews>
    <workbookView xWindow="-39810" yWindow="1950" windowWidth="26865" windowHeight="17655" xr2:uid="{F7F78DF9-3509-4A04-BA5A-BBE1BEFD2FB5}"/>
  </bookViews>
  <sheets>
    <sheet name="Main" sheetId="1" r:id="rId1"/>
    <sheet name="troriluzole" sheetId="3" r:id="rId2"/>
    <sheet name="BHV-2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 s="1"/>
</calcChain>
</file>

<file path=xl/sharedStrings.xml><?xml version="1.0" encoding="utf-8"?>
<sst xmlns="http://schemas.openxmlformats.org/spreadsheetml/2006/main" count="52" uniqueCount="44">
  <si>
    <t>Price</t>
  </si>
  <si>
    <t>Shares</t>
  </si>
  <si>
    <t>MC</t>
  </si>
  <si>
    <t>Cash</t>
  </si>
  <si>
    <t>Debt</t>
  </si>
  <si>
    <t>EV</t>
  </si>
  <si>
    <t>Q224</t>
  </si>
  <si>
    <t>Founded</t>
  </si>
  <si>
    <t>Name</t>
  </si>
  <si>
    <t>troriluzole</t>
  </si>
  <si>
    <t>BHV-5500</t>
  </si>
  <si>
    <t>NMDA antagonist</t>
  </si>
  <si>
    <t>BHV-5000</t>
  </si>
  <si>
    <t>BHV-5500 prodrug</t>
  </si>
  <si>
    <t>taldefgrobep alfa</t>
  </si>
  <si>
    <t>myostatin adnectin</t>
  </si>
  <si>
    <t>SMA</t>
  </si>
  <si>
    <t>BMY</t>
  </si>
  <si>
    <t>BHV-7000</t>
  </si>
  <si>
    <t>Kv7 agonist</t>
  </si>
  <si>
    <t>Epilepsy, Bipolar</t>
  </si>
  <si>
    <t>BHV-2100</t>
  </si>
  <si>
    <t>migraine</t>
  </si>
  <si>
    <t>BHV-8000</t>
  </si>
  <si>
    <t>TYK2/JAK1</t>
  </si>
  <si>
    <t>Alzheimer's, ARIA</t>
  </si>
  <si>
    <t>BHV-1510</t>
  </si>
  <si>
    <t>BHV-1600</t>
  </si>
  <si>
    <t>BHV-1500</t>
  </si>
  <si>
    <t>BHV-1300</t>
  </si>
  <si>
    <t>TRPM3 antagonist</t>
  </si>
  <si>
    <t>Main</t>
  </si>
  <si>
    <t>Brand</t>
  </si>
  <si>
    <t>Generic</t>
  </si>
  <si>
    <t>Clinical Trials</t>
  </si>
  <si>
    <t>Phase II n=575 migraine</t>
  </si>
  <si>
    <t>75mg, 150mg, placebo</t>
  </si>
  <si>
    <t>Indication</t>
  </si>
  <si>
    <t>Economics</t>
  </si>
  <si>
    <t>MOA</t>
  </si>
  <si>
    <t>Phase III vs historical control</t>
  </si>
  <si>
    <t>Beat historical controls, will file NDA</t>
  </si>
  <si>
    <t>beta-1 adrenergic receptor antibody depletor</t>
  </si>
  <si>
    <t>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</si>
</sst>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1"/>
    <xf numFmtId="0" fontId="3" fillId="0" borderId="0" xfId="0" applyFont="1"/>
    <xf numFmtId="0" fontId="2" fillId="0" borderId="3" xfId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0BED026-EA7F-41AB-BD97-FE43F6E1BB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622D-AA8A-4F5D-AF6F-807E29EF0A51}">
  <dimension ref="B2:M13"/>
  <sheetViews>
    <sheetView tabSelected="1" zoomScale="160" zoomScaleNormal="160" workbookViewId="0">
      <selection activeCell="B7" sqref="B7"/>
    </sheetView>
  </sheetViews>
  <sheetFormatPr defaultRowHeight="12.75" x14ac:dyDescent="0.2"/>
  <cols>
    <col min="1" max="1" width="2" customWidth="1"/>
    <col min="2" max="2" width="17.7109375" customWidth="1"/>
    <col min="3" max="3" width="19.85546875" customWidth="1"/>
    <col min="4" max="4" width="16.140625" bestFit="1" customWidth="1"/>
    <col min="5" max="5" width="10.28515625" bestFit="1" customWidth="1"/>
    <col min="10" max="10" width="2.7109375" customWidth="1"/>
  </cols>
  <sheetData>
    <row r="2" spans="2:13" x14ac:dyDescent="0.2">
      <c r="B2" s="8" t="s">
        <v>8</v>
      </c>
      <c r="C2" s="9" t="s">
        <v>39</v>
      </c>
      <c r="D2" s="9" t="s">
        <v>37</v>
      </c>
      <c r="E2" s="9" t="s">
        <v>38</v>
      </c>
      <c r="F2" s="9"/>
      <c r="G2" s="9"/>
      <c r="H2" s="9"/>
      <c r="I2" s="10"/>
      <c r="K2" t="s">
        <v>0</v>
      </c>
      <c r="L2">
        <v>52.37</v>
      </c>
    </row>
    <row r="3" spans="2:13" x14ac:dyDescent="0.2">
      <c r="B3" s="18" t="s">
        <v>9</v>
      </c>
      <c r="C3" s="4"/>
      <c r="D3" s="4"/>
      <c r="E3" s="4"/>
      <c r="F3" s="4"/>
      <c r="G3" s="4"/>
      <c r="H3" s="4"/>
      <c r="I3" s="5"/>
      <c r="K3" t="s">
        <v>1</v>
      </c>
      <c r="L3" s="1">
        <v>94.542253000000002</v>
      </c>
      <c r="M3" s="2" t="s">
        <v>6</v>
      </c>
    </row>
    <row r="4" spans="2:13" x14ac:dyDescent="0.2">
      <c r="B4" s="3" t="s">
        <v>10</v>
      </c>
      <c r="C4" s="4" t="s">
        <v>11</v>
      </c>
      <c r="D4" s="4"/>
      <c r="E4" s="4"/>
      <c r="F4" s="4"/>
      <c r="G4" s="4"/>
      <c r="H4" s="4"/>
      <c r="I4" s="5"/>
      <c r="K4" t="s">
        <v>2</v>
      </c>
      <c r="L4" s="1">
        <f>+L2*L3</f>
        <v>4951.1777896100002</v>
      </c>
    </row>
    <row r="5" spans="2:13" x14ac:dyDescent="0.2">
      <c r="B5" s="3" t="s">
        <v>12</v>
      </c>
      <c r="C5" s="4" t="s">
        <v>13</v>
      </c>
      <c r="D5" s="4"/>
      <c r="E5" s="4"/>
      <c r="F5" s="4"/>
      <c r="G5" s="4"/>
      <c r="H5" s="4"/>
      <c r="I5" s="5"/>
      <c r="K5" t="s">
        <v>3</v>
      </c>
      <c r="L5" s="1">
        <f>239.147+197.801</f>
        <v>436.94799999999998</v>
      </c>
      <c r="M5" s="2" t="s">
        <v>6</v>
      </c>
    </row>
    <row r="6" spans="2:13" x14ac:dyDescent="0.2">
      <c r="B6" s="12" t="s">
        <v>14</v>
      </c>
      <c r="C6" s="13" t="s">
        <v>15</v>
      </c>
      <c r="D6" s="4" t="s">
        <v>16</v>
      </c>
      <c r="E6" s="11" t="s">
        <v>17</v>
      </c>
      <c r="F6" s="4"/>
      <c r="G6" s="4"/>
      <c r="H6" s="4"/>
      <c r="I6" s="5"/>
      <c r="K6" t="s">
        <v>4</v>
      </c>
      <c r="L6" s="1">
        <v>0</v>
      </c>
      <c r="M6" s="2" t="s">
        <v>6</v>
      </c>
    </row>
    <row r="7" spans="2:13" x14ac:dyDescent="0.2">
      <c r="B7" s="3" t="s">
        <v>18</v>
      </c>
      <c r="C7" s="11" t="s">
        <v>19</v>
      </c>
      <c r="D7" s="4" t="s">
        <v>20</v>
      </c>
      <c r="E7" s="4"/>
      <c r="F7" s="4"/>
      <c r="G7" s="4"/>
      <c r="H7" s="4"/>
      <c r="I7" s="5"/>
      <c r="K7" t="s">
        <v>5</v>
      </c>
      <c r="L7" s="1">
        <f>+L4-L5+L6</f>
        <v>4514.2297896099999</v>
      </c>
    </row>
    <row r="8" spans="2:13" x14ac:dyDescent="0.2">
      <c r="B8" s="12" t="s">
        <v>23</v>
      </c>
      <c r="C8" s="14" t="s">
        <v>24</v>
      </c>
      <c r="D8" s="4" t="s">
        <v>25</v>
      </c>
      <c r="E8" s="4"/>
      <c r="F8" s="4"/>
      <c r="G8" s="4"/>
      <c r="H8" s="4"/>
      <c r="I8" s="5"/>
      <c r="L8" s="1"/>
    </row>
    <row r="9" spans="2:13" x14ac:dyDescent="0.2">
      <c r="B9" s="3" t="s">
        <v>26</v>
      </c>
      <c r="C9" s="11"/>
      <c r="D9" s="4"/>
      <c r="E9" s="4"/>
      <c r="F9" s="4"/>
      <c r="G9" s="4"/>
      <c r="H9" s="4"/>
      <c r="I9" s="5"/>
      <c r="K9" t="s">
        <v>7</v>
      </c>
      <c r="L9">
        <v>2022</v>
      </c>
    </row>
    <row r="10" spans="2:13" x14ac:dyDescent="0.2">
      <c r="B10" s="3" t="s">
        <v>27</v>
      </c>
      <c r="C10" s="11"/>
      <c r="D10" s="4"/>
      <c r="E10" s="4"/>
      <c r="F10" s="4"/>
      <c r="G10" s="4"/>
      <c r="H10" s="4"/>
      <c r="I10" s="5"/>
      <c r="L10" s="1"/>
    </row>
    <row r="11" spans="2:13" x14ac:dyDescent="0.2">
      <c r="B11" s="3" t="s">
        <v>29</v>
      </c>
      <c r="C11" s="11" t="s">
        <v>42</v>
      </c>
      <c r="D11" s="11" t="s">
        <v>43</v>
      </c>
      <c r="E11" s="4"/>
      <c r="F11" s="4"/>
      <c r="G11" s="4"/>
      <c r="H11" s="4"/>
      <c r="I11" s="5"/>
      <c r="L11" s="1"/>
    </row>
    <row r="12" spans="2:13" x14ac:dyDescent="0.2">
      <c r="B12" s="3" t="s">
        <v>28</v>
      </c>
      <c r="C12" s="11"/>
      <c r="D12" s="4"/>
      <c r="E12" s="4"/>
      <c r="F12" s="4"/>
      <c r="G12" s="4"/>
      <c r="H12" s="4"/>
      <c r="I12" s="5"/>
      <c r="L12" s="1"/>
    </row>
    <row r="13" spans="2:13" x14ac:dyDescent="0.2">
      <c r="B13" s="17" t="s">
        <v>21</v>
      </c>
      <c r="C13" s="6" t="s">
        <v>30</v>
      </c>
      <c r="D13" s="6" t="s">
        <v>22</v>
      </c>
      <c r="E13" s="6"/>
      <c r="F13" s="6"/>
      <c r="G13" s="6"/>
      <c r="H13" s="6"/>
      <c r="I13" s="7"/>
    </row>
  </sheetData>
  <hyperlinks>
    <hyperlink ref="B13" location="'BHV-2100'!A1" display="BHV-2100" xr:uid="{797B6251-D0E3-46B4-80C5-43757DAF696E}"/>
    <hyperlink ref="B3" location="troriluzole!A1" display="troriluzole" xr:uid="{016BE115-F16A-41A7-A376-CB2B4E0CB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1EA6-1FB5-430E-8D5E-73995EE33D80}">
  <dimension ref="A1:C6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5" t="s">
        <v>31</v>
      </c>
    </row>
    <row r="2" spans="1:3" x14ac:dyDescent="0.2">
      <c r="B2" t="s">
        <v>32</v>
      </c>
    </row>
    <row r="3" spans="1:3" x14ac:dyDescent="0.2">
      <c r="B3" t="s">
        <v>33</v>
      </c>
      <c r="C3" t="s">
        <v>9</v>
      </c>
    </row>
    <row r="4" spans="1:3" x14ac:dyDescent="0.2">
      <c r="B4" t="s">
        <v>34</v>
      </c>
    </row>
    <row r="5" spans="1:3" x14ac:dyDescent="0.2">
      <c r="C5" s="16" t="s">
        <v>40</v>
      </c>
    </row>
    <row r="6" spans="1:3" x14ac:dyDescent="0.2">
      <c r="C6" t="s">
        <v>41</v>
      </c>
    </row>
  </sheetData>
  <hyperlinks>
    <hyperlink ref="A1" location="Main!A1" display="Main" xr:uid="{88A954B3-24DB-4A3A-83DE-35CEDD5F99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8684-EC9D-484A-9D24-D13230B2E4FC}">
  <dimension ref="A1:C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5" t="s">
        <v>31</v>
      </c>
    </row>
    <row r="2" spans="1:3" x14ac:dyDescent="0.2">
      <c r="B2" t="s">
        <v>32</v>
      </c>
      <c r="C2" t="s">
        <v>21</v>
      </c>
    </row>
    <row r="3" spans="1:3" x14ac:dyDescent="0.2">
      <c r="B3" t="s">
        <v>33</v>
      </c>
    </row>
    <row r="4" spans="1:3" x14ac:dyDescent="0.2">
      <c r="B4" t="s">
        <v>34</v>
      </c>
    </row>
    <row r="5" spans="1:3" x14ac:dyDescent="0.2">
      <c r="C5" s="16" t="s">
        <v>35</v>
      </c>
    </row>
    <row r="6" spans="1:3" x14ac:dyDescent="0.2">
      <c r="C6" t="s">
        <v>36</v>
      </c>
    </row>
  </sheetData>
  <hyperlinks>
    <hyperlink ref="A1" location="Main!A1" display="Main" xr:uid="{08E8B137-C82E-4480-9310-9FD8F0749B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troriluzole</vt:lpstr>
      <vt:lpstr>BHV-2100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2024-10-18T14:20:23Z</dcterms:created>
  <dcterms:modified xsi:type="dcterms:W3CDTF">2024-10-18T17:00:20Z</dcterms:modified>
</cp:coreProperties>
</file>