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7A0A0CB-75F5-4F60-8D86-850C0423CA18}" xr6:coauthVersionLast="47" xr6:coauthVersionMax="47" xr10:uidLastSave="{00000000-0000-0000-0000-000000000000}"/>
  <bookViews>
    <workbookView xWindow="-51105" yWindow="1425" windowWidth="33810" windowHeight="19095" xr2:uid="{C725E4D6-E389-46CF-992E-876FB0B0309A}"/>
  </bookViews>
  <sheets>
    <sheet name="Main" sheetId="1" r:id="rId1"/>
    <sheet name="ivonescim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<sst xmlns="http://schemas.openxmlformats.org/spreadsheetml/2006/main" count="32" uniqueCount="25">
  <si>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</si>
  <si>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</si>
  <si>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</si>
  <si>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</si>
  <si>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</si>
  <si>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</si>
  <si>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</si>
  <si>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</si>
  <si>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</si>
  <si>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</si>
  <si>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ivonescimab</t>
  </si>
  <si>
    <t>Indication</t>
  </si>
  <si>
    <t>NSCLC</t>
  </si>
  <si>
    <t>MOA</t>
  </si>
  <si>
    <t>Economics</t>
  </si>
  <si>
    <t>9926 HK</t>
  </si>
  <si>
    <t>PD-1/VEGF</t>
  </si>
  <si>
    <t>Main</t>
  </si>
  <si>
    <t>Brand</t>
  </si>
  <si>
    <t>Generic</t>
  </si>
  <si>
    <t>Akeso: 9926 HK</t>
  </si>
  <si>
    <t>PD-1/VEGF bispecific mab</t>
  </si>
  <si>
    <t>Clinical Trials</t>
  </si>
  <si>
    <t>Phase III "HARMONi-2"</t>
  </si>
  <si>
    <t>median PFS 11.1m vs. 5.8m pembrolizumab, HR=0.51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</si>
</sst>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1BFFC92-F9E0-43DD-9708-942DDC405E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</xdr:colOff>
      <xdr:row>11</xdr:row>
      <xdr:rowOff>105217</xdr:rowOff>
    </xdr:from>
    <xdr:to>
      <xdr:col>13</xdr:col>
      <xdr:colOff>3341</xdr:colOff>
      <xdr:row>35</xdr:row>
      <xdr:rowOff>65943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82489-FEBE-8255-9A3E-E8D178C81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8362" y="1878332"/>
          <a:ext cx="6690133" cy="382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5CBB-7A19-4F35-8D3B-1D30168BAD2C}">
  <dimension ref="B2:L10"/>
  <sheetViews>
    <sheetView tabSelected="1" zoomScale="205" zoomScaleNormal="205" workbookViewId="0"/>
  </sheetViews>
  <sheetFormatPr defaultRowHeight="12.75" x14ac:dyDescent="0.2"/>
  <cols>
    <col min="1" max="1" width="2.85546875" customWidth="1"/>
    <col min="2" max="2" width="13.42578125" customWidth="1"/>
    <col min="3" max="3" width="10.5703125" customWidth="1"/>
    <col min="4" max="4" width="12.7109375" customWidth="1"/>
    <col min="5" max="5" width="10.42578125" customWidth="1"/>
  </cols>
  <sheetData>
    <row r="2" spans="2:12" x14ac:dyDescent="0.2">
      <c r="B2" s="10" t="s">
        <v>9</v>
      </c>
      <c r="C2" s="11" t="s">
        <v>11</v>
      </c>
      <c r="D2" s="11" t="s">
        <v>13</v>
      </c>
      <c r="E2" s="11" t="s">
        <v>14</v>
      </c>
      <c r="F2" s="11"/>
      <c r="G2" s="11"/>
      <c r="H2" s="12"/>
      <c r="J2" t="s">
        <v>0</v>
      </c>
      <c r="K2" s="1">
        <v>21</v>
      </c>
    </row>
    <row r="3" spans="2:12" x14ac:dyDescent="0.2">
      <c r="B3" s="4" t="s">
        <v>10</v>
      </c>
      <c r="C3" s="5" t="s">
        <v>12</v>
      </c>
      <c r="D3" s="5" t="s">
        <v>16</v>
      </c>
      <c r="E3" s="5" t="s">
        <v>15</v>
      </c>
      <c r="F3" s="5"/>
      <c r="G3" s="5"/>
      <c r="H3" s="6"/>
      <c r="J3" t="s">
        <v>1</v>
      </c>
      <c r="K3" s="3">
        <v>724.53775099999996</v>
      </c>
      <c r="L3" s="2" t="s">
        <v>6</v>
      </c>
    </row>
    <row r="4" spans="2:12" x14ac:dyDescent="0.2">
      <c r="B4" s="4"/>
      <c r="C4" s="5"/>
      <c r="D4" s="5"/>
      <c r="E4" s="5"/>
      <c r="F4" s="5"/>
      <c r="G4" s="5"/>
      <c r="H4" s="6"/>
      <c r="J4" t="s">
        <v>2</v>
      </c>
      <c r="K4" s="3">
        <f>+K2*K3</f>
        <v>15215.292770999999</v>
      </c>
    </row>
    <row r="5" spans="2:12" x14ac:dyDescent="0.2">
      <c r="B5" s="4"/>
      <c r="C5" s="5"/>
      <c r="D5" s="5"/>
      <c r="E5" s="5"/>
      <c r="F5" s="5"/>
      <c r="G5" s="5"/>
      <c r="H5" s="6"/>
      <c r="J5" t="s">
        <v>3</v>
      </c>
      <c r="K5" s="3">
        <f>297.035+28.434</f>
        <v>325.46900000000005</v>
      </c>
      <c r="L5" s="2" t="s">
        <v>6</v>
      </c>
    </row>
    <row r="6" spans="2:12" x14ac:dyDescent="0.2">
      <c r="B6" s="4"/>
      <c r="C6" s="5"/>
      <c r="D6" s="5"/>
      <c r="E6" s="5"/>
      <c r="F6" s="5"/>
      <c r="G6" s="5"/>
      <c r="H6" s="6"/>
      <c r="J6" t="s">
        <v>4</v>
      </c>
      <c r="K6" s="3">
        <v>100</v>
      </c>
      <c r="L6" s="2" t="s">
        <v>6</v>
      </c>
    </row>
    <row r="7" spans="2:12" x14ac:dyDescent="0.2">
      <c r="B7" s="7"/>
      <c r="C7" s="8"/>
      <c r="D7" s="8"/>
      <c r="E7" s="8"/>
      <c r="F7" s="8"/>
      <c r="G7" s="8"/>
      <c r="H7" s="9"/>
      <c r="J7" t="s">
        <v>5</v>
      </c>
      <c r="K7" s="3">
        <f>+K4-K5+K6</f>
        <v>14989.823770999999</v>
      </c>
    </row>
    <row r="9" spans="2:12" x14ac:dyDescent="0.2">
      <c r="J9" t="s">
        <v>7</v>
      </c>
      <c r="K9" s="3">
        <v>1287.4469999999999</v>
      </c>
    </row>
    <row r="10" spans="2:12" x14ac:dyDescent="0.2">
      <c r="J10" t="s">
        <v>8</v>
      </c>
      <c r="K10" s="3">
        <v>1097.116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B0B-7B1D-4154-809F-668641535959}">
  <dimension ref="A1:C9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17</v>
      </c>
    </row>
    <row r="2" spans="1:3" x14ac:dyDescent="0.2">
      <c r="B2" t="s">
        <v>18</v>
      </c>
    </row>
    <row r="3" spans="1:3" x14ac:dyDescent="0.2">
      <c r="B3" t="s">
        <v>19</v>
      </c>
      <c r="C3" t="s">
        <v>10</v>
      </c>
    </row>
    <row r="4" spans="1:3" x14ac:dyDescent="0.2">
      <c r="B4" t="s">
        <v>14</v>
      </c>
      <c r="C4" t="s">
        <v>20</v>
      </c>
    </row>
    <row r="5" spans="1:3" x14ac:dyDescent="0.2">
      <c r="B5" t="s">
        <v>11</v>
      </c>
      <c r="C5" t="s">
        <v>12</v>
      </c>
    </row>
    <row r="6" spans="1:3" x14ac:dyDescent="0.2">
      <c r="B6" t="s">
        <v>13</v>
      </c>
      <c r="C6" t="s">
        <v>21</v>
      </c>
    </row>
    <row r="7" spans="1:3" x14ac:dyDescent="0.2">
      <c r="B7" t="s">
        <v>22</v>
      </c>
    </row>
    <row r="8" spans="1:3" x14ac:dyDescent="0.2">
      <c r="C8" s="13" t="s">
        <v>23</v>
      </c>
    </row>
    <row r="9" spans="1:3" x14ac:dyDescent="0.2">
      <c r="C9" t="s">
        <v>24</v>
      </c>
    </row>
  </sheetData>
  <hyperlinks>
    <hyperlink ref="A1" location="Main!A1" display="Main" xr:uid="{36C6A374-5112-45DA-BEEE-7411AA77ADC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ivonescimab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2024-09-09T14:03:02Z</dcterms:created>
  <dcterms:modified xsi:type="dcterms:W3CDTF">2024-09-09T14:41:24Z</dcterms:modified>
</cp:coreProperties>
</file>