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554E5F82-72D2-4D85-81B4-FE9F6A7F9F0D}" xr6:coauthVersionLast="45" xr6:coauthVersionMax="45" xr10:uidLastSave="{00000000-0000-0000-0000-000000000000}"/>
  <bookViews>
    <workbookView xWindow="19080" yWindow="-120" windowWidth="29040" windowHeight="15990" activeTab="2" xr2:uid="{00000000-000D-0000-FFFF-FFFF00000000}"/>
  </bookViews>
  <sheets>
    <sheet name="M5Stack_ESP-WROOM-32" sheetId="1" r:id="rId1"/>
    <sheet name="M5Atom_M-Bus" sheetId="5" r:id="rId2"/>
    <sheet name="RPi_touch_ILI9486" sheetId="6" r:id="rId3"/>
    <sheet name="ESP-WROOM-32 Pinlist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5" i="5" l="1"/>
  <c r="V16" i="5" s="1"/>
  <c r="V17" i="5" s="1"/>
  <c r="V18" i="5" s="1"/>
  <c r="V19" i="5" s="1"/>
  <c r="U19" i="5"/>
  <c r="U15" i="5"/>
  <c r="U16" i="5" s="1"/>
  <c r="U17" i="5" s="1"/>
  <c r="U18" i="5" s="1"/>
  <c r="V6" i="5"/>
  <c r="V7" i="5" s="1"/>
  <c r="V8" i="5" s="1"/>
  <c r="V9" i="5" s="1"/>
  <c r="V10" i="5" s="1"/>
  <c r="V11" i="5" s="1"/>
  <c r="V12" i="5" s="1"/>
  <c r="V13" i="5" s="1"/>
  <c r="V14" i="5" s="1"/>
  <c r="U7" i="5"/>
  <c r="U8" i="5" s="1"/>
  <c r="U9" i="5" s="1"/>
  <c r="U10" i="5" s="1"/>
  <c r="U11" i="5" s="1"/>
  <c r="U12" i="5" s="1"/>
  <c r="U13" i="5" s="1"/>
  <c r="U14" i="5" s="1"/>
  <c r="U6" i="5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<sst xmlns="http://schemas.openxmlformats.org/spreadsheetml/2006/main" count="698" uniqueCount="258">
  <si>
    <t>ESP-WROOM-32</t>
    <phoneticPr fontId="1"/>
  </si>
  <si>
    <t>SPIROM</t>
    <phoneticPr fontId="1"/>
  </si>
  <si>
    <t>SensorVP</t>
    <phoneticPr fontId="1"/>
  </si>
  <si>
    <t>SensorVN</t>
    <phoneticPr fontId="1"/>
  </si>
  <si>
    <t>〇</t>
    <phoneticPr fontId="1"/>
  </si>
  <si>
    <t>RXD0</t>
  </si>
  <si>
    <t>RXD0</t>
    <phoneticPr fontId="1"/>
  </si>
  <si>
    <t>TXD0</t>
  </si>
  <si>
    <t>TXD0</t>
    <phoneticPr fontId="1"/>
  </si>
  <si>
    <t>名称</t>
  </si>
  <si>
    <t>No.</t>
  </si>
  <si>
    <t>種類</t>
  </si>
  <si>
    <t>機能</t>
  </si>
  <si>
    <t>GND</t>
  </si>
  <si>
    <t>P</t>
  </si>
  <si>
    <t>Ground</t>
  </si>
  <si>
    <t>3V3</t>
  </si>
  <si>
    <t>Power supply.</t>
  </si>
  <si>
    <t>EN</t>
  </si>
  <si>
    <t>I</t>
  </si>
  <si>
    <t>Chip-enable signal. Active high.</t>
  </si>
  <si>
    <t>SENSOR_VP</t>
  </si>
  <si>
    <t>GPIO36, SENSOR_VP, ADC_H, ADC1_CH0, RTC_GPIO0</t>
  </si>
  <si>
    <t>SENSOR_VN</t>
  </si>
  <si>
    <t>GPIO39, SENSOR_VN, ADC1_CH3, ADC_H, RTC_GPIO3</t>
  </si>
  <si>
    <t>IO34</t>
  </si>
  <si>
    <t>GPIO34, ADC1_CH6, RTC_GPIO4</t>
  </si>
  <si>
    <t>IO35</t>
  </si>
  <si>
    <t>GPIO35, ADC1_CH7, RTC_GPIO5</t>
  </si>
  <si>
    <t>IO32</t>
  </si>
  <si>
    <t>I/O</t>
  </si>
  <si>
    <t>GPIO32, XTAL_32K_P (32.768 kHz crystal oscillator input), ADC1_CH4, TOUCH9, RTC_GPIO9</t>
  </si>
  <si>
    <t>IO33</t>
  </si>
  <si>
    <t>GPIO33, XTAL_32K_N (32.768 kHz crystal oscillator output), ADC1_CH5, TOUCH8, RTC_GPIO8</t>
  </si>
  <si>
    <t>IO25</t>
  </si>
  <si>
    <t>GPIO25, DAC_1, ADC2_CH8, RTC_GPIO6, _RXD0</t>
  </si>
  <si>
    <t>IO26</t>
  </si>
  <si>
    <t>GPIO26, DAC_2, ADC2_CH9, RTC_GPIO7, EMAC_RXD1</t>
  </si>
  <si>
    <t>IO27</t>
  </si>
  <si>
    <t>GPIO27, ADC2_CH7, TOUCH7, RTC_GPIO17, EMAC_RX_DV</t>
  </si>
  <si>
    <t>IO14</t>
  </si>
  <si>
    <t>GPIO14, ADC2_CH6, TOUCH6, RTC_GPIO16, MTMS, HSPICLK, HS2_CLK, SD_CLK, EMAC_TXD2</t>
  </si>
  <si>
    <t>IO12</t>
  </si>
  <si>
    <t>GPIO12, ADC2_CH5, TOUCH5, RTC_GPIO15, MTDI, HSPIQ, HS2_DATA2, SD_DATA2, EMAC_TXD3</t>
  </si>
  <si>
    <t>IO13</t>
  </si>
  <si>
    <t>GPIO13, ADC2_CH4, TOUCH4, RTC_GPIO14, MTCK, HSPID, HS2_DATA3, SD_DATA3, EMAC_RX_ER</t>
  </si>
  <si>
    <t>SHD/SD2*</t>
  </si>
  <si>
    <t>GPIO9, SD_DATA2, SPIHD, HS1_DATA2, U1RXD</t>
  </si>
  <si>
    <t>SWP/SD3*</t>
  </si>
  <si>
    <t>GPIO10, SD_DATA3, SPIWP, HS1_DATA3, U1TXD</t>
  </si>
  <si>
    <t>SCS/CMD*</t>
  </si>
  <si>
    <t>GPIO11, SD_CMD, SPICS0, HS1_CMD, U1RTS</t>
  </si>
  <si>
    <t>SCK/CLK*</t>
  </si>
  <si>
    <t>GPIO6, SD_CLK, SPICLK, HS1_CLK, U1CTS</t>
  </si>
  <si>
    <t>SDO/SD0*</t>
  </si>
  <si>
    <t>GPIO7, SD_DATA0, SPIQ, HS1_DATA0, U2RTS</t>
  </si>
  <si>
    <t>SDI/SD1*</t>
  </si>
  <si>
    <t>GPIO8, SD_DATA1, SPID, HS1_DATA1, U2CTS</t>
  </si>
  <si>
    <t>IO15</t>
  </si>
  <si>
    <t>GPIO15, ADC2_CH3, TOUCH3, MTDO, HSPICS0, RTC_GPIO13, HS2_CMD, SD_CMD, EMAC_RXD3</t>
  </si>
  <si>
    <t>IO2</t>
  </si>
  <si>
    <t>GPIO2, ADC2_CH2, TOUCH2, RTC_GPIO12, HSPIWP, HS2_DATA0, SD_DATA0</t>
  </si>
  <si>
    <t>IO0</t>
  </si>
  <si>
    <t>GPIO0, ADC2_CH1, TOUCH1, RTC_GPIO11, CLK_OUT1, EMAC_TX_CLK</t>
  </si>
  <si>
    <t>IO4</t>
  </si>
  <si>
    <t>GPIO4, ADC2_CH0, TOUCH0, RTC_GPIO10, HSPIHD, HS2_DATA1, SD_DATA1, EMAC_TX_ER</t>
  </si>
  <si>
    <t>IO16</t>
  </si>
  <si>
    <t>GPIO16, HS1_DATA4, U2RXD, EMAC_CLK_OUT</t>
  </si>
  <si>
    <t>IO17</t>
  </si>
  <si>
    <t>GPIO17, HS1_DATA5, U2TXD, EMAC_CLK_OUT_180</t>
  </si>
  <si>
    <t>IO5</t>
  </si>
  <si>
    <t>GPIO5, VSPICS0, HS1_DATA6, EMAC_RX_CLK</t>
  </si>
  <si>
    <t>IO18</t>
  </si>
  <si>
    <t>GPIO18, VSPICLK, HS1_DATA7</t>
  </si>
  <si>
    <t>IO19</t>
  </si>
  <si>
    <t>GPIO19, VSPIQ, U0CTS, EMAC_TXD0</t>
  </si>
  <si>
    <t>NC</t>
  </si>
  <si>
    <t>-</t>
  </si>
  <si>
    <t>IO21</t>
  </si>
  <si>
    <t>GPIO21, VSPIHD, EMAC_TX_EN</t>
  </si>
  <si>
    <t>GPIO3, U0RXD, CLK_OUT2</t>
  </si>
  <si>
    <t>GPIO1, U0TXD, CLK_OUT3, EMAC_RXD2</t>
  </si>
  <si>
    <t>IO22</t>
  </si>
  <si>
    <t>GPIO22, VSPIWP, U0RTS, EMAC_TXD1</t>
  </si>
  <si>
    <t>IO23</t>
  </si>
  <si>
    <t>GPIO23, VSPID, HS1_STROBE</t>
  </si>
  <si>
    <t>direction</t>
    <phoneticPr fontId="1"/>
  </si>
  <si>
    <t>Note</t>
    <phoneticPr fontId="1"/>
  </si>
  <si>
    <t>Note:
* Pins SCK/CLK, SDO/SD0, SDI/SD1, SHD/SD2, SWP/SD3 and SCS/CMD, namely, GPIO6 to GPIO11 are connected 
to the integrated SPI flash integrated on ESP-WROOM-32 and are not recommended for other uses.</t>
    <phoneticPr fontId="1"/>
  </si>
  <si>
    <t>ESP32 IO No.</t>
    <phoneticPr fontId="1"/>
  </si>
  <si>
    <t>Mode</t>
    <phoneticPr fontId="1"/>
  </si>
  <si>
    <t>LCD_BL</t>
    <phoneticPr fontId="1"/>
  </si>
  <si>
    <t>LCD_RST</t>
    <phoneticPr fontId="1"/>
  </si>
  <si>
    <t>LCD_R/S</t>
    <phoneticPr fontId="1"/>
  </si>
  <si>
    <t>LCD_CS</t>
    <phoneticPr fontId="1"/>
  </si>
  <si>
    <t>LCD_SCK/SD_SPI_CLK</t>
    <phoneticPr fontId="1"/>
  </si>
  <si>
    <t>LCD_MOSI/SD_SPI_SDDI</t>
    <phoneticPr fontId="1"/>
  </si>
  <si>
    <t>SD_SPI_SDDO</t>
    <phoneticPr fontId="1"/>
  </si>
  <si>
    <t>M5Stack_Internal</t>
    <phoneticPr fontId="1"/>
  </si>
  <si>
    <t>MOSI</t>
    <phoneticPr fontId="1"/>
  </si>
  <si>
    <t>MISO</t>
    <phoneticPr fontId="1"/>
  </si>
  <si>
    <t>SCK</t>
    <phoneticPr fontId="1"/>
  </si>
  <si>
    <t>M5Stack M-BUS</t>
    <phoneticPr fontId="1"/>
  </si>
  <si>
    <t>SDA</t>
    <phoneticPr fontId="1"/>
  </si>
  <si>
    <t>SCL</t>
    <phoneticPr fontId="1"/>
  </si>
  <si>
    <t>AD</t>
    <phoneticPr fontId="1"/>
  </si>
  <si>
    <t>G2</t>
    <phoneticPr fontId="1"/>
  </si>
  <si>
    <t>G5</t>
    <phoneticPr fontId="1"/>
  </si>
  <si>
    <t>Strapping Pins</t>
  </si>
  <si>
    <t>Booting Mode</t>
  </si>
  <si>
    <t>Debugging Log on U0TXD During Booting</t>
  </si>
  <si>
    <t>Timing of SDIO Slave</t>
  </si>
  <si>
    <t>Falling-edge Input</t>
  </si>
  <si>
    <t>Falling-edge Output</t>
  </si>
  <si>
    <t>Rising-edge Output</t>
  </si>
  <si>
    <t>Rising-edge Input</t>
  </si>
  <si>
    <t xml:space="preserve">Note:  </t>
  </si>
  <si>
    <t>Voltage of Internal LDO (VDD_SDIO)</t>
    <phoneticPr fontId="1"/>
  </si>
  <si>
    <t>Pin</t>
  </si>
  <si>
    <t>Default</t>
  </si>
  <si>
    <t>3.3V</t>
  </si>
  <si>
    <t>1.8V</t>
  </si>
  <si>
    <t>MTDI/GPIO12</t>
  </si>
  <si>
    <t>Pull-down</t>
  </si>
  <si>
    <t>GPIO0</t>
  </si>
  <si>
    <t>Pull-up</t>
  </si>
  <si>
    <t>GPIO2</t>
  </si>
  <si>
    <t>Don't-care</t>
  </si>
  <si>
    <t>SPI Flash Boot</t>
  </si>
  <si>
    <t>Download Boot</t>
    <phoneticPr fontId="1"/>
  </si>
  <si>
    <t>U0TXD Toggling</t>
  </si>
  <si>
    <t>U0TXD Silent</t>
  </si>
  <si>
    <t>MTDO/GPIO15</t>
  </si>
  <si>
    <t>GPIO5</t>
  </si>
  <si>
    <t>SENSOR_CAPP</t>
    <phoneticPr fontId="1"/>
  </si>
  <si>
    <t>SENSOR_CAPN</t>
    <phoneticPr fontId="1"/>
  </si>
  <si>
    <t>GPIO37, SENSOR_CAPP (270pF)</t>
    <phoneticPr fontId="1"/>
  </si>
  <si>
    <t>GPIO38, SENSOR_CAPN (270pF)</t>
    <phoneticPr fontId="1"/>
  </si>
  <si>
    <t>Firmware can conﬁgure register bits to change the setting of "Voltage of Internal LDO (VDD_SDIO)"</t>
    <phoneticPr fontId="1"/>
  </si>
  <si>
    <t xml:space="preserve"> and "Timing of SDIO Slave" after booting.</t>
  </si>
  <si>
    <t>USB_Host_Shield</t>
    <phoneticPr fontId="1"/>
  </si>
  <si>
    <t>SS</t>
    <phoneticPr fontId="1"/>
  </si>
  <si>
    <t>INT</t>
    <phoneticPr fontId="1"/>
  </si>
  <si>
    <t>SPEAKER</t>
    <phoneticPr fontId="1"/>
  </si>
  <si>
    <t>BUTTON_A</t>
    <phoneticPr fontId="1"/>
  </si>
  <si>
    <t>BUTTON_B</t>
    <phoneticPr fontId="1"/>
  </si>
  <si>
    <t>BUTTON_C</t>
    <phoneticPr fontId="1"/>
  </si>
  <si>
    <t>RST</t>
    <phoneticPr fontId="1"/>
  </si>
  <si>
    <t>DC</t>
    <phoneticPr fontId="1"/>
  </si>
  <si>
    <t>CS</t>
    <phoneticPr fontId="1"/>
  </si>
  <si>
    <t>CLK</t>
    <phoneticPr fontId="1"/>
  </si>
  <si>
    <t>Pinout</t>
    <phoneticPr fontId="1"/>
  </si>
  <si>
    <t>Strapping(default)</t>
    <phoneticPr fontId="1"/>
  </si>
  <si>
    <t>〇(PU)</t>
    <phoneticPr fontId="1"/>
  </si>
  <si>
    <t>〇(PD)</t>
    <phoneticPr fontId="1"/>
  </si>
  <si>
    <t>SD_SPI_CS</t>
    <phoneticPr fontId="1"/>
  </si>
  <si>
    <t>SD_CS</t>
    <phoneticPr fontId="1"/>
  </si>
  <si>
    <t>SD_MISO</t>
    <phoneticPr fontId="1"/>
  </si>
  <si>
    <t>12EN</t>
    <phoneticPr fontId="1"/>
  </si>
  <si>
    <t>1A</t>
    <phoneticPr fontId="1"/>
  </si>
  <si>
    <t>2A</t>
    <phoneticPr fontId="1"/>
  </si>
  <si>
    <t>3A</t>
    <phoneticPr fontId="1"/>
  </si>
  <si>
    <t>4A</t>
    <phoneticPr fontId="1"/>
  </si>
  <si>
    <t>34EN</t>
    <phoneticPr fontId="1"/>
  </si>
  <si>
    <t>DAC0</t>
    <phoneticPr fontId="1"/>
  </si>
  <si>
    <t>DAC1</t>
    <phoneticPr fontId="1"/>
  </si>
  <si>
    <t>IIS_WS</t>
    <phoneticPr fontId="1"/>
  </si>
  <si>
    <t>IIS_MCLK</t>
    <phoneticPr fontId="1"/>
  </si>
  <si>
    <t>IIS_IN</t>
    <phoneticPr fontId="1"/>
  </si>
  <si>
    <t>RXD2</t>
    <phoneticPr fontId="1"/>
  </si>
  <si>
    <t>TXD2</t>
    <phoneticPr fontId="1"/>
  </si>
  <si>
    <t>TXD1</t>
    <phoneticPr fontId="1"/>
  </si>
  <si>
    <t>RXD1</t>
    <phoneticPr fontId="1"/>
  </si>
  <si>
    <t>IIS_SCK</t>
    <phoneticPr fontId="1"/>
  </si>
  <si>
    <t>IIS_OUT</t>
    <phoneticPr fontId="1"/>
  </si>
  <si>
    <t>LCD_BL</t>
    <phoneticPr fontId="1"/>
  </si>
  <si>
    <t>PCA9685</t>
    <phoneticPr fontId="1"/>
  </si>
  <si>
    <t>L293D</t>
    <phoneticPr fontId="1"/>
  </si>
  <si>
    <t>SDA</t>
    <phoneticPr fontId="1"/>
  </si>
  <si>
    <t>SCL</t>
    <phoneticPr fontId="1"/>
  </si>
  <si>
    <t>M-BUS</t>
    <phoneticPr fontId="1"/>
  </si>
  <si>
    <t>I/O EXTENSION</t>
    <phoneticPr fontId="1"/>
  </si>
  <si>
    <t>〇</t>
    <phoneticPr fontId="1"/>
  </si>
  <si>
    <t>Touch Sensor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</si>
  <si>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</si>
  <si>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</si>
  <si>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</si>
  <si>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</si>
  <si>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T4</t>
    <phoneticPr fontId="1"/>
  </si>
  <si>
    <t>T5</t>
    <phoneticPr fontId="1"/>
  </si>
  <si>
    <t>T6</t>
    <phoneticPr fontId="1"/>
  </si>
  <si>
    <t>T7</t>
    <phoneticPr fontId="1"/>
  </si>
  <si>
    <t>T8</t>
    <phoneticPr fontId="1"/>
  </si>
  <si>
    <t>T9</t>
    <phoneticPr fontId="1"/>
  </si>
  <si>
    <t>ILI9341_compatible</t>
    <phoneticPr fontId="1"/>
  </si>
  <si>
    <t>M5ATOM I/O</t>
    <phoneticPr fontId="1"/>
  </si>
  <si>
    <t>TXD(USB)</t>
    <phoneticPr fontId="1"/>
  </si>
  <si>
    <t>RXD(USB)</t>
    <phoneticPr fontId="1"/>
  </si>
  <si>
    <t>M5ATOM Matrix</t>
    <phoneticPr fontId="1"/>
  </si>
  <si>
    <t>M5ATOM LITE</t>
    <phoneticPr fontId="1"/>
  </si>
  <si>
    <t>I2C_SDA/GROVE_SDA</t>
    <phoneticPr fontId="1"/>
  </si>
  <si>
    <t>I2C_SCL/GROVE_SCL</t>
    <phoneticPr fontId="1"/>
  </si>
  <si>
    <t>〇 / GROVE A-1</t>
    <phoneticPr fontId="1"/>
  </si>
  <si>
    <t>〇 / GROVE A-2</t>
    <phoneticPr fontId="1"/>
  </si>
  <si>
    <t>GROVE B-1</t>
    <phoneticPr fontId="1"/>
  </si>
  <si>
    <t>GROVE B-2</t>
    <phoneticPr fontId="1"/>
  </si>
  <si>
    <t>GROVE C-1</t>
    <phoneticPr fontId="1"/>
  </si>
  <si>
    <t>GROVE C-2</t>
    <phoneticPr fontId="1"/>
  </si>
  <si>
    <t>RGB_LED</t>
    <phoneticPr fontId="1"/>
  </si>
  <si>
    <t>MIC_IN</t>
    <phoneticPr fontId="1"/>
  </si>
  <si>
    <t>〇</t>
    <phoneticPr fontId="1"/>
  </si>
  <si>
    <t>GROVE-1</t>
    <phoneticPr fontId="1"/>
  </si>
  <si>
    <t>GROVE-2</t>
    <phoneticPr fontId="1"/>
  </si>
  <si>
    <t>M5GO Base</t>
    <phoneticPr fontId="1"/>
  </si>
  <si>
    <t>ATOM-&gt;M-BUS</t>
    <phoneticPr fontId="1"/>
  </si>
  <si>
    <t>G23(MOSI), G2</t>
    <phoneticPr fontId="1"/>
  </si>
  <si>
    <t>G19(MISO),G12</t>
    <phoneticPr fontId="1"/>
  </si>
  <si>
    <t>G21(SDA)</t>
    <phoneticPr fontId="1"/>
  </si>
  <si>
    <t>G22(SCL)</t>
    <phoneticPr fontId="1"/>
  </si>
  <si>
    <t>G26(DAC)</t>
    <phoneticPr fontId="1"/>
  </si>
  <si>
    <t>G13, G17(TXD2)</t>
    <phoneticPr fontId="1"/>
  </si>
  <si>
    <t>IR_Trans(Internal)</t>
    <phoneticPr fontId="1"/>
  </si>
  <si>
    <t>Neopixel(Internal)</t>
    <phoneticPr fontId="1"/>
  </si>
  <si>
    <t>〇/MPU6886_SCL</t>
    <phoneticPr fontId="1"/>
  </si>
  <si>
    <t>〇/MPU6886_SDA</t>
    <phoneticPr fontId="1"/>
  </si>
  <si>
    <t>G16(RXD2),G18(SCK)</t>
    <phoneticPr fontId="1"/>
  </si>
  <si>
    <t>BUTTON(Internal)</t>
    <phoneticPr fontId="1"/>
  </si>
  <si>
    <t>M-Bus Pin No.</t>
    <phoneticPr fontId="1"/>
  </si>
  <si>
    <t>GND</t>
    <phoneticPr fontId="1"/>
  </si>
  <si>
    <t>EN</t>
    <phoneticPr fontId="1"/>
  </si>
  <si>
    <t>3.3V</t>
    <phoneticPr fontId="1"/>
  </si>
  <si>
    <t>HPWR</t>
    <phoneticPr fontId="1"/>
  </si>
  <si>
    <t>5V</t>
    <phoneticPr fontId="1"/>
  </si>
  <si>
    <t>NC</t>
    <phoneticPr fontId="1"/>
  </si>
  <si>
    <t>PU</t>
    <phoneticPr fontId="1"/>
  </si>
  <si>
    <t>G33</t>
    <phoneticPr fontId="1"/>
  </si>
  <si>
    <t>G25</t>
    <phoneticPr fontId="1"/>
  </si>
  <si>
    <t>G22</t>
    <phoneticPr fontId="1"/>
  </si>
  <si>
    <t>G21</t>
    <phoneticPr fontId="1"/>
  </si>
  <si>
    <t>G23</t>
    <phoneticPr fontId="1"/>
  </si>
  <si>
    <t>G19</t>
    <phoneticPr fontId="1"/>
  </si>
  <si>
    <t>G32</t>
    <phoneticPr fontId="1"/>
  </si>
  <si>
    <t>G12</t>
    <phoneticPr fontId="1"/>
  </si>
  <si>
    <t>G27</t>
    <phoneticPr fontId="1"/>
  </si>
  <si>
    <t>G39</t>
    <phoneticPr fontId="1"/>
  </si>
  <si>
    <t>RESET</t>
    <phoneticPr fontId="1"/>
  </si>
  <si>
    <t>PU</t>
  </si>
  <si>
    <t>IO6</t>
    <phoneticPr fontId="1"/>
  </si>
  <si>
    <t>IO7</t>
    <phoneticPr fontId="1"/>
  </si>
  <si>
    <t>G26</t>
    <phoneticPr fontId="1"/>
  </si>
  <si>
    <t>ADC1</t>
    <phoneticPr fontId="1"/>
  </si>
  <si>
    <t>ADC2</t>
    <phoneticPr fontId="1"/>
  </si>
  <si>
    <t>DAC0/AUDIO_L</t>
    <phoneticPr fontId="1"/>
  </si>
  <si>
    <t>DAC1/AUDIO_R</t>
    <phoneticPr fontId="1"/>
  </si>
  <si>
    <t>IRQ</t>
    <phoneticPr fontId="1"/>
  </si>
  <si>
    <t>3.5' Rpi Display</t>
    <phoneticPr fontId="1"/>
  </si>
  <si>
    <t>TP</t>
    <phoneticPr fontId="1"/>
  </si>
  <si>
    <t>LCD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</si>
</sst>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b/>
      <sz val="11"/>
      <color theme="0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0"/>
      <name val="ＭＳ Ｐゴシック"/>
      <family val="3"/>
      <charset val="128"/>
    </font>
    <font>
      <i/>
      <sz val="12"/>
      <color theme="1"/>
      <name val="Yu Gothic"/>
      <family val="3"/>
      <charset val="128"/>
      <scheme val="minor"/>
    </font>
    <font>
      <b/>
      <i/>
      <sz val="12"/>
      <color theme="1"/>
      <name val="Yu Gothic"/>
      <family val="3"/>
      <charset val="128"/>
      <scheme val="minor"/>
    </font>
    <font>
      <b/>
      <sz val="11"/>
      <color rgb="FF0070C0"/>
      <name val="Yu Gothic"/>
      <family val="3"/>
      <charset val="128"/>
      <scheme val="minor"/>
    </font>
    <font>
      <b/>
      <sz val="9"/>
      <color rgb="FF0070C0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b/>
      <sz val="9"/>
      <color theme="1"/>
      <name val="Yu Gothic"/>
      <family val="3"/>
      <charset val="128"/>
      <scheme val="minor"/>
    </font>
    <font>
      <b/>
      <sz val="9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11"/>
      <color theme="7" tint="-0.499984740745262"/>
      <name val="Yu Gothic"/>
      <family val="3"/>
      <charset val="128"/>
      <scheme val="minor"/>
    </font>
    <font>
      <b/>
      <sz val="11"/>
      <color theme="9" tint="-0.499984740745262"/>
      <name val="Yu Gothic"/>
      <family val="3"/>
      <charset val="128"/>
      <scheme val="minor"/>
    </font>
    <font>
      <b/>
      <sz val="11"/>
      <color theme="8" tint="-0.499984740745262"/>
      <name val="Yu Gothic"/>
      <family val="3"/>
      <charset val="128"/>
      <scheme val="minor"/>
    </font>
    <font>
      <b/>
      <sz val="8"/>
      <color rgb="FF0070C0"/>
      <name val="Yu Gothic"/>
      <family val="3"/>
      <charset val="128"/>
      <scheme val="minor"/>
    </font>
    <font>
      <b/>
      <sz val="8"/>
      <color theme="1"/>
      <name val="Yu Gothic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rgb="FFFF0000"/>
      </left>
      <right/>
      <top/>
      <bottom style="thick">
        <color theme="1"/>
      </bottom>
      <diagonal/>
    </border>
    <border>
      <left/>
      <right style="thick">
        <color rgb="FFFF99FF"/>
      </right>
      <top style="thick">
        <color rgb="FFFF99FF"/>
      </top>
      <bottom/>
      <diagonal/>
    </border>
    <border>
      <left/>
      <right style="thick">
        <color rgb="FFFF99FF"/>
      </right>
      <top/>
      <bottom/>
      <diagonal/>
    </border>
    <border>
      <left/>
      <right/>
      <top style="thick">
        <color rgb="FFFF99FF"/>
      </top>
      <bottom/>
      <diagonal/>
    </border>
    <border>
      <left style="thick">
        <color rgb="FFFF0000"/>
      </left>
      <right/>
      <top style="thick">
        <color rgb="FFFF99FF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/>
      <right style="thick">
        <color rgb="FF7030A0"/>
      </right>
      <top/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FF99FF"/>
      </right>
      <top style="thick">
        <color rgb="FF7030A0"/>
      </top>
      <bottom/>
      <diagonal/>
    </border>
    <border>
      <left style="thick">
        <color rgb="FFFF0000"/>
      </left>
      <right/>
      <top style="thick">
        <color rgb="FF7030A0"/>
      </top>
      <bottom/>
      <diagonal/>
    </border>
    <border>
      <left style="thick">
        <color theme="9" tint="-0.499984740745262"/>
      </left>
      <right/>
      <top/>
      <bottom style="thick">
        <color theme="9" tint="-0.499984740745262"/>
      </bottom>
      <diagonal/>
    </border>
    <border>
      <left style="thick">
        <color theme="9" tint="-0.499984740745262"/>
      </left>
      <right/>
      <top/>
      <bottom/>
      <diagonal/>
    </border>
    <border>
      <left/>
      <right/>
      <top/>
      <bottom style="thick">
        <color theme="9" tint="-0.499984740745262"/>
      </bottom>
      <diagonal/>
    </border>
    <border>
      <left style="thick">
        <color rgb="FFFF0000"/>
      </left>
      <right/>
      <top/>
      <bottom style="thick">
        <color theme="9" tint="-0.499984740745262"/>
      </bottom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 style="thick">
        <color theme="4" tint="-0.499984740745262"/>
      </left>
      <right/>
      <top/>
      <bottom/>
      <diagonal/>
    </border>
    <border>
      <left style="thick">
        <color theme="4" tint="-0.499984740745262"/>
      </left>
      <right/>
      <top style="thick">
        <color rgb="FF7030A0"/>
      </top>
      <bottom/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rgb="FFFF99FF"/>
      </right>
      <top/>
      <bottom style="thick">
        <color theme="4" tint="-0.499984740745262"/>
      </bottom>
      <diagonal/>
    </border>
    <border>
      <left style="thick">
        <color rgb="FFFF0000"/>
      </left>
      <right/>
      <top/>
      <bottom style="thick">
        <color theme="4" tint="-0.499984740745262"/>
      </bottom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 style="thick">
        <color theme="4" tint="-0.24994659260841701"/>
      </left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 style="thick">
        <color rgb="FFFF0000"/>
      </left>
      <right/>
      <top/>
      <bottom style="thick">
        <color theme="4" tint="-0.24994659260841701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/>
      <right style="thick">
        <color theme="7" tint="-0.24994659260841701"/>
      </right>
      <top/>
      <bottom/>
      <diagonal/>
    </border>
    <border>
      <left/>
      <right style="thick">
        <color theme="7" tint="-0.24994659260841701"/>
      </right>
      <top/>
      <bottom style="thick">
        <color theme="4" tint="-0.24994659260841701"/>
      </bottom>
      <diagonal/>
    </border>
    <border>
      <left/>
      <right/>
      <top style="thick">
        <color theme="7" tint="-0.24994659260841701"/>
      </top>
      <bottom/>
      <diagonal/>
    </border>
    <border>
      <left style="thick">
        <color rgb="FFFF0000"/>
      </left>
      <right/>
      <top style="thick">
        <color theme="7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/>
      <right style="thick">
        <color theme="5" tint="-0.24994659260841701"/>
      </right>
      <top/>
      <bottom/>
      <diagonal/>
    </border>
    <border>
      <left/>
      <right/>
      <top style="thick">
        <color theme="5" tint="-0.24994659260841701"/>
      </top>
      <bottom/>
      <diagonal/>
    </border>
    <border>
      <left style="thick">
        <color rgb="FFFF0000"/>
      </left>
      <right/>
      <top style="thick">
        <color theme="5" tint="-0.24994659260841701"/>
      </top>
      <bottom/>
      <diagonal/>
    </border>
  </borders>
  <cellStyleXfs count="1">
    <xf numFmtId="0" fontId="0" fillId="0" borderId="0"/>
  </cellStyleXfs>
  <cellXfs count="257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0" fillId="6" borderId="6" xfId="0" applyFill="1" applyBorder="1"/>
    <xf numFmtId="0" fontId="0" fillId="0" borderId="6" xfId="0" applyBorder="1"/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0" fillId="2" borderId="6" xfId="0" applyFill="1" applyBorder="1"/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0" fillId="5" borderId="6" xfId="0" applyFill="1" applyBorder="1"/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7" borderId="6" xfId="0" applyFill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center"/>
    </xf>
    <xf numFmtId="0" fontId="8" fillId="15" borderId="6" xfId="0" applyFont="1" applyFill="1" applyBorder="1" applyAlignment="1">
      <alignment horizontal="center"/>
    </xf>
    <xf numFmtId="0" fontId="0" fillId="0" borderId="6" xfId="0" applyFill="1" applyBorder="1"/>
    <xf numFmtId="0" fontId="9" fillId="16" borderId="6" xfId="0" applyFont="1" applyFill="1" applyBorder="1" applyAlignment="1">
      <alignment horizontal="center"/>
    </xf>
    <xf numFmtId="0" fontId="8" fillId="17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19" borderId="6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0" fillId="20" borderId="6" xfId="0" applyFont="1" applyFill="1" applyBorder="1" applyAlignment="1">
      <alignment horizontal="center"/>
    </xf>
    <xf numFmtId="0" fontId="7" fillId="20" borderId="6" xfId="0" applyFont="1" applyFill="1" applyBorder="1" applyAlignment="1">
      <alignment horizontal="center"/>
    </xf>
    <xf numFmtId="0" fontId="10" fillId="21" borderId="6" xfId="0" applyFont="1" applyFill="1" applyBorder="1" applyAlignment="1">
      <alignment horizontal="center"/>
    </xf>
    <xf numFmtId="0" fontId="7" fillId="21" borderId="6" xfId="0" applyFont="1" applyFill="1" applyBorder="1" applyAlignment="1">
      <alignment horizontal="center"/>
    </xf>
    <xf numFmtId="0" fontId="7" fillId="22" borderId="6" xfId="0" applyFont="1" applyFill="1" applyBorder="1" applyAlignment="1">
      <alignment horizontal="center"/>
    </xf>
    <xf numFmtId="0" fontId="10" fillId="22" borderId="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6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/>
    </xf>
    <xf numFmtId="0" fontId="0" fillId="0" borderId="0" xfId="0" applyBorder="1"/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4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6" fillId="0" borderId="0" xfId="0" applyFont="1"/>
    <xf numFmtId="0" fontId="19" fillId="0" borderId="0" xfId="0" applyFont="1"/>
    <xf numFmtId="0" fontId="6" fillId="0" borderId="4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8" fillId="17" borderId="39" xfId="0" applyFont="1" applyFill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8" fillId="17" borderId="37" xfId="0" applyFont="1" applyFill="1" applyBorder="1" applyAlignment="1">
      <alignment horizontal="center" vertical="center"/>
    </xf>
    <xf numFmtId="0" fontId="8" fillId="17" borderId="34" xfId="0" applyFont="1" applyFill="1" applyBorder="1" applyAlignment="1">
      <alignment horizontal="center" vertical="center"/>
    </xf>
    <xf numFmtId="0" fontId="8" fillId="9" borderId="39" xfId="0" applyFont="1" applyFill="1" applyBorder="1" applyAlignment="1">
      <alignment horizontal="center" vertical="center"/>
    </xf>
    <xf numFmtId="0" fontId="8" fillId="9" borderId="36" xfId="0" applyFont="1" applyFill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8" fillId="9" borderId="34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17" fillId="0" borderId="44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6" fillId="0" borderId="46" xfId="0" applyFont="1" applyBorder="1"/>
    <xf numFmtId="0" fontId="6" fillId="0" borderId="47" xfId="0" applyFont="1" applyBorder="1"/>
    <xf numFmtId="0" fontId="15" fillId="0" borderId="49" xfId="0" applyFont="1" applyBorder="1" applyAlignment="1">
      <alignment horizontal="center"/>
    </xf>
    <xf numFmtId="0" fontId="0" fillId="0" borderId="49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0" fontId="8" fillId="24" borderId="39" xfId="0" applyFont="1" applyFill="1" applyBorder="1" applyAlignment="1">
      <alignment horizontal="center" vertical="center"/>
    </xf>
    <xf numFmtId="0" fontId="8" fillId="24" borderId="36" xfId="0" applyFont="1" applyFill="1" applyBorder="1" applyAlignment="1">
      <alignment horizontal="center" vertical="center"/>
    </xf>
    <xf numFmtId="0" fontId="8" fillId="24" borderId="37" xfId="0" applyFont="1" applyFill="1" applyBorder="1" applyAlignment="1">
      <alignment horizontal="center" vertical="center"/>
    </xf>
    <xf numFmtId="0" fontId="8" fillId="24" borderId="34" xfId="0" applyFont="1" applyFill="1" applyBorder="1" applyAlignment="1">
      <alignment horizontal="center" vertical="center"/>
    </xf>
    <xf numFmtId="0" fontId="6" fillId="23" borderId="39" xfId="0" applyFont="1" applyFill="1" applyBorder="1" applyAlignment="1">
      <alignment horizontal="center" vertical="center"/>
    </xf>
    <xf numFmtId="0" fontId="6" fillId="23" borderId="36" xfId="0" applyFont="1" applyFill="1" applyBorder="1" applyAlignment="1">
      <alignment horizontal="center" vertical="center"/>
    </xf>
    <xf numFmtId="0" fontId="6" fillId="23" borderId="37" xfId="0" applyFont="1" applyFill="1" applyBorder="1" applyAlignment="1">
      <alignment horizontal="center" vertical="center"/>
    </xf>
    <xf numFmtId="0" fontId="6" fillId="23" borderId="34" xfId="0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6" fillId="0" borderId="54" xfId="0" applyFont="1" applyBorder="1"/>
    <xf numFmtId="0" fontId="6" fillId="0" borderId="52" xfId="0" applyFont="1" applyBorder="1"/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6" fillId="0" borderId="58" xfId="0" applyFont="1" applyBorder="1"/>
    <xf numFmtId="0" fontId="6" fillId="0" borderId="56" xfId="0" applyFont="1" applyBorder="1"/>
    <xf numFmtId="0" fontId="0" fillId="0" borderId="62" xfId="0" applyBorder="1"/>
    <xf numFmtId="0" fontId="0" fillId="0" borderId="61" xfId="0" applyBorder="1"/>
    <xf numFmtId="0" fontId="0" fillId="0" borderId="63" xfId="0" applyBorder="1"/>
    <xf numFmtId="0" fontId="0" fillId="0" borderId="64" xfId="0" applyBorder="1"/>
    <xf numFmtId="0" fontId="8" fillId="25" borderId="39" xfId="0" applyFont="1" applyFill="1" applyBorder="1" applyAlignment="1">
      <alignment horizontal="center" vertical="center"/>
    </xf>
    <xf numFmtId="0" fontId="8" fillId="25" borderId="36" xfId="0" applyFont="1" applyFill="1" applyBorder="1" applyAlignment="1">
      <alignment horizontal="center" vertical="center"/>
    </xf>
    <xf numFmtId="0" fontId="8" fillId="25" borderId="37" xfId="0" applyFont="1" applyFill="1" applyBorder="1" applyAlignment="1">
      <alignment horizontal="center" vertical="center"/>
    </xf>
    <xf numFmtId="0" fontId="8" fillId="25" borderId="34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0" fillId="0" borderId="66" xfId="0" applyBorder="1"/>
    <xf numFmtId="0" fontId="0" fillId="0" borderId="67" xfId="0" applyBorder="1"/>
    <xf numFmtId="0" fontId="0" fillId="0" borderId="65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8" fillId="26" borderId="39" xfId="0" applyFont="1" applyFill="1" applyBorder="1" applyAlignment="1">
      <alignment horizontal="center" vertical="center"/>
    </xf>
    <xf numFmtId="0" fontId="8" fillId="26" borderId="36" xfId="0" applyFont="1" applyFill="1" applyBorder="1" applyAlignment="1">
      <alignment horizontal="center" vertical="center"/>
    </xf>
    <xf numFmtId="0" fontId="8" fillId="26" borderId="37" xfId="0" applyFont="1" applyFill="1" applyBorder="1" applyAlignment="1">
      <alignment horizontal="center" vertical="center"/>
    </xf>
    <xf numFmtId="0" fontId="8" fillId="26" borderId="34" xfId="0" applyFont="1" applyFill="1" applyBorder="1" applyAlignment="1">
      <alignment horizontal="center" vertical="center"/>
    </xf>
    <xf numFmtId="0" fontId="0" fillId="0" borderId="72" xfId="0" applyBorder="1"/>
    <xf numFmtId="0" fontId="0" fillId="0" borderId="71" xfId="0" applyBorder="1"/>
    <xf numFmtId="0" fontId="0" fillId="0" borderId="73" xfId="0" applyBorder="1"/>
    <xf numFmtId="0" fontId="0" fillId="0" borderId="74" xfId="0" applyBorder="1"/>
    <xf numFmtId="0" fontId="8" fillId="15" borderId="39" xfId="0" applyFont="1" applyFill="1" applyBorder="1" applyAlignment="1">
      <alignment horizontal="center" vertical="center"/>
    </xf>
    <xf numFmtId="0" fontId="8" fillId="15" borderId="36" xfId="0" applyFont="1" applyFill="1" applyBorder="1" applyAlignment="1">
      <alignment horizontal="center" vertical="center"/>
    </xf>
    <xf numFmtId="0" fontId="8" fillId="15" borderId="37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6" fillId="0" borderId="75" xfId="0" applyFont="1" applyBorder="1" applyAlignment="1">
      <alignment horizontal="center"/>
    </xf>
    <xf numFmtId="0" fontId="6" fillId="0" borderId="76" xfId="0" applyFont="1" applyBorder="1" applyAlignment="1">
      <alignment horizontal="center"/>
    </xf>
    <xf numFmtId="0" fontId="18" fillId="0" borderId="76" xfId="0" applyFont="1" applyBorder="1" applyAlignment="1">
      <alignment horizontal="center"/>
    </xf>
    <xf numFmtId="0" fontId="15" fillId="0" borderId="76" xfId="0" applyFont="1" applyBorder="1" applyAlignment="1">
      <alignment horizontal="center"/>
    </xf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6" fillId="0" borderId="78" xfId="0" applyFont="1" applyBorder="1"/>
    <xf numFmtId="0" fontId="6" fillId="0" borderId="75" xfId="0" applyFont="1" applyBorder="1"/>
    <xf numFmtId="0" fontId="8" fillId="18" borderId="39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37" xfId="0" applyFont="1" applyFill="1" applyBorder="1" applyAlignment="1">
      <alignment horizontal="center" vertical="center"/>
    </xf>
    <xf numFmtId="0" fontId="8" fillId="18" borderId="34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0" fontId="8" fillId="12" borderId="36" xfId="0" applyFont="1" applyFill="1" applyBorder="1" applyAlignment="1">
      <alignment horizontal="center" vertical="center"/>
    </xf>
    <xf numFmtId="0" fontId="8" fillId="12" borderId="37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6" fillId="0" borderId="80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15" fillId="0" borderId="81" xfId="0" applyFont="1" applyBorder="1" applyAlignment="1">
      <alignment horizontal="center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6" fillId="0" borderId="82" xfId="0" applyFont="1" applyBorder="1"/>
    <xf numFmtId="0" fontId="6" fillId="0" borderId="80" xfId="0" applyFont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676275</xdr:colOff>
      <xdr:row>3</xdr:row>
      <xdr:rowOff>47625</xdr:rowOff>
    </xdr:from>
    <xdr:to>
      <xdr:col>21</xdr:col>
      <xdr:colOff>1436560</xdr:colOff>
      <xdr:row>18</xdr:row>
      <xdr:rowOff>104321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64652B3-4BFB-493B-A30B-DD85696E0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0125" y="762000"/>
          <a:ext cx="5266667" cy="36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22</xdr:col>
      <xdr:colOff>231322</xdr:colOff>
      <xdr:row>3</xdr:row>
      <xdr:rowOff>122465</xdr:rowOff>
    </xdr:from>
    <xdr:to>
      <xdr:col>24</xdr:col>
      <xdr:colOff>285749</xdr:colOff>
      <xdr:row>17</xdr:row>
      <xdr:rowOff>221131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9DD211C-083E-468E-86AE-94C0F1238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78465" y="857251"/>
          <a:ext cx="2911928" cy="3527666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136072</xdr:colOff>
      <xdr:row>3</xdr:row>
      <xdr:rowOff>68035</xdr:rowOff>
    </xdr:from>
    <xdr:to>
      <xdr:col>29</xdr:col>
      <xdr:colOff>267775</xdr:colOff>
      <xdr:row>17</xdr:row>
      <xdr:rowOff>149678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8B0003C-9854-4BE9-B238-D687788FB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21072" y="802821"/>
          <a:ext cx="2853132" cy="3510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676275</xdr:colOff>
      <xdr:row>3</xdr:row>
      <xdr:rowOff>47625</xdr:rowOff>
    </xdr:from>
    <xdr:to>
      <xdr:col>14</xdr:col>
      <xdr:colOff>1436560</xdr:colOff>
      <xdr:row>18</xdr:row>
      <xdr:rowOff>104321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DA4FCC9-0809-40FD-A666-019EC79D7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0" y="762000"/>
          <a:ext cx="5275135" cy="36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557893</xdr:colOff>
      <xdr:row>3</xdr:row>
      <xdr:rowOff>13609</xdr:rowOff>
    </xdr:from>
    <xdr:to>
      <xdr:col>16</xdr:col>
      <xdr:colOff>938892</xdr:colOff>
      <xdr:row>12</xdr:row>
      <xdr:rowOff>100587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6CE38FA-697C-4488-BD35-DFB6560D6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76572" y="748395"/>
          <a:ext cx="1891392" cy="2291335"/>
        </a:xfrm>
        <a:prstGeom prst="rect">
          <a:avLst/>
        </a:prstGeom>
      </xdr:spPr>
    </xdr:pic>
    <xdr:clientData/>
  </xdr:twoCellAnchor>
  <xdr:twoCellAnchor editAs="oneCell">
    <xdr:from>
      <xdr:col>15</xdr:col>
      <xdr:colOff>571499</xdr:colOff>
      <xdr:row>13</xdr:row>
      <xdr:rowOff>235403</xdr:rowOff>
    </xdr:from>
    <xdr:to>
      <xdr:col>16</xdr:col>
      <xdr:colOff>966105</xdr:colOff>
      <xdr:row>23</xdr:row>
      <xdr:rowOff>136488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78FF6B2-D3E6-4DC0-90FF-E25D44CDC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90178" y="3419474"/>
          <a:ext cx="1904999" cy="23503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269081</xdr:colOff>
      <xdr:row>7</xdr:row>
      <xdr:rowOff>102393</xdr:rowOff>
    </xdr:from>
    <xdr:to>
      <xdr:col>68</xdr:col>
      <xdr:colOff>126206</xdr:colOff>
      <xdr:row>36</xdr:row>
      <xdr:rowOff>71437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E42BF9F-D16D-43A1-894E-0E6704792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42831" y="1983581"/>
          <a:ext cx="4691062" cy="3850481"/>
        </a:xfrm>
        <a:prstGeom prst="rect">
          <a:avLst/>
        </a:prstGeom>
      </xdr:spPr>
    </xdr:pic>
    <xdr:clientData/>
  </xdr:twoCellAnchor>
  <xdr:oneCellAnchor>
    <xdr:from>
      <xdr:col>61</xdr:col>
      <xdr:colOff>250031</xdr:colOff>
      <xdr:row>39</xdr:row>
      <xdr:rowOff>23811</xdr:rowOff>
    </xdr:from>
    <xdr:ext cx="6715125" cy="184563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F69D5D2-98C7-43FA-A89F-AA2FB5B009C7}"/>
            </a:ext>
          </a:extLst>
        </xdr:cNvPr>
        <xdr:cNvSpPr txBox="1"/>
      </xdr:nvSpPr>
      <xdr:spPr>
        <a:xfrm>
          <a:off x="18823781" y="6095999"/>
          <a:ext cx="6715125" cy="1845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#define TFT_MISO 19</a:t>
          </a:r>
        </a:p>
        <a:p>
          <a:r>
            <a:rPr kumimoji="1" lang="en-US" altLang="ja-JP" sz="1400"/>
            <a:t>#define TFT_MOSI 23</a:t>
          </a:r>
        </a:p>
        <a:p>
          <a:r>
            <a:rPr kumimoji="1" lang="en-US" altLang="ja-JP" sz="1400"/>
            <a:t>#define TFT_SCLK 33</a:t>
          </a:r>
        </a:p>
        <a:p>
          <a:r>
            <a:rPr kumimoji="1" lang="en-US" altLang="ja-JP" sz="1400"/>
            <a:t>#define TFT_CS   22  // Chip select control pin</a:t>
          </a:r>
        </a:p>
        <a:p>
          <a:r>
            <a:rPr kumimoji="1" lang="en-US" altLang="ja-JP" sz="1400"/>
            <a:t>#define TFT_DC   26  // Data Command control pin</a:t>
          </a:r>
        </a:p>
        <a:p>
          <a:r>
            <a:rPr kumimoji="1" lang="en-US" altLang="ja-JP" sz="1400"/>
            <a:t>#define TFT_RST  -1  // Set TFT_RST to -1 if display RESET is connected to ESP32 board RST</a:t>
          </a:r>
        </a:p>
        <a:p>
          <a:endParaRPr kumimoji="1" lang="en-US" altLang="ja-JP" sz="1400"/>
        </a:p>
        <a:p>
          <a:r>
            <a:rPr kumimoji="1" lang="en-US" altLang="ja-JP" sz="1400"/>
            <a:t>#define TOUCH_CS 32     // Chip select pin (T_CS) of touch screen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2</xdr:row>
      <xdr:rowOff>1</xdr:rowOff>
    </xdr:from>
    <xdr:to>
      <xdr:col>14</xdr:col>
      <xdr:colOff>612066</xdr:colOff>
      <xdr:row>18</xdr:row>
      <xdr:rowOff>77834</xdr:rowOff>
    </xdr:to>
    <xdr:pic>
      <xdr:nvPicPr>
        <xdr:cNvPr id="3" name="図 2" descr="https://ht-deko.com/arduino/pic/esp-wroom-32_pinout_01.png">
          <a:extLst>
            <a:ext uri="{FF2B5EF4-FFF2-40B4-BE49-F238E27FC236}">
              <a16:creationId xmlns:a16="http://schemas.microsoft.com/office/drawing/2014/main" id="{E3D6F624-2B82-4261-AD95-748E7E979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6" y="495301"/>
          <a:ext cx="6098465" cy="4040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"/>
  <sheetViews>
    <sheetView zoomScale="70" zoomScaleNormal="70" workbookViewId="0">
      <selection activeCell="L20" sqref="L20"/>
    </sheetView>
  </sheetViews>
  <sheetFormatPr defaultRowHeight="18.75"/>
  <cols>
    <col min="1" max="1" width="4.5" customWidth="1"/>
    <col min="2" max="2" width="12.625" customWidth="1"/>
    <col min="3" max="3" width="18.75" bestFit="1" customWidth="1"/>
    <col min="4" max="4" width="25.125" bestFit="1" customWidth="1"/>
    <col min="5" max="5" width="12.25" bestFit="1" customWidth="1"/>
    <col min="6" max="6" width="16.75" bestFit="1" customWidth="1"/>
    <col min="7" max="7" width="13" bestFit="1" customWidth="1"/>
    <col min="8" max="8" width="18.75" bestFit="1" customWidth="1"/>
    <col min="9" max="9" width="21.875" bestFit="1" customWidth="1"/>
    <col min="10" max="11" width="16.875" hidden="1" customWidth="1"/>
    <col min="12" max="12" width="16.875" customWidth="1"/>
    <col min="13" max="13" width="20" hidden="1" customWidth="1"/>
    <col min="14" max="15" width="14" customWidth="1"/>
    <col min="17" max="17" width="73.625" bestFit="1" customWidth="1"/>
    <col min="19" max="20" width="15" customWidth="1"/>
    <col min="21" max="22" width="20.25" customWidth="1"/>
    <col min="23" max="23" width="19.75" bestFit="1" customWidth="1"/>
    <col min="24" max="24" width="17.625" bestFit="1" customWidth="1"/>
  </cols>
  <sheetData>
    <row r="1" spans="2:26">
      <c r="T1" s="11"/>
    </row>
    <row r="2" spans="2:26">
      <c r="B2" s="10" t="s">
        <v>89</v>
      </c>
      <c r="C2" s="10" t="s">
        <v>152</v>
      </c>
      <c r="D2" s="10" t="s">
        <v>98</v>
      </c>
      <c r="E2" s="10" t="s">
        <v>180</v>
      </c>
      <c r="F2" s="10" t="s">
        <v>181</v>
      </c>
      <c r="G2" s="10" t="s">
        <v>213</v>
      </c>
      <c r="H2" s="10" t="s">
        <v>195</v>
      </c>
      <c r="I2" s="10" t="s">
        <v>214</v>
      </c>
      <c r="J2" s="10" t="s">
        <v>0</v>
      </c>
      <c r="K2" s="10" t="s">
        <v>183</v>
      </c>
      <c r="L2" s="10" t="s">
        <v>140</v>
      </c>
      <c r="M2" s="10" t="s">
        <v>194</v>
      </c>
      <c r="N2" s="10" t="s">
        <v>177</v>
      </c>
      <c r="O2" s="10" t="s">
        <v>176</v>
      </c>
      <c r="P2" s="10" t="s">
        <v>86</v>
      </c>
      <c r="Q2" s="10" t="s">
        <v>87</v>
      </c>
    </row>
    <row r="3" spans="2:26">
      <c r="B3" s="11">
        <v>0</v>
      </c>
      <c r="C3" s="11" t="s">
        <v>153</v>
      </c>
      <c r="D3" s="11" t="s">
        <v>90</v>
      </c>
      <c r="E3" s="11" t="s">
        <v>167</v>
      </c>
      <c r="F3" s="11"/>
      <c r="G3" s="11"/>
      <c r="H3" s="11"/>
      <c r="I3" s="11"/>
      <c r="J3" s="11" t="s">
        <v>4</v>
      </c>
      <c r="K3" s="11" t="s">
        <v>185</v>
      </c>
      <c r="L3" s="11"/>
      <c r="M3" s="11"/>
      <c r="N3" s="11" t="s">
        <v>158</v>
      </c>
      <c r="O3" s="11"/>
      <c r="P3" s="12" t="s">
        <v>30</v>
      </c>
      <c r="Q3" s="13" t="s">
        <v>63</v>
      </c>
      <c r="S3" t="s">
        <v>102</v>
      </c>
      <c r="W3" t="s">
        <v>198</v>
      </c>
      <c r="Z3" t="s">
        <v>199</v>
      </c>
    </row>
    <row r="4" spans="2:26">
      <c r="B4" s="11">
        <f t="shared" ref="B4:B42" si="0">B3+1</f>
        <v>1</v>
      </c>
      <c r="C4" s="11"/>
      <c r="D4" s="11" t="s">
        <v>8</v>
      </c>
      <c r="E4" s="11" t="s">
        <v>171</v>
      </c>
      <c r="F4" s="11" t="s">
        <v>182</v>
      </c>
      <c r="G4" s="11"/>
      <c r="H4" s="11" t="s">
        <v>196</v>
      </c>
      <c r="I4" s="11"/>
      <c r="J4" s="11" t="s">
        <v>8</v>
      </c>
      <c r="K4" s="11"/>
      <c r="L4" s="11"/>
      <c r="M4" s="11"/>
      <c r="N4" s="42"/>
      <c r="O4" s="42"/>
      <c r="P4" s="12" t="s">
        <v>30</v>
      </c>
      <c r="Q4" s="13" t="s">
        <v>81</v>
      </c>
    </row>
    <row r="5" spans="2:26">
      <c r="B5" s="11">
        <f t="shared" si="0"/>
        <v>2</v>
      </c>
      <c r="C5" s="11" t="s">
        <v>154</v>
      </c>
      <c r="D5" s="11"/>
      <c r="E5" s="11" t="s">
        <v>106</v>
      </c>
      <c r="F5" s="11" t="s">
        <v>182</v>
      </c>
      <c r="G5" s="11"/>
      <c r="H5" s="11"/>
      <c r="I5" s="11"/>
      <c r="J5" s="11" t="s">
        <v>4</v>
      </c>
      <c r="K5" s="11" t="s">
        <v>186</v>
      </c>
      <c r="L5" s="11"/>
      <c r="M5" s="11"/>
      <c r="N5" s="11" t="s">
        <v>161</v>
      </c>
      <c r="O5" s="11"/>
      <c r="P5" s="12" t="s">
        <v>30</v>
      </c>
      <c r="Q5" s="13" t="s">
        <v>61</v>
      </c>
    </row>
    <row r="6" spans="2:26">
      <c r="B6" s="11">
        <f t="shared" si="0"/>
        <v>3</v>
      </c>
      <c r="C6" s="11"/>
      <c r="D6" s="11" t="s">
        <v>6</v>
      </c>
      <c r="E6" s="11" t="s">
        <v>172</v>
      </c>
      <c r="F6" s="11" t="s">
        <v>182</v>
      </c>
      <c r="G6" s="11"/>
      <c r="H6" s="11" t="s">
        <v>197</v>
      </c>
      <c r="I6" s="11"/>
      <c r="J6" s="11" t="s">
        <v>6</v>
      </c>
      <c r="K6" s="11"/>
      <c r="L6" s="11"/>
      <c r="M6" s="11"/>
      <c r="N6" s="42"/>
      <c r="O6" s="42"/>
      <c r="P6" s="12" t="s">
        <v>30</v>
      </c>
      <c r="Q6" s="13" t="s">
        <v>80</v>
      </c>
    </row>
    <row r="7" spans="2:26">
      <c r="B7" s="11">
        <f t="shared" si="0"/>
        <v>4</v>
      </c>
      <c r="C7" s="11"/>
      <c r="D7" s="11" t="s">
        <v>155</v>
      </c>
      <c r="E7" s="11"/>
      <c r="F7" s="11"/>
      <c r="G7" s="11"/>
      <c r="H7" s="11"/>
      <c r="I7" s="11"/>
      <c r="J7" s="11" t="s">
        <v>4</v>
      </c>
      <c r="K7" s="11" t="s">
        <v>184</v>
      </c>
      <c r="L7" s="11"/>
      <c r="M7" s="11" t="s">
        <v>156</v>
      </c>
      <c r="N7" s="42"/>
      <c r="O7" s="42"/>
      <c r="P7" s="12" t="s">
        <v>30</v>
      </c>
      <c r="Q7" s="13" t="s">
        <v>65</v>
      </c>
    </row>
    <row r="8" spans="2:26">
      <c r="B8" s="11">
        <f t="shared" si="0"/>
        <v>5</v>
      </c>
      <c r="C8" s="11" t="s">
        <v>153</v>
      </c>
      <c r="D8" s="11"/>
      <c r="E8" s="11" t="s">
        <v>107</v>
      </c>
      <c r="F8" s="11" t="s">
        <v>182</v>
      </c>
      <c r="G8" s="11"/>
      <c r="H8" s="11"/>
      <c r="I8" s="11"/>
      <c r="J8" s="11" t="s">
        <v>4</v>
      </c>
      <c r="K8" s="11"/>
      <c r="L8" s="11" t="s">
        <v>141</v>
      </c>
      <c r="M8" s="11"/>
      <c r="N8" s="42"/>
      <c r="O8" s="42"/>
      <c r="P8" s="12" t="s">
        <v>30</v>
      </c>
      <c r="Q8" s="13" t="s">
        <v>71</v>
      </c>
    </row>
    <row r="9" spans="2:26">
      <c r="B9" s="11">
        <f t="shared" si="0"/>
        <v>6</v>
      </c>
      <c r="C9" s="11"/>
      <c r="D9" s="14"/>
      <c r="E9" s="14"/>
      <c r="F9" s="14"/>
      <c r="G9" s="14"/>
      <c r="H9" s="14"/>
      <c r="I9" s="14"/>
      <c r="J9" s="14" t="s">
        <v>1</v>
      </c>
      <c r="K9" s="14"/>
      <c r="L9" s="14"/>
      <c r="M9" s="14"/>
      <c r="N9" s="14"/>
      <c r="O9" s="14"/>
      <c r="P9" s="15" t="s">
        <v>30</v>
      </c>
      <c r="Q9" s="16" t="s">
        <v>53</v>
      </c>
    </row>
    <row r="10" spans="2:26">
      <c r="B10" s="11">
        <f t="shared" si="0"/>
        <v>7</v>
      </c>
      <c r="C10" s="11"/>
      <c r="D10" s="14"/>
      <c r="E10" s="14"/>
      <c r="F10" s="14"/>
      <c r="G10" s="14"/>
      <c r="H10" s="14"/>
      <c r="I10" s="14"/>
      <c r="J10" s="14" t="s">
        <v>1</v>
      </c>
      <c r="K10" s="14"/>
      <c r="L10" s="14"/>
      <c r="M10" s="14"/>
      <c r="N10" s="14"/>
      <c r="O10" s="14"/>
      <c r="P10" s="15" t="s">
        <v>30</v>
      </c>
      <c r="Q10" s="16" t="s">
        <v>55</v>
      </c>
    </row>
    <row r="11" spans="2:26">
      <c r="B11" s="11">
        <f t="shared" si="0"/>
        <v>8</v>
      </c>
      <c r="C11" s="11"/>
      <c r="D11" s="14"/>
      <c r="E11" s="14"/>
      <c r="F11" s="14"/>
      <c r="G11" s="14"/>
      <c r="H11" s="14"/>
      <c r="I11" s="14"/>
      <c r="J11" s="14" t="s">
        <v>1</v>
      </c>
      <c r="K11" s="14"/>
      <c r="L11" s="14"/>
      <c r="M11" s="14"/>
      <c r="N11" s="14"/>
      <c r="O11" s="14"/>
      <c r="P11" s="15" t="s">
        <v>30</v>
      </c>
      <c r="Q11" s="16" t="s">
        <v>57</v>
      </c>
    </row>
    <row r="12" spans="2:26">
      <c r="B12" s="11">
        <f t="shared" si="0"/>
        <v>9</v>
      </c>
      <c r="C12" s="11"/>
      <c r="D12" s="14"/>
      <c r="E12" s="14"/>
      <c r="F12" s="14"/>
      <c r="G12" s="14"/>
      <c r="H12" s="14"/>
      <c r="I12" s="14"/>
      <c r="J12" s="14" t="s">
        <v>1</v>
      </c>
      <c r="K12" s="14"/>
      <c r="L12" s="14"/>
      <c r="M12" s="14"/>
      <c r="N12" s="14"/>
      <c r="O12" s="14"/>
      <c r="P12" s="15" t="s">
        <v>30</v>
      </c>
      <c r="Q12" s="16" t="s">
        <v>47</v>
      </c>
    </row>
    <row r="13" spans="2:26">
      <c r="B13" s="11">
        <f t="shared" si="0"/>
        <v>10</v>
      </c>
      <c r="C13" s="11"/>
      <c r="D13" s="14"/>
      <c r="E13" s="14"/>
      <c r="F13" s="14"/>
      <c r="G13" s="14"/>
      <c r="H13" s="14"/>
      <c r="I13" s="14"/>
      <c r="J13" s="14" t="s">
        <v>1</v>
      </c>
      <c r="K13" s="14"/>
      <c r="L13" s="14"/>
      <c r="M13" s="14"/>
      <c r="N13" s="14"/>
      <c r="O13" s="14"/>
      <c r="P13" s="15" t="s">
        <v>30</v>
      </c>
      <c r="Q13" s="16" t="s">
        <v>49</v>
      </c>
    </row>
    <row r="14" spans="2:26">
      <c r="B14" s="11">
        <f t="shared" si="0"/>
        <v>11</v>
      </c>
      <c r="C14" s="11"/>
      <c r="D14" s="14"/>
      <c r="E14" s="14"/>
      <c r="F14" s="14"/>
      <c r="G14" s="14"/>
      <c r="H14" s="14"/>
      <c r="I14" s="14"/>
      <c r="J14" s="14" t="s">
        <v>1</v>
      </c>
      <c r="K14" s="14"/>
      <c r="L14" s="14"/>
      <c r="M14" s="14"/>
      <c r="N14" s="14"/>
      <c r="O14" s="14"/>
      <c r="P14" s="15" t="s">
        <v>30</v>
      </c>
      <c r="Q14" s="16" t="s">
        <v>51</v>
      </c>
    </row>
    <row r="15" spans="2:26">
      <c r="B15" s="11">
        <f t="shared" si="0"/>
        <v>12</v>
      </c>
      <c r="C15" s="11" t="s">
        <v>154</v>
      </c>
      <c r="D15" s="11"/>
      <c r="E15" s="11" t="s">
        <v>173</v>
      </c>
      <c r="F15" s="11"/>
      <c r="G15" s="11"/>
      <c r="H15" s="11" t="s">
        <v>221</v>
      </c>
      <c r="I15" s="11"/>
      <c r="J15" s="11" t="s">
        <v>4</v>
      </c>
      <c r="K15" s="11" t="s">
        <v>189</v>
      </c>
      <c r="L15" s="11"/>
      <c r="M15" s="11"/>
      <c r="N15" s="11" t="s">
        <v>159</v>
      </c>
      <c r="O15" s="11"/>
      <c r="P15" s="12" t="s">
        <v>30</v>
      </c>
      <c r="Q15" s="13" t="s">
        <v>43</v>
      </c>
    </row>
    <row r="16" spans="2:26">
      <c r="B16" s="11">
        <f t="shared" si="0"/>
        <v>13</v>
      </c>
      <c r="C16" s="11"/>
      <c r="D16" s="19"/>
      <c r="E16" s="19" t="s">
        <v>166</v>
      </c>
      <c r="F16" s="19"/>
      <c r="G16" s="19"/>
      <c r="H16" s="19"/>
      <c r="I16" s="19"/>
      <c r="J16" s="11" t="s">
        <v>4</v>
      </c>
      <c r="K16" s="11" t="s">
        <v>188</v>
      </c>
      <c r="L16" s="11"/>
      <c r="M16" s="11" t="s">
        <v>144</v>
      </c>
      <c r="N16" s="11" t="s">
        <v>160</v>
      </c>
      <c r="O16" s="11"/>
      <c r="P16" s="12" t="s">
        <v>30</v>
      </c>
      <c r="Q16" s="13" t="s">
        <v>45</v>
      </c>
    </row>
    <row r="17" spans="2:24">
      <c r="B17" s="11">
        <f t="shared" si="0"/>
        <v>14</v>
      </c>
      <c r="C17" s="11"/>
      <c r="D17" s="11" t="s">
        <v>94</v>
      </c>
      <c r="E17" s="11"/>
      <c r="F17" s="11"/>
      <c r="G17" s="11"/>
      <c r="H17" s="11"/>
      <c r="I17" s="11"/>
      <c r="J17" s="11" t="s">
        <v>4</v>
      </c>
      <c r="K17" s="11" t="s">
        <v>190</v>
      </c>
      <c r="L17" s="11"/>
      <c r="M17" s="11" t="s">
        <v>149</v>
      </c>
      <c r="N17" s="42"/>
      <c r="O17" s="42"/>
      <c r="P17" s="12" t="s">
        <v>30</v>
      </c>
      <c r="Q17" s="13" t="s">
        <v>41</v>
      </c>
    </row>
    <row r="18" spans="2:24">
      <c r="B18" s="11">
        <f t="shared" si="0"/>
        <v>15</v>
      </c>
      <c r="C18" s="11" t="s">
        <v>153</v>
      </c>
      <c r="D18" s="19"/>
      <c r="E18" s="19" t="s">
        <v>174</v>
      </c>
      <c r="F18" s="19"/>
      <c r="G18" s="19" t="s">
        <v>208</v>
      </c>
      <c r="H18" s="19"/>
      <c r="I18" s="19"/>
      <c r="J18" s="11" t="s">
        <v>4</v>
      </c>
      <c r="K18" s="11" t="s">
        <v>187</v>
      </c>
      <c r="L18" s="11"/>
      <c r="M18" s="11" t="s">
        <v>146</v>
      </c>
      <c r="N18" s="11" t="s">
        <v>163</v>
      </c>
      <c r="O18" s="11"/>
      <c r="P18" s="12" t="s">
        <v>30</v>
      </c>
      <c r="Q18" s="13" t="s">
        <v>59</v>
      </c>
    </row>
    <row r="19" spans="2:24">
      <c r="B19" s="11">
        <f t="shared" si="0"/>
        <v>16</v>
      </c>
      <c r="C19" s="11"/>
      <c r="D19" s="11"/>
      <c r="E19" s="11" t="s">
        <v>169</v>
      </c>
      <c r="F19" s="11" t="s">
        <v>182</v>
      </c>
      <c r="G19" s="11" t="s">
        <v>206</v>
      </c>
      <c r="H19" s="11"/>
      <c r="I19" s="11"/>
      <c r="J19" s="11" t="s">
        <v>4</v>
      </c>
      <c r="K19" s="11"/>
      <c r="L19" s="11"/>
      <c r="M19" s="11"/>
      <c r="N19" s="11" t="s">
        <v>162</v>
      </c>
      <c r="O19" s="11"/>
      <c r="P19" s="12" t="s">
        <v>30</v>
      </c>
      <c r="Q19" s="13" t="s">
        <v>67</v>
      </c>
    </row>
    <row r="20" spans="2:24" ht="19.5" thickBot="1">
      <c r="B20" s="11">
        <f t="shared" si="0"/>
        <v>17</v>
      </c>
      <c r="C20" s="11"/>
      <c r="D20" s="11"/>
      <c r="E20" s="11" t="s">
        <v>170</v>
      </c>
      <c r="F20" s="11" t="s">
        <v>182</v>
      </c>
      <c r="G20" s="11" t="s">
        <v>207</v>
      </c>
      <c r="H20" s="11"/>
      <c r="I20" s="11"/>
      <c r="J20" s="11" t="s">
        <v>4</v>
      </c>
      <c r="K20" s="11"/>
      <c r="L20" s="11" t="s">
        <v>142</v>
      </c>
      <c r="M20" s="11"/>
      <c r="N20" s="42"/>
      <c r="O20" s="42"/>
      <c r="P20" s="12" t="s">
        <v>30</v>
      </c>
      <c r="Q20" s="13" t="s">
        <v>69</v>
      </c>
      <c r="S20" s="91" t="s">
        <v>108</v>
      </c>
      <c r="T20" s="91"/>
      <c r="U20" s="91"/>
      <c r="V20" s="91"/>
    </row>
    <row r="21" spans="2:24" ht="19.5" thickBot="1">
      <c r="B21" s="11">
        <f t="shared" si="0"/>
        <v>18</v>
      </c>
      <c r="C21" s="11"/>
      <c r="D21" s="11" t="s">
        <v>95</v>
      </c>
      <c r="E21" s="11" t="s">
        <v>101</v>
      </c>
      <c r="F21" s="11" t="s">
        <v>182</v>
      </c>
      <c r="G21" s="11"/>
      <c r="H21" s="11"/>
      <c r="I21" s="11"/>
      <c r="J21" s="11" t="s">
        <v>4</v>
      </c>
      <c r="K21" s="11"/>
      <c r="L21" s="11" t="s">
        <v>101</v>
      </c>
      <c r="M21" s="11" t="s">
        <v>150</v>
      </c>
      <c r="N21" s="42"/>
      <c r="O21" s="42"/>
      <c r="P21" s="12" t="s">
        <v>30</v>
      </c>
      <c r="Q21" s="13" t="s">
        <v>73</v>
      </c>
      <c r="S21" s="108" t="s">
        <v>117</v>
      </c>
      <c r="T21" s="109"/>
      <c r="U21" s="109"/>
      <c r="V21" s="110"/>
      <c r="W21" s="25"/>
      <c r="X21" s="25"/>
    </row>
    <row r="22" spans="2:24">
      <c r="B22" s="11">
        <f t="shared" si="0"/>
        <v>19</v>
      </c>
      <c r="C22" s="11"/>
      <c r="D22" s="11" t="s">
        <v>97</v>
      </c>
      <c r="E22" s="11" t="s">
        <v>100</v>
      </c>
      <c r="F22" s="11" t="s">
        <v>182</v>
      </c>
      <c r="G22" s="11"/>
      <c r="H22" s="11" t="s">
        <v>210</v>
      </c>
      <c r="I22" s="11" t="s">
        <v>216</v>
      </c>
      <c r="J22" s="11" t="s">
        <v>4</v>
      </c>
      <c r="K22" s="11"/>
      <c r="L22" s="11" t="s">
        <v>100</v>
      </c>
      <c r="M22" s="11" t="s">
        <v>157</v>
      </c>
      <c r="N22" s="42"/>
      <c r="O22" s="42"/>
      <c r="P22" s="12" t="s">
        <v>30</v>
      </c>
      <c r="Q22" s="13" t="s">
        <v>75</v>
      </c>
      <c r="S22" s="38" t="s">
        <v>118</v>
      </c>
      <c r="T22" s="39" t="s">
        <v>119</v>
      </c>
      <c r="U22" s="39" t="s">
        <v>120</v>
      </c>
      <c r="V22" s="40" t="s">
        <v>121</v>
      </c>
      <c r="W22" s="25"/>
      <c r="X22" s="25"/>
    </row>
    <row r="23" spans="2:24" ht="19.5" thickBot="1">
      <c r="B23" s="11">
        <f t="shared" si="0"/>
        <v>20</v>
      </c>
      <c r="C23" s="11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S23" s="26" t="s">
        <v>122</v>
      </c>
      <c r="T23" s="27" t="s">
        <v>123</v>
      </c>
      <c r="U23" s="27">
        <v>0</v>
      </c>
      <c r="V23" s="28">
        <v>1</v>
      </c>
      <c r="W23" s="25"/>
      <c r="X23" s="25"/>
    </row>
    <row r="24" spans="2:24" ht="19.5" thickBot="1">
      <c r="B24" s="11">
        <f t="shared" si="0"/>
        <v>21</v>
      </c>
      <c r="C24" s="11"/>
      <c r="D24" s="11" t="s">
        <v>200</v>
      </c>
      <c r="E24" s="11" t="s">
        <v>103</v>
      </c>
      <c r="F24" s="11" t="s">
        <v>203</v>
      </c>
      <c r="G24" s="11"/>
      <c r="H24" s="11" t="s">
        <v>223</v>
      </c>
      <c r="I24" s="11" t="s">
        <v>218</v>
      </c>
      <c r="J24" s="11" t="s">
        <v>4</v>
      </c>
      <c r="K24" s="11"/>
      <c r="L24" s="11"/>
      <c r="M24" s="11"/>
      <c r="N24" s="11"/>
      <c r="O24" s="11" t="s">
        <v>178</v>
      </c>
      <c r="P24" s="12" t="s">
        <v>30</v>
      </c>
      <c r="Q24" s="13" t="s">
        <v>79</v>
      </c>
      <c r="S24" s="108" t="s">
        <v>109</v>
      </c>
      <c r="T24" s="109"/>
      <c r="U24" s="109"/>
      <c r="V24" s="110"/>
      <c r="W24" s="25"/>
      <c r="X24" s="25"/>
    </row>
    <row r="25" spans="2:24">
      <c r="B25" s="11">
        <f t="shared" si="0"/>
        <v>22</v>
      </c>
      <c r="C25" s="11"/>
      <c r="D25" s="11" t="s">
        <v>201</v>
      </c>
      <c r="E25" s="11" t="s">
        <v>104</v>
      </c>
      <c r="F25" s="11" t="s">
        <v>202</v>
      </c>
      <c r="G25" s="11"/>
      <c r="H25" s="11" t="s">
        <v>210</v>
      </c>
      <c r="I25" s="11" t="s">
        <v>220</v>
      </c>
      <c r="J25" s="11" t="s">
        <v>4</v>
      </c>
      <c r="K25" s="11"/>
      <c r="L25" s="11"/>
      <c r="M25" s="11"/>
      <c r="N25" s="11"/>
      <c r="O25" s="11" t="s">
        <v>179</v>
      </c>
      <c r="P25" s="12" t="s">
        <v>30</v>
      </c>
      <c r="Q25" s="13" t="s">
        <v>83</v>
      </c>
      <c r="S25" s="38" t="s">
        <v>118</v>
      </c>
      <c r="T25" s="39" t="s">
        <v>119</v>
      </c>
      <c r="U25" s="39" t="s">
        <v>128</v>
      </c>
      <c r="V25" s="40" t="s">
        <v>129</v>
      </c>
      <c r="W25" s="25"/>
      <c r="X25" s="25"/>
    </row>
    <row r="26" spans="2:24">
      <c r="B26" s="11">
        <f t="shared" si="0"/>
        <v>23</v>
      </c>
      <c r="C26" s="11"/>
      <c r="D26" s="11" t="s">
        <v>96</v>
      </c>
      <c r="E26" s="11" t="s">
        <v>99</v>
      </c>
      <c r="F26" s="11" t="s">
        <v>182</v>
      </c>
      <c r="G26" s="11"/>
      <c r="H26" s="11" t="s">
        <v>210</v>
      </c>
      <c r="I26" s="11" t="s">
        <v>215</v>
      </c>
      <c r="J26" s="11" t="s">
        <v>4</v>
      </c>
      <c r="K26" s="11"/>
      <c r="L26" s="11" t="s">
        <v>99</v>
      </c>
      <c r="M26" s="11" t="s">
        <v>99</v>
      </c>
      <c r="N26" s="42"/>
      <c r="O26" s="42"/>
      <c r="P26" s="12" t="s">
        <v>30</v>
      </c>
      <c r="Q26" s="13" t="s">
        <v>85</v>
      </c>
      <c r="S26" s="29" t="s">
        <v>124</v>
      </c>
      <c r="T26" s="30" t="s">
        <v>125</v>
      </c>
      <c r="U26" s="30">
        <v>1</v>
      </c>
      <c r="V26" s="31">
        <v>0</v>
      </c>
      <c r="W26" s="25"/>
      <c r="X26" s="25"/>
    </row>
    <row r="27" spans="2:24" ht="19.5" thickBot="1">
      <c r="B27" s="11">
        <f t="shared" si="0"/>
        <v>24</v>
      </c>
      <c r="C27" s="1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S27" s="32" t="s">
        <v>126</v>
      </c>
      <c r="T27" s="33" t="s">
        <v>123</v>
      </c>
      <c r="U27" s="33" t="s">
        <v>127</v>
      </c>
      <c r="V27" s="34">
        <v>0</v>
      </c>
      <c r="W27" s="25"/>
      <c r="X27" s="25"/>
    </row>
    <row r="28" spans="2:24">
      <c r="B28" s="11">
        <f t="shared" si="0"/>
        <v>25</v>
      </c>
      <c r="C28" s="11"/>
      <c r="D28" s="11" t="s">
        <v>143</v>
      </c>
      <c r="E28" s="11" t="s">
        <v>164</v>
      </c>
      <c r="F28" s="11" t="s">
        <v>182</v>
      </c>
      <c r="G28" s="11"/>
      <c r="H28" s="11" t="s">
        <v>224</v>
      </c>
      <c r="I28" s="11" t="s">
        <v>217</v>
      </c>
      <c r="J28" s="11" t="s">
        <v>4</v>
      </c>
      <c r="K28" s="11"/>
      <c r="L28" s="11"/>
      <c r="M28" s="11"/>
      <c r="N28" s="42"/>
      <c r="O28" s="42"/>
      <c r="P28" s="12" t="s">
        <v>30</v>
      </c>
      <c r="Q28" s="13" t="s">
        <v>35</v>
      </c>
      <c r="S28" s="92" t="s">
        <v>110</v>
      </c>
      <c r="T28" s="93"/>
      <c r="U28" s="93"/>
      <c r="V28" s="94"/>
      <c r="W28" s="25"/>
      <c r="X28" s="25"/>
    </row>
    <row r="29" spans="2:24">
      <c r="B29" s="11">
        <f t="shared" si="0"/>
        <v>26</v>
      </c>
      <c r="C29" s="11"/>
      <c r="D29" s="11"/>
      <c r="E29" s="11" t="s">
        <v>165</v>
      </c>
      <c r="F29" s="11" t="s">
        <v>182</v>
      </c>
      <c r="G29" s="11" t="s">
        <v>205</v>
      </c>
      <c r="H29" s="11" t="s">
        <v>212</v>
      </c>
      <c r="I29" s="11" t="s">
        <v>219</v>
      </c>
      <c r="J29" s="11" t="s">
        <v>4</v>
      </c>
      <c r="K29" s="11"/>
      <c r="L29" s="11"/>
      <c r="M29" s="11"/>
      <c r="N29" s="11"/>
      <c r="O29" s="11"/>
      <c r="P29" s="12" t="s">
        <v>30</v>
      </c>
      <c r="Q29" s="13" t="s">
        <v>37</v>
      </c>
      <c r="S29" s="20" t="s">
        <v>118</v>
      </c>
      <c r="T29" s="21" t="s">
        <v>119</v>
      </c>
      <c r="U29" s="21" t="s">
        <v>130</v>
      </c>
      <c r="V29" s="22" t="s">
        <v>131</v>
      </c>
      <c r="W29" s="25"/>
      <c r="X29" s="25"/>
    </row>
    <row r="30" spans="2:24" ht="19.5" thickBot="1">
      <c r="B30" s="11">
        <f t="shared" si="0"/>
        <v>27</v>
      </c>
      <c r="C30" s="11"/>
      <c r="D30" s="11" t="s">
        <v>93</v>
      </c>
      <c r="E30" s="11"/>
      <c r="F30" s="11"/>
      <c r="G30" s="11"/>
      <c r="H30" s="11" t="s">
        <v>222</v>
      </c>
      <c r="I30" s="11"/>
      <c r="J30" s="11" t="s">
        <v>4</v>
      </c>
      <c r="K30" s="11" t="s">
        <v>191</v>
      </c>
      <c r="L30" s="11"/>
      <c r="M30" s="11" t="s">
        <v>148</v>
      </c>
      <c r="N30" s="42"/>
      <c r="O30" s="42"/>
      <c r="P30" s="12" t="s">
        <v>30</v>
      </c>
      <c r="Q30" s="13" t="s">
        <v>39</v>
      </c>
      <c r="S30" s="32" t="s">
        <v>132</v>
      </c>
      <c r="T30" s="33" t="s">
        <v>125</v>
      </c>
      <c r="U30" s="33">
        <v>1</v>
      </c>
      <c r="V30" s="34">
        <v>0</v>
      </c>
      <c r="W30" s="25"/>
      <c r="X30" s="25"/>
    </row>
    <row r="31" spans="2:24">
      <c r="B31" s="11">
        <f t="shared" si="0"/>
        <v>28</v>
      </c>
      <c r="C31" s="11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S31" s="92" t="s">
        <v>111</v>
      </c>
      <c r="T31" s="93"/>
      <c r="U31" s="93"/>
      <c r="V31" s="93"/>
      <c r="W31" s="93"/>
      <c r="X31" s="94"/>
    </row>
    <row r="32" spans="2:24">
      <c r="B32" s="11">
        <f t="shared" si="0"/>
        <v>29</v>
      </c>
      <c r="C32" s="11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S32" s="95" t="s">
        <v>118</v>
      </c>
      <c r="T32" s="97" t="s">
        <v>119</v>
      </c>
      <c r="U32" s="23" t="s">
        <v>112</v>
      </c>
      <c r="V32" s="23" t="s">
        <v>112</v>
      </c>
      <c r="W32" s="23" t="s">
        <v>115</v>
      </c>
      <c r="X32" s="24" t="s">
        <v>115</v>
      </c>
    </row>
    <row r="33" spans="2:24">
      <c r="B33" s="11">
        <f t="shared" si="0"/>
        <v>30</v>
      </c>
      <c r="C33" s="1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S33" s="96"/>
      <c r="T33" s="98"/>
      <c r="U33" s="21" t="s">
        <v>113</v>
      </c>
      <c r="V33" s="21" t="s">
        <v>114</v>
      </c>
      <c r="W33" s="21" t="s">
        <v>113</v>
      </c>
      <c r="X33" s="22" t="s">
        <v>114</v>
      </c>
    </row>
    <row r="34" spans="2:24">
      <c r="B34" s="11">
        <f t="shared" si="0"/>
        <v>31</v>
      </c>
      <c r="C34" s="11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S34" s="35" t="s">
        <v>132</v>
      </c>
      <c r="T34" s="36" t="s">
        <v>125</v>
      </c>
      <c r="U34" s="36">
        <v>0</v>
      </c>
      <c r="V34" s="36">
        <v>0</v>
      </c>
      <c r="W34" s="36">
        <v>1</v>
      </c>
      <c r="X34" s="37">
        <v>1</v>
      </c>
    </row>
    <row r="35" spans="2:24" ht="19.5" thickBot="1">
      <c r="B35" s="11">
        <f t="shared" si="0"/>
        <v>32</v>
      </c>
      <c r="C35" s="11"/>
      <c r="D35" s="11" t="s">
        <v>91</v>
      </c>
      <c r="E35" s="11"/>
      <c r="F35" s="11"/>
      <c r="G35" s="11"/>
      <c r="H35" s="11" t="s">
        <v>211</v>
      </c>
      <c r="I35" s="11" t="s">
        <v>107</v>
      </c>
      <c r="J35" s="11" t="s">
        <v>4</v>
      </c>
      <c r="K35" s="11" t="s">
        <v>193</v>
      </c>
      <c r="L35" s="11"/>
      <c r="M35" s="11" t="s">
        <v>175</v>
      </c>
      <c r="N35" s="42"/>
      <c r="O35" s="42"/>
      <c r="P35" s="12" t="s">
        <v>30</v>
      </c>
      <c r="Q35" s="13" t="s">
        <v>31</v>
      </c>
      <c r="S35" s="32" t="s">
        <v>133</v>
      </c>
      <c r="T35" s="33" t="s">
        <v>125</v>
      </c>
      <c r="U35" s="33">
        <v>0</v>
      </c>
      <c r="V35" s="33">
        <v>1</v>
      </c>
      <c r="W35" s="33">
        <v>0</v>
      </c>
      <c r="X35" s="34">
        <v>1</v>
      </c>
    </row>
    <row r="36" spans="2:24">
      <c r="B36" s="11">
        <f t="shared" si="0"/>
        <v>33</v>
      </c>
      <c r="C36" s="11"/>
      <c r="D36" s="11" t="s">
        <v>92</v>
      </c>
      <c r="E36" s="11"/>
      <c r="F36" s="11"/>
      <c r="G36" s="11"/>
      <c r="H36" s="11" t="s">
        <v>210</v>
      </c>
      <c r="I36" s="11" t="s">
        <v>225</v>
      </c>
      <c r="J36" s="11" t="s">
        <v>4</v>
      </c>
      <c r="K36" s="11" t="s">
        <v>192</v>
      </c>
      <c r="L36" s="11"/>
      <c r="M36" s="11" t="s">
        <v>147</v>
      </c>
      <c r="N36" s="42"/>
      <c r="O36" s="42"/>
      <c r="P36" s="12" t="s">
        <v>30</v>
      </c>
      <c r="Q36" s="13" t="s">
        <v>33</v>
      </c>
      <c r="S36" s="105" t="s">
        <v>116</v>
      </c>
      <c r="T36" s="106"/>
      <c r="U36" s="106"/>
      <c r="V36" s="106"/>
      <c r="W36" s="106"/>
      <c r="X36" s="107"/>
    </row>
    <row r="37" spans="2:24">
      <c r="B37" s="11">
        <f t="shared" si="0"/>
        <v>34</v>
      </c>
      <c r="C37" s="11"/>
      <c r="D37" s="19"/>
      <c r="E37" s="19" t="s">
        <v>168</v>
      </c>
      <c r="F37" s="19"/>
      <c r="G37" s="19" t="s">
        <v>209</v>
      </c>
      <c r="H37" s="19"/>
      <c r="I37" s="19"/>
      <c r="J37" s="11" t="s">
        <v>4</v>
      </c>
      <c r="K37" s="11"/>
      <c r="L37" s="11"/>
      <c r="M37" s="11" t="s">
        <v>145</v>
      </c>
      <c r="N37" s="14"/>
      <c r="O37" s="14"/>
      <c r="P37" s="17" t="s">
        <v>19</v>
      </c>
      <c r="Q37" s="18" t="s">
        <v>26</v>
      </c>
      <c r="S37" s="99" t="s">
        <v>138</v>
      </c>
      <c r="T37" s="100"/>
      <c r="U37" s="100"/>
      <c r="V37" s="100"/>
      <c r="W37" s="100"/>
      <c r="X37" s="101"/>
    </row>
    <row r="38" spans="2:24" ht="19.5" thickBot="1">
      <c r="B38" s="11">
        <f t="shared" si="0"/>
        <v>35</v>
      </c>
      <c r="C38" s="11"/>
      <c r="D38" s="11"/>
      <c r="E38" s="11" t="s">
        <v>105</v>
      </c>
      <c r="F38" s="11" t="s">
        <v>182</v>
      </c>
      <c r="G38" s="11"/>
      <c r="H38" s="11"/>
      <c r="I38" s="11"/>
      <c r="J38" s="11" t="s">
        <v>4</v>
      </c>
      <c r="K38" s="11"/>
      <c r="L38" s="11"/>
      <c r="M38" s="11"/>
      <c r="N38" s="14"/>
      <c r="O38" s="14"/>
      <c r="P38" s="17" t="s">
        <v>19</v>
      </c>
      <c r="Q38" s="18" t="s">
        <v>28</v>
      </c>
      <c r="S38" s="102" t="s">
        <v>139</v>
      </c>
      <c r="T38" s="103"/>
      <c r="U38" s="103"/>
      <c r="V38" s="103"/>
      <c r="W38" s="103"/>
      <c r="X38" s="104"/>
    </row>
    <row r="39" spans="2:24">
      <c r="B39" s="11">
        <f t="shared" si="0"/>
        <v>36</v>
      </c>
      <c r="C39" s="11"/>
      <c r="D39" s="11"/>
      <c r="E39" s="11" t="s">
        <v>105</v>
      </c>
      <c r="F39" s="11" t="s">
        <v>182</v>
      </c>
      <c r="G39" s="11" t="s">
        <v>204</v>
      </c>
      <c r="H39" s="11"/>
      <c r="I39" s="11"/>
      <c r="J39" s="11" t="s">
        <v>2</v>
      </c>
      <c r="K39" s="11"/>
      <c r="L39" s="11"/>
      <c r="M39" s="11"/>
      <c r="N39" s="14"/>
      <c r="O39" s="14"/>
      <c r="P39" s="17" t="s">
        <v>19</v>
      </c>
      <c r="Q39" s="18" t="s">
        <v>22</v>
      </c>
    </row>
    <row r="40" spans="2:24">
      <c r="B40" s="11">
        <f t="shared" si="0"/>
        <v>37</v>
      </c>
      <c r="C40" s="11"/>
      <c r="D40" s="11" t="s">
        <v>146</v>
      </c>
      <c r="E40" s="11"/>
      <c r="F40" s="11"/>
      <c r="G40" s="11"/>
      <c r="H40" s="11"/>
      <c r="I40" s="11"/>
      <c r="J40" s="14" t="s">
        <v>134</v>
      </c>
      <c r="K40" s="14"/>
      <c r="L40" s="14"/>
      <c r="M40" s="14"/>
      <c r="N40" s="14"/>
      <c r="O40" s="14"/>
      <c r="P40" s="17" t="s">
        <v>19</v>
      </c>
      <c r="Q40" s="18" t="s">
        <v>136</v>
      </c>
    </row>
    <row r="41" spans="2:24">
      <c r="B41" s="11">
        <f t="shared" si="0"/>
        <v>38</v>
      </c>
      <c r="C41" s="11"/>
      <c r="D41" s="11" t="s">
        <v>145</v>
      </c>
      <c r="E41" s="11"/>
      <c r="F41" s="11"/>
      <c r="G41" s="11"/>
      <c r="H41" s="11"/>
      <c r="I41" s="11"/>
      <c r="J41" s="14" t="s">
        <v>135</v>
      </c>
      <c r="K41" s="14"/>
      <c r="L41" s="14"/>
      <c r="M41" s="14"/>
      <c r="N41" s="14"/>
      <c r="O41" s="14"/>
      <c r="P41" s="17" t="s">
        <v>19</v>
      </c>
      <c r="Q41" s="18" t="s">
        <v>137</v>
      </c>
    </row>
    <row r="42" spans="2:24">
      <c r="B42" s="11">
        <f t="shared" si="0"/>
        <v>39</v>
      </c>
      <c r="C42" s="11"/>
      <c r="D42" s="11" t="s">
        <v>144</v>
      </c>
      <c r="E42" s="11"/>
      <c r="F42" s="11"/>
      <c r="G42" s="11"/>
      <c r="H42" s="11" t="s">
        <v>226</v>
      </c>
      <c r="I42" s="11"/>
      <c r="J42" s="11" t="s">
        <v>3</v>
      </c>
      <c r="K42" s="11"/>
      <c r="L42" s="11"/>
      <c r="M42" s="11"/>
      <c r="N42" s="14"/>
      <c r="O42" s="14"/>
      <c r="P42" s="17" t="s">
        <v>19</v>
      </c>
      <c r="Q42" s="18" t="s">
        <v>24</v>
      </c>
    </row>
  </sheetData>
  <mergeCells count="10">
    <mergeCell ref="S38:X38"/>
    <mergeCell ref="S36:X36"/>
    <mergeCell ref="S21:V21"/>
    <mergeCell ref="S24:V24"/>
    <mergeCell ref="S28:V28"/>
    <mergeCell ref="S20:V20"/>
    <mergeCell ref="S31:X31"/>
    <mergeCell ref="S32:S33"/>
    <mergeCell ref="T32:T33"/>
    <mergeCell ref="S37:X3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70D6-1E1F-4828-8EE5-CF63713EB63B}">
  <dimension ref="B1:Y38"/>
  <sheetViews>
    <sheetView topLeftCell="C1" zoomScale="70" zoomScaleNormal="70" workbookViewId="0">
      <selection activeCell="AB11" sqref="AB11"/>
    </sheetView>
  </sheetViews>
  <sheetFormatPr defaultRowHeight="18.75"/>
  <cols>
    <col min="1" max="1" width="4.5" customWidth="1"/>
    <col min="2" max="2" width="15" bestFit="1" customWidth="1"/>
    <col min="3" max="3" width="17" style="43" bestFit="1" customWidth="1"/>
    <col min="4" max="4" width="12.625" customWidth="1"/>
    <col min="5" max="5" width="18.75" hidden="1" customWidth="1"/>
    <col min="6" max="6" width="25.125" hidden="1" customWidth="1"/>
    <col min="7" max="7" width="18.75" style="44" customWidth="1"/>
    <col min="8" max="8" width="21.875" style="43" customWidth="1"/>
    <col min="9" max="9" width="9" customWidth="1"/>
    <col min="10" max="10" width="73.625" customWidth="1"/>
    <col min="12" max="13" width="15" customWidth="1"/>
    <col min="14" max="15" width="20.25" customWidth="1"/>
    <col min="16" max="16" width="19.75" bestFit="1" customWidth="1"/>
    <col min="17" max="17" width="17.625" customWidth="1"/>
    <col min="18" max="18" width="3.625" customWidth="1"/>
    <col min="19" max="19" width="11" style="44" customWidth="1"/>
    <col min="20" max="20" width="11.5" style="44" customWidth="1"/>
    <col min="21" max="22" width="4.25" style="44" bestFit="1" customWidth="1"/>
    <col min="23" max="23" width="11.625" style="44" customWidth="1"/>
    <col min="24" max="24" width="11.125" style="44" customWidth="1"/>
    <col min="25" max="25" width="3.625" customWidth="1"/>
  </cols>
  <sheetData>
    <row r="1" spans="2:25">
      <c r="M1" s="11"/>
    </row>
    <row r="2" spans="2:25">
      <c r="B2" s="10" t="s">
        <v>227</v>
      </c>
      <c r="C2" s="50" t="s">
        <v>180</v>
      </c>
      <c r="D2" s="10" t="s">
        <v>89</v>
      </c>
      <c r="E2" s="10" t="s">
        <v>152</v>
      </c>
      <c r="F2" s="10" t="s">
        <v>98</v>
      </c>
      <c r="G2" s="45" t="s">
        <v>195</v>
      </c>
      <c r="H2" s="50" t="s">
        <v>214</v>
      </c>
      <c r="I2" s="10" t="s">
        <v>86</v>
      </c>
      <c r="J2" s="10" t="s">
        <v>87</v>
      </c>
    </row>
    <row r="3" spans="2:25">
      <c r="B3" s="11">
        <v>1</v>
      </c>
      <c r="C3" s="46" t="s">
        <v>228</v>
      </c>
      <c r="D3" s="11"/>
      <c r="E3" s="11"/>
      <c r="F3" s="11"/>
      <c r="G3" s="47"/>
      <c r="H3" s="46" t="s">
        <v>228</v>
      </c>
      <c r="I3" s="11"/>
      <c r="J3" s="11"/>
      <c r="L3" s="91" t="s">
        <v>102</v>
      </c>
      <c r="M3" s="91"/>
      <c r="N3" s="91"/>
      <c r="O3" s="91"/>
      <c r="P3" s="91" t="s">
        <v>198</v>
      </c>
      <c r="Q3" s="91"/>
    </row>
    <row r="4" spans="2:25">
      <c r="B4" s="11">
        <v>2</v>
      </c>
      <c r="C4" s="51" t="s">
        <v>250</v>
      </c>
      <c r="D4" s="11">
        <v>35</v>
      </c>
      <c r="E4" s="11"/>
      <c r="F4" s="11"/>
      <c r="G4" s="47"/>
      <c r="H4" s="64" t="s">
        <v>233</v>
      </c>
      <c r="I4" s="17" t="s">
        <v>19</v>
      </c>
      <c r="J4" s="18" t="s">
        <v>28</v>
      </c>
      <c r="R4" s="114" t="s">
        <v>214</v>
      </c>
      <c r="S4" s="114"/>
      <c r="T4" s="114"/>
      <c r="U4" s="114"/>
      <c r="V4" s="114"/>
      <c r="W4" s="114"/>
      <c r="X4" s="114"/>
      <c r="Y4" s="114"/>
    </row>
    <row r="5" spans="2:25" ht="19.5">
      <c r="B5" s="11">
        <v>3</v>
      </c>
      <c r="C5" s="46" t="s">
        <v>228</v>
      </c>
      <c r="D5" s="11"/>
      <c r="E5" s="11"/>
      <c r="F5" s="11"/>
      <c r="G5" s="47"/>
      <c r="H5" s="46" t="s">
        <v>228</v>
      </c>
      <c r="I5" s="11"/>
      <c r="J5" s="11"/>
      <c r="S5" s="81"/>
      <c r="T5" s="71" t="s">
        <v>228</v>
      </c>
      <c r="U5" s="72">
        <v>1</v>
      </c>
      <c r="V5" s="72">
        <v>2</v>
      </c>
      <c r="W5" s="73" t="s">
        <v>233</v>
      </c>
      <c r="X5" s="77"/>
    </row>
    <row r="6" spans="2:25" ht="19.5">
      <c r="B6" s="11">
        <v>4</v>
      </c>
      <c r="C6" s="51" t="s">
        <v>251</v>
      </c>
      <c r="D6" s="11">
        <v>36</v>
      </c>
      <c r="E6" s="11"/>
      <c r="F6" s="11"/>
      <c r="G6" s="47"/>
      <c r="H6" s="64" t="s">
        <v>233</v>
      </c>
      <c r="I6" s="17" t="s">
        <v>19</v>
      </c>
      <c r="J6" s="18" t="s">
        <v>22</v>
      </c>
      <c r="S6" s="82"/>
      <c r="T6" s="46" t="s">
        <v>228</v>
      </c>
      <c r="U6" s="47">
        <f>U5+2</f>
        <v>3</v>
      </c>
      <c r="V6" s="47">
        <f t="shared" ref="V6:V19" si="0">V5+2</f>
        <v>4</v>
      </c>
      <c r="W6" s="64" t="s">
        <v>233</v>
      </c>
      <c r="X6" s="78"/>
    </row>
    <row r="7" spans="2:25" ht="19.5">
      <c r="B7" s="11">
        <v>5</v>
      </c>
      <c r="C7" s="46" t="s">
        <v>228</v>
      </c>
      <c r="D7" s="11"/>
      <c r="E7" s="11"/>
      <c r="F7" s="11"/>
      <c r="G7" s="47"/>
      <c r="H7" s="46" t="s">
        <v>228</v>
      </c>
      <c r="I7" s="11"/>
      <c r="J7" s="11"/>
      <c r="S7" s="83"/>
      <c r="T7" s="46" t="s">
        <v>228</v>
      </c>
      <c r="U7" s="47">
        <f t="shared" ref="U7:U18" si="1">U6+2</f>
        <v>5</v>
      </c>
      <c r="V7" s="47">
        <f t="shared" si="0"/>
        <v>6</v>
      </c>
      <c r="W7" s="48" t="s">
        <v>245</v>
      </c>
      <c r="X7" s="79" t="s">
        <v>246</v>
      </c>
    </row>
    <row r="8" spans="2:25" ht="19.5">
      <c r="B8" s="11">
        <v>6</v>
      </c>
      <c r="C8" s="48" t="s">
        <v>245</v>
      </c>
      <c r="D8" s="11" t="s">
        <v>229</v>
      </c>
      <c r="E8" s="11"/>
      <c r="F8" s="11"/>
      <c r="G8" s="47"/>
      <c r="H8" s="48" t="s">
        <v>234</v>
      </c>
      <c r="I8" s="11"/>
      <c r="J8" s="11"/>
      <c r="R8" s="85"/>
      <c r="S8" s="83" t="s">
        <v>239</v>
      </c>
      <c r="T8" s="52" t="s">
        <v>99</v>
      </c>
      <c r="U8" s="47">
        <f t="shared" si="1"/>
        <v>7</v>
      </c>
      <c r="V8" s="47">
        <f t="shared" si="0"/>
        <v>8</v>
      </c>
      <c r="W8" s="64" t="s">
        <v>233</v>
      </c>
      <c r="X8" s="79"/>
    </row>
    <row r="9" spans="2:25" ht="19.5">
      <c r="B9" s="11">
        <v>7</v>
      </c>
      <c r="C9" s="52" t="s">
        <v>99</v>
      </c>
      <c r="D9" s="11">
        <v>23</v>
      </c>
      <c r="E9" s="11"/>
      <c r="F9" s="11" t="s">
        <v>96</v>
      </c>
      <c r="G9" s="85" t="s">
        <v>4</v>
      </c>
      <c r="H9" s="52" t="s">
        <v>239</v>
      </c>
      <c r="I9" s="12" t="s">
        <v>30</v>
      </c>
      <c r="J9" s="13" t="s">
        <v>85</v>
      </c>
      <c r="R9" s="66"/>
      <c r="S9" s="83" t="s">
        <v>240</v>
      </c>
      <c r="T9" s="52" t="s">
        <v>100</v>
      </c>
      <c r="U9" s="47">
        <f t="shared" si="1"/>
        <v>9</v>
      </c>
      <c r="V9" s="47">
        <f t="shared" si="0"/>
        <v>10</v>
      </c>
      <c r="W9" s="53" t="s">
        <v>165</v>
      </c>
      <c r="X9" s="79" t="s">
        <v>249</v>
      </c>
    </row>
    <row r="10" spans="2:25" ht="19.5">
      <c r="B10" s="11">
        <v>8</v>
      </c>
      <c r="C10" s="53" t="s">
        <v>252</v>
      </c>
      <c r="D10" s="11">
        <v>25</v>
      </c>
      <c r="E10" s="11"/>
      <c r="F10" s="11" t="s">
        <v>143</v>
      </c>
      <c r="G10" s="47"/>
      <c r="H10" s="64" t="s">
        <v>233</v>
      </c>
      <c r="I10" s="12"/>
      <c r="J10" s="13"/>
      <c r="R10" s="89"/>
      <c r="S10" s="83" t="s">
        <v>235</v>
      </c>
      <c r="T10" s="52" t="s">
        <v>101</v>
      </c>
      <c r="U10" s="47">
        <f t="shared" si="1"/>
        <v>11</v>
      </c>
      <c r="V10" s="47">
        <f t="shared" si="0"/>
        <v>12</v>
      </c>
      <c r="W10" s="70" t="s">
        <v>230</v>
      </c>
      <c r="X10" s="79"/>
    </row>
    <row r="11" spans="2:25" ht="19.5">
      <c r="B11" s="11">
        <v>9</v>
      </c>
      <c r="C11" s="52" t="s">
        <v>100</v>
      </c>
      <c r="D11" s="11">
        <v>19</v>
      </c>
      <c r="E11" s="11"/>
      <c r="F11" s="11" t="s">
        <v>97</v>
      </c>
      <c r="G11" s="66" t="s">
        <v>4</v>
      </c>
      <c r="H11" s="52" t="s">
        <v>240</v>
      </c>
      <c r="I11" s="12" t="s">
        <v>30</v>
      </c>
      <c r="J11" s="13" t="s">
        <v>75</v>
      </c>
      <c r="S11" s="83"/>
      <c r="T11" s="73" t="s">
        <v>233</v>
      </c>
      <c r="U11" s="47">
        <f t="shared" si="1"/>
        <v>13</v>
      </c>
      <c r="V11" s="47">
        <f t="shared" si="0"/>
        <v>14</v>
      </c>
      <c r="W11" s="73" t="s">
        <v>233</v>
      </c>
      <c r="X11" s="79"/>
    </row>
    <row r="12" spans="2:25" ht="19.5">
      <c r="B12" s="11">
        <v>10</v>
      </c>
      <c r="C12" s="53" t="s">
        <v>253</v>
      </c>
      <c r="D12" s="11">
        <v>26</v>
      </c>
      <c r="E12" s="11"/>
      <c r="F12" s="11"/>
      <c r="G12" s="47" t="s">
        <v>212</v>
      </c>
      <c r="H12" s="53" t="s">
        <v>219</v>
      </c>
      <c r="I12" s="12" t="s">
        <v>30</v>
      </c>
      <c r="J12" s="13" t="s">
        <v>37</v>
      </c>
      <c r="R12" s="90"/>
      <c r="S12" s="83" t="s">
        <v>235</v>
      </c>
      <c r="T12" s="54" t="s">
        <v>169</v>
      </c>
      <c r="U12" s="47">
        <f t="shared" si="1"/>
        <v>15</v>
      </c>
      <c r="V12" s="47">
        <f t="shared" si="0"/>
        <v>16</v>
      </c>
      <c r="W12" s="54" t="s">
        <v>170</v>
      </c>
      <c r="X12" s="79" t="s">
        <v>237</v>
      </c>
      <c r="Y12" s="87"/>
    </row>
    <row r="13" spans="2:25" ht="19.5">
      <c r="B13" s="11">
        <v>11</v>
      </c>
      <c r="C13" s="52" t="s">
        <v>101</v>
      </c>
      <c r="D13" s="11">
        <v>18</v>
      </c>
      <c r="E13" s="11"/>
      <c r="F13" s="11" t="s">
        <v>95</v>
      </c>
      <c r="G13" s="89" t="s">
        <v>4</v>
      </c>
      <c r="H13" s="52" t="s">
        <v>235</v>
      </c>
      <c r="I13" s="61" t="s">
        <v>30</v>
      </c>
      <c r="J13" s="62" t="s">
        <v>33</v>
      </c>
      <c r="S13" s="83" t="s">
        <v>236</v>
      </c>
      <c r="T13" s="55" t="s">
        <v>103</v>
      </c>
      <c r="U13" s="47">
        <f t="shared" si="1"/>
        <v>17</v>
      </c>
      <c r="V13" s="47">
        <f t="shared" si="0"/>
        <v>18</v>
      </c>
      <c r="W13" s="55" t="s">
        <v>104</v>
      </c>
      <c r="X13" s="79" t="s">
        <v>238</v>
      </c>
    </row>
    <row r="14" spans="2:25" ht="19.5">
      <c r="B14" s="11">
        <v>12</v>
      </c>
      <c r="C14" s="59" t="s">
        <v>230</v>
      </c>
      <c r="D14" s="11"/>
      <c r="E14" s="11"/>
      <c r="F14" s="11"/>
      <c r="G14" s="47"/>
      <c r="H14" s="59" t="s">
        <v>230</v>
      </c>
      <c r="I14" s="11"/>
      <c r="J14" s="11"/>
      <c r="P14" s="91" t="s">
        <v>199</v>
      </c>
      <c r="Q14" s="91"/>
      <c r="R14" s="86"/>
      <c r="S14" s="83" t="s">
        <v>239</v>
      </c>
      <c r="T14" s="56" t="s">
        <v>247</v>
      </c>
      <c r="U14" s="47">
        <f t="shared" si="1"/>
        <v>19</v>
      </c>
      <c r="V14" s="47">
        <f t="shared" si="0"/>
        <v>20</v>
      </c>
      <c r="W14" s="56" t="s">
        <v>248</v>
      </c>
      <c r="X14" s="79" t="s">
        <v>241</v>
      </c>
    </row>
    <row r="15" spans="2:25" ht="19.5">
      <c r="B15" s="11">
        <v>13</v>
      </c>
      <c r="C15" s="54" t="s">
        <v>172</v>
      </c>
      <c r="D15" s="11">
        <v>3</v>
      </c>
      <c r="E15" s="11"/>
      <c r="F15" s="11" t="s">
        <v>6</v>
      </c>
      <c r="G15" s="47"/>
      <c r="H15" s="64" t="s">
        <v>233</v>
      </c>
      <c r="I15" s="12"/>
      <c r="J15" s="13"/>
      <c r="R15" s="65"/>
      <c r="S15" s="83" t="s">
        <v>240</v>
      </c>
      <c r="T15" s="52" t="s">
        <v>173</v>
      </c>
      <c r="U15" s="47">
        <f t="shared" si="1"/>
        <v>21</v>
      </c>
      <c r="V15" s="47">
        <f t="shared" si="0"/>
        <v>22</v>
      </c>
      <c r="W15" s="52" t="s">
        <v>166</v>
      </c>
      <c r="X15" s="79" t="s">
        <v>237</v>
      </c>
      <c r="Y15" s="88"/>
    </row>
    <row r="16" spans="2:25" ht="19.5">
      <c r="B16" s="11">
        <v>14</v>
      </c>
      <c r="C16" s="54" t="s">
        <v>171</v>
      </c>
      <c r="D16" s="11">
        <v>1</v>
      </c>
      <c r="E16" s="11"/>
      <c r="F16" s="11" t="s">
        <v>8</v>
      </c>
      <c r="G16" s="47"/>
      <c r="H16" s="64" t="s">
        <v>233</v>
      </c>
      <c r="I16" s="12"/>
      <c r="J16" s="13"/>
      <c r="S16" s="83" t="s">
        <v>234</v>
      </c>
      <c r="T16" s="52" t="s">
        <v>174</v>
      </c>
      <c r="U16" s="47">
        <f t="shared" si="1"/>
        <v>23</v>
      </c>
      <c r="V16" s="47">
        <f t="shared" si="0"/>
        <v>24</v>
      </c>
      <c r="W16" s="52" t="s">
        <v>167</v>
      </c>
      <c r="X16" s="79" t="s">
        <v>234</v>
      </c>
    </row>
    <row r="17" spans="2:24" ht="19.5">
      <c r="B17" s="11">
        <v>15</v>
      </c>
      <c r="C17" s="54" t="s">
        <v>169</v>
      </c>
      <c r="D17" s="11">
        <v>16</v>
      </c>
      <c r="E17" s="11"/>
      <c r="F17" s="11"/>
      <c r="G17" s="90" t="s">
        <v>4</v>
      </c>
      <c r="H17" s="54" t="s">
        <v>235</v>
      </c>
      <c r="I17" s="61" t="s">
        <v>30</v>
      </c>
      <c r="J17" s="62" t="s">
        <v>33</v>
      </c>
      <c r="S17" s="83"/>
      <c r="T17" s="58" t="s">
        <v>231</v>
      </c>
      <c r="U17" s="47">
        <f t="shared" si="1"/>
        <v>25</v>
      </c>
      <c r="V17" s="47">
        <f t="shared" si="0"/>
        <v>26</v>
      </c>
      <c r="W17" s="64" t="s">
        <v>233</v>
      </c>
      <c r="X17" s="79" t="s">
        <v>233</v>
      </c>
    </row>
    <row r="18" spans="2:24" ht="19.5">
      <c r="B18" s="11">
        <v>16</v>
      </c>
      <c r="C18" s="54" t="s">
        <v>170</v>
      </c>
      <c r="D18" s="11">
        <v>17</v>
      </c>
      <c r="E18" s="11"/>
      <c r="F18" s="11"/>
      <c r="G18" s="87" t="s">
        <v>4</v>
      </c>
      <c r="H18" s="54" t="s">
        <v>237</v>
      </c>
      <c r="I18" s="12" t="s">
        <v>30</v>
      </c>
      <c r="J18" s="13" t="s">
        <v>83</v>
      </c>
      <c r="S18" s="83"/>
      <c r="T18" s="58" t="s">
        <v>231</v>
      </c>
      <c r="U18" s="47">
        <f t="shared" si="1"/>
        <v>27</v>
      </c>
      <c r="V18" s="47">
        <f t="shared" si="0"/>
        <v>28</v>
      </c>
      <c r="W18" s="59" t="s">
        <v>232</v>
      </c>
      <c r="X18" s="78"/>
    </row>
    <row r="19" spans="2:24" ht="19.5">
      <c r="B19" s="11">
        <v>17</v>
      </c>
      <c r="C19" s="55" t="s">
        <v>103</v>
      </c>
      <c r="D19" s="11">
        <v>21</v>
      </c>
      <c r="E19" s="11"/>
      <c r="F19" s="11" t="s">
        <v>200</v>
      </c>
      <c r="G19" s="47" t="s">
        <v>224</v>
      </c>
      <c r="H19" s="55" t="s">
        <v>236</v>
      </c>
      <c r="I19" s="12" t="s">
        <v>30</v>
      </c>
      <c r="J19" s="13" t="s">
        <v>35</v>
      </c>
      <c r="S19" s="84"/>
      <c r="T19" s="74" t="s">
        <v>231</v>
      </c>
      <c r="U19" s="75">
        <f>U18+2</f>
        <v>29</v>
      </c>
      <c r="V19" s="75">
        <f t="shared" si="0"/>
        <v>30</v>
      </c>
      <c r="W19" s="76" t="s">
        <v>233</v>
      </c>
      <c r="X19" s="80"/>
    </row>
    <row r="20" spans="2:24" ht="19.5" thickBot="1">
      <c r="B20" s="11">
        <v>18</v>
      </c>
      <c r="C20" s="55" t="s">
        <v>104</v>
      </c>
      <c r="D20" s="11">
        <v>22</v>
      </c>
      <c r="E20" s="11"/>
      <c r="F20" s="11" t="s">
        <v>201</v>
      </c>
      <c r="G20" s="47" t="s">
        <v>223</v>
      </c>
      <c r="H20" s="55" t="s">
        <v>238</v>
      </c>
      <c r="I20" s="12" t="s">
        <v>30</v>
      </c>
      <c r="J20" s="13" t="s">
        <v>79</v>
      </c>
      <c r="L20" s="91" t="s">
        <v>108</v>
      </c>
      <c r="M20" s="91"/>
      <c r="N20" s="91"/>
      <c r="O20" s="91"/>
    </row>
    <row r="21" spans="2:24" ht="19.5" thickBot="1">
      <c r="B21" s="11">
        <v>19</v>
      </c>
      <c r="C21" s="56" t="s">
        <v>247</v>
      </c>
      <c r="D21" s="11">
        <v>2</v>
      </c>
      <c r="E21" s="11" t="s">
        <v>154</v>
      </c>
      <c r="F21" s="11"/>
      <c r="G21" s="86" t="s">
        <v>4</v>
      </c>
      <c r="H21" s="56" t="s">
        <v>239</v>
      </c>
      <c r="I21" s="12" t="s">
        <v>30</v>
      </c>
      <c r="J21" s="13" t="s">
        <v>85</v>
      </c>
      <c r="L21" s="108" t="s">
        <v>117</v>
      </c>
      <c r="M21" s="109"/>
      <c r="N21" s="109"/>
      <c r="O21" s="110"/>
      <c r="P21" s="25"/>
      <c r="Q21" s="25"/>
    </row>
    <row r="22" spans="2:24">
      <c r="B22" s="11">
        <v>20</v>
      </c>
      <c r="C22" s="56" t="s">
        <v>248</v>
      </c>
      <c r="D22" s="11">
        <v>5</v>
      </c>
      <c r="E22" s="11" t="s">
        <v>153</v>
      </c>
      <c r="F22" s="11"/>
      <c r="G22" s="63" t="s">
        <v>211</v>
      </c>
      <c r="H22" s="56" t="s">
        <v>241</v>
      </c>
      <c r="I22" s="61" t="s">
        <v>30</v>
      </c>
      <c r="J22" s="62" t="s">
        <v>31</v>
      </c>
      <c r="L22" s="38" t="s">
        <v>118</v>
      </c>
      <c r="M22" s="39" t="s">
        <v>119</v>
      </c>
      <c r="N22" s="39" t="s">
        <v>120</v>
      </c>
      <c r="O22" s="40" t="s">
        <v>121</v>
      </c>
      <c r="P22" s="25"/>
      <c r="Q22" s="25"/>
    </row>
    <row r="23" spans="2:24" ht="19.5" thickBot="1">
      <c r="B23" s="11">
        <v>21</v>
      </c>
      <c r="C23" s="52" t="s">
        <v>173</v>
      </c>
      <c r="D23" s="11">
        <v>12</v>
      </c>
      <c r="E23" s="11" t="s">
        <v>154</v>
      </c>
      <c r="F23" s="11"/>
      <c r="G23" s="65" t="s">
        <v>4</v>
      </c>
      <c r="H23" s="52" t="s">
        <v>240</v>
      </c>
      <c r="I23" s="12" t="s">
        <v>30</v>
      </c>
      <c r="J23" s="13" t="s">
        <v>75</v>
      </c>
      <c r="L23" s="26" t="s">
        <v>122</v>
      </c>
      <c r="M23" s="27" t="s">
        <v>123</v>
      </c>
      <c r="N23" s="27">
        <v>0</v>
      </c>
      <c r="O23" s="28">
        <v>1</v>
      </c>
      <c r="P23" s="25"/>
      <c r="Q23" s="25"/>
    </row>
    <row r="24" spans="2:24" ht="19.5" thickBot="1">
      <c r="B24" s="11">
        <v>22</v>
      </c>
      <c r="C24" s="52" t="s">
        <v>166</v>
      </c>
      <c r="D24" s="11">
        <v>13</v>
      </c>
      <c r="E24" s="11"/>
      <c r="F24" s="57"/>
      <c r="G24" s="88" t="s">
        <v>4</v>
      </c>
      <c r="H24" s="52" t="s">
        <v>237</v>
      </c>
      <c r="I24" s="12" t="s">
        <v>30</v>
      </c>
      <c r="J24" s="13" t="s">
        <v>83</v>
      </c>
      <c r="L24" s="108" t="s">
        <v>109</v>
      </c>
      <c r="M24" s="109"/>
      <c r="N24" s="109"/>
      <c r="O24" s="110"/>
      <c r="P24" s="25"/>
      <c r="Q24" s="25"/>
    </row>
    <row r="25" spans="2:24">
      <c r="B25" s="11">
        <v>23</v>
      </c>
      <c r="C25" s="52" t="s">
        <v>174</v>
      </c>
      <c r="D25" s="11">
        <v>15</v>
      </c>
      <c r="E25" s="11" t="s">
        <v>153</v>
      </c>
      <c r="F25" s="57"/>
      <c r="G25" s="63"/>
      <c r="H25" s="48" t="s">
        <v>234</v>
      </c>
      <c r="I25" s="12"/>
      <c r="J25" s="13"/>
      <c r="L25" s="38" t="s">
        <v>118</v>
      </c>
      <c r="M25" s="39" t="s">
        <v>119</v>
      </c>
      <c r="N25" s="39" t="s">
        <v>128</v>
      </c>
      <c r="O25" s="40" t="s">
        <v>129</v>
      </c>
      <c r="P25" s="25"/>
      <c r="Q25" s="25"/>
    </row>
    <row r="26" spans="2:24">
      <c r="B26" s="11">
        <v>24</v>
      </c>
      <c r="C26" s="52" t="s">
        <v>167</v>
      </c>
      <c r="D26" s="11">
        <v>0</v>
      </c>
      <c r="E26" s="11" t="s">
        <v>153</v>
      </c>
      <c r="F26" s="11" t="s">
        <v>90</v>
      </c>
      <c r="G26" s="47"/>
      <c r="H26" s="48" t="s">
        <v>234</v>
      </c>
      <c r="I26" s="12"/>
      <c r="J26" s="13"/>
      <c r="L26" s="29" t="s">
        <v>124</v>
      </c>
      <c r="M26" s="30" t="s">
        <v>125</v>
      </c>
      <c r="N26" s="30">
        <v>1</v>
      </c>
      <c r="O26" s="31">
        <v>0</v>
      </c>
      <c r="P26" s="25"/>
      <c r="Q26" s="25"/>
    </row>
    <row r="27" spans="2:24" ht="19.5" thickBot="1">
      <c r="B27" s="11">
        <v>25</v>
      </c>
      <c r="C27" s="58" t="s">
        <v>231</v>
      </c>
      <c r="D27" s="11"/>
      <c r="E27" s="11"/>
      <c r="F27" s="11"/>
      <c r="G27" s="47"/>
      <c r="H27" s="58" t="s">
        <v>231</v>
      </c>
      <c r="I27" s="11"/>
      <c r="J27" s="11"/>
      <c r="L27" s="32" t="s">
        <v>126</v>
      </c>
      <c r="M27" s="33" t="s">
        <v>123</v>
      </c>
      <c r="N27" s="33" t="s">
        <v>127</v>
      </c>
      <c r="O27" s="34">
        <v>0</v>
      </c>
      <c r="P27" s="25"/>
      <c r="Q27" s="25"/>
    </row>
    <row r="28" spans="2:24">
      <c r="B28" s="11">
        <v>26</v>
      </c>
      <c r="C28" s="52" t="s">
        <v>168</v>
      </c>
      <c r="D28" s="11">
        <v>34</v>
      </c>
      <c r="E28" s="11"/>
      <c r="F28" s="19"/>
      <c r="G28" s="63"/>
      <c r="H28" s="64" t="s">
        <v>233</v>
      </c>
      <c r="I28" s="17"/>
      <c r="J28" s="18"/>
      <c r="L28" s="92" t="s">
        <v>110</v>
      </c>
      <c r="M28" s="93"/>
      <c r="N28" s="93"/>
      <c r="O28" s="94"/>
      <c r="P28" s="25"/>
      <c r="Q28" s="25"/>
    </row>
    <row r="29" spans="2:24">
      <c r="B29" s="11">
        <v>27</v>
      </c>
      <c r="C29" s="58" t="s">
        <v>231</v>
      </c>
      <c r="D29" s="11"/>
      <c r="E29" s="11"/>
      <c r="F29" s="11"/>
      <c r="G29" s="47"/>
      <c r="H29" s="58" t="s">
        <v>231</v>
      </c>
      <c r="I29" s="11"/>
      <c r="J29" s="13"/>
      <c r="L29" s="20" t="s">
        <v>118</v>
      </c>
      <c r="M29" s="21" t="s">
        <v>119</v>
      </c>
      <c r="N29" s="21" t="s">
        <v>130</v>
      </c>
      <c r="O29" s="22" t="s">
        <v>131</v>
      </c>
      <c r="P29" s="25"/>
      <c r="Q29" s="25"/>
    </row>
    <row r="30" spans="2:24" ht="19.5" thickBot="1">
      <c r="B30" s="11">
        <v>28</v>
      </c>
      <c r="C30" s="59" t="s">
        <v>232</v>
      </c>
      <c r="D30" s="11"/>
      <c r="E30" s="11"/>
      <c r="F30" s="11"/>
      <c r="G30" s="47"/>
      <c r="H30" s="59" t="s">
        <v>232</v>
      </c>
      <c r="I30" s="11"/>
      <c r="J30" s="11"/>
      <c r="L30" s="32" t="s">
        <v>132</v>
      </c>
      <c r="M30" s="33" t="s">
        <v>125</v>
      </c>
      <c r="N30" s="33">
        <v>1</v>
      </c>
      <c r="O30" s="34">
        <v>0</v>
      </c>
      <c r="P30" s="25"/>
      <c r="Q30" s="25"/>
    </row>
    <row r="31" spans="2:24">
      <c r="B31" s="11">
        <v>29</v>
      </c>
      <c r="C31" s="58" t="s">
        <v>231</v>
      </c>
      <c r="D31" s="11"/>
      <c r="E31" s="11"/>
      <c r="F31" s="11"/>
      <c r="G31" s="47"/>
      <c r="H31" s="58" t="s">
        <v>231</v>
      </c>
      <c r="I31" s="12"/>
      <c r="J31" s="13"/>
      <c r="L31" s="92" t="s">
        <v>111</v>
      </c>
      <c r="M31" s="93"/>
      <c r="N31" s="93"/>
      <c r="O31" s="93"/>
      <c r="P31" s="93"/>
      <c r="Q31" s="94"/>
    </row>
    <row r="32" spans="2:24">
      <c r="B32" s="11">
        <v>30</v>
      </c>
      <c r="C32" s="59" t="s">
        <v>232</v>
      </c>
      <c r="D32" s="11"/>
      <c r="E32" s="11"/>
      <c r="F32" s="11"/>
      <c r="G32" s="47"/>
      <c r="H32" s="64" t="s">
        <v>233</v>
      </c>
      <c r="I32" s="11"/>
      <c r="J32" s="11"/>
      <c r="L32" s="95" t="s">
        <v>118</v>
      </c>
      <c r="M32" s="97" t="s">
        <v>119</v>
      </c>
      <c r="N32" s="23" t="s">
        <v>112</v>
      </c>
      <c r="O32" s="23" t="s">
        <v>112</v>
      </c>
      <c r="P32" s="23" t="s">
        <v>115</v>
      </c>
      <c r="Q32" s="24" t="s">
        <v>115</v>
      </c>
    </row>
    <row r="33" spans="2:17">
      <c r="B33" s="57"/>
      <c r="C33" s="60"/>
      <c r="D33" s="11"/>
      <c r="E33" s="11"/>
      <c r="F33" s="57" t="s">
        <v>155</v>
      </c>
      <c r="G33" s="47" t="s">
        <v>221</v>
      </c>
      <c r="H33" s="60" t="s">
        <v>242</v>
      </c>
      <c r="I33" s="12" t="s">
        <v>30</v>
      </c>
      <c r="J33" s="13" t="s">
        <v>43</v>
      </c>
      <c r="L33" s="96"/>
      <c r="M33" s="98"/>
      <c r="N33" s="21" t="s">
        <v>113</v>
      </c>
      <c r="O33" s="21" t="s">
        <v>114</v>
      </c>
      <c r="P33" s="21" t="s">
        <v>113</v>
      </c>
      <c r="Q33" s="22" t="s">
        <v>114</v>
      </c>
    </row>
    <row r="34" spans="2:17">
      <c r="B34" s="57"/>
      <c r="C34" s="60"/>
      <c r="D34" s="11"/>
      <c r="E34" s="11"/>
      <c r="F34" s="57"/>
      <c r="G34" s="63" t="s">
        <v>222</v>
      </c>
      <c r="H34" s="60" t="s">
        <v>243</v>
      </c>
      <c r="I34" s="61" t="s">
        <v>30</v>
      </c>
      <c r="J34" s="62" t="s">
        <v>39</v>
      </c>
      <c r="L34" s="35" t="s">
        <v>132</v>
      </c>
      <c r="M34" s="36" t="s">
        <v>125</v>
      </c>
      <c r="N34" s="36">
        <v>0</v>
      </c>
      <c r="O34" s="36">
        <v>0</v>
      </c>
      <c r="P34" s="36">
        <v>1</v>
      </c>
      <c r="Q34" s="37">
        <v>1</v>
      </c>
    </row>
    <row r="35" spans="2:17" ht="19.5" thickBot="1">
      <c r="B35" s="57"/>
      <c r="C35" s="60"/>
      <c r="D35" s="11"/>
      <c r="E35" s="11"/>
      <c r="F35" s="57"/>
      <c r="G35" s="47" t="s">
        <v>226</v>
      </c>
      <c r="H35" s="49" t="s">
        <v>244</v>
      </c>
      <c r="I35" s="67" t="s">
        <v>19</v>
      </c>
      <c r="J35" s="68" t="s">
        <v>24</v>
      </c>
      <c r="L35" s="32" t="s">
        <v>133</v>
      </c>
      <c r="M35" s="33" t="s">
        <v>125</v>
      </c>
      <c r="N35" s="33">
        <v>0</v>
      </c>
      <c r="O35" s="33">
        <v>1</v>
      </c>
      <c r="P35" s="33">
        <v>0</v>
      </c>
      <c r="Q35" s="34">
        <v>1</v>
      </c>
    </row>
    <row r="36" spans="2:17">
      <c r="L36" s="105" t="s">
        <v>116</v>
      </c>
      <c r="M36" s="106"/>
      <c r="N36" s="106"/>
      <c r="O36" s="106"/>
      <c r="P36" s="106"/>
      <c r="Q36" s="107"/>
    </row>
    <row r="37" spans="2:17">
      <c r="L37" s="99" t="s">
        <v>138</v>
      </c>
      <c r="M37" s="100"/>
      <c r="N37" s="100"/>
      <c r="O37" s="100"/>
      <c r="P37" s="100"/>
      <c r="Q37" s="101"/>
    </row>
    <row r="38" spans="2:17" ht="19.5" thickBot="1">
      <c r="L38" s="102" t="s">
        <v>139</v>
      </c>
      <c r="M38" s="103"/>
      <c r="N38" s="103"/>
      <c r="O38" s="103"/>
      <c r="P38" s="103"/>
      <c r="Q38" s="104"/>
    </row>
  </sheetData>
  <mergeCells count="14">
    <mergeCell ref="R4:Y4"/>
    <mergeCell ref="L38:Q38"/>
    <mergeCell ref="L20:O20"/>
    <mergeCell ref="L21:O21"/>
    <mergeCell ref="L24:O24"/>
    <mergeCell ref="L28:O28"/>
    <mergeCell ref="L31:Q31"/>
    <mergeCell ref="L32:L33"/>
    <mergeCell ref="M32:M33"/>
    <mergeCell ref="L3:O3"/>
    <mergeCell ref="P3:Q3"/>
    <mergeCell ref="P14:Q14"/>
    <mergeCell ref="L36:Q36"/>
    <mergeCell ref="L37:Q3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EF83-13E9-494A-902D-B2499C1FA8F4}">
  <sheetPr>
    <pageSetUpPr fitToPage="1"/>
  </sheetPr>
  <dimension ref="B2:BJ71"/>
  <sheetViews>
    <sheetView tabSelected="1" topLeftCell="A2" zoomScale="80" zoomScaleNormal="80" workbookViewId="0">
      <selection activeCell="AE3" sqref="AE3"/>
    </sheetView>
  </sheetViews>
  <sheetFormatPr defaultRowHeight="18.75"/>
  <cols>
    <col min="1" max="1" width="3.625" customWidth="1"/>
    <col min="2" max="2" width="5.75" bestFit="1" customWidth="1"/>
    <col min="3" max="4" width="2.25" customWidth="1"/>
    <col min="5" max="6" width="1.5" customWidth="1"/>
    <col min="7" max="8" width="2.25" customWidth="1"/>
    <col min="9" max="10" width="1.5" customWidth="1"/>
    <col min="11" max="12" width="2.25" customWidth="1"/>
    <col min="13" max="14" width="1.5" customWidth="1"/>
    <col min="15" max="16" width="2.25" customWidth="1"/>
    <col min="17" max="18" width="1.5" customWidth="1"/>
    <col min="19" max="20" width="2.25" customWidth="1"/>
    <col min="21" max="22" width="1.5" customWidth="1"/>
    <col min="23" max="24" width="2.25" customWidth="1"/>
    <col min="25" max="26" width="1.5" customWidth="1"/>
    <col min="27" max="28" width="2.25" customWidth="1"/>
    <col min="29" max="30" width="1.5" customWidth="1"/>
    <col min="31" max="32" width="2.25" customWidth="1"/>
    <col min="33" max="34" width="1.5" customWidth="1"/>
    <col min="35" max="36" width="2.25" customWidth="1"/>
    <col min="37" max="38" width="1.5" customWidth="1"/>
    <col min="39" max="40" width="2.25" customWidth="1"/>
    <col min="41" max="42" width="1.5" customWidth="1"/>
    <col min="43" max="44" width="2.25" customWidth="1"/>
    <col min="45" max="46" width="1.5" customWidth="1"/>
    <col min="47" max="48" width="2.25" customWidth="1"/>
    <col min="49" max="50" width="1.5" customWidth="1"/>
    <col min="51" max="52" width="2.25" customWidth="1"/>
    <col min="53" max="54" width="1.5" customWidth="1"/>
    <col min="56" max="57" width="2.25" customWidth="1"/>
    <col min="58" max="58" width="1.5" customWidth="1"/>
    <col min="59" max="60" width="2.25" customWidth="1"/>
    <col min="61" max="62" width="9" style="126"/>
  </cols>
  <sheetData>
    <row r="2" spans="2:61" ht="24">
      <c r="T2" s="141" t="s">
        <v>255</v>
      </c>
    </row>
    <row r="3" spans="2:61">
      <c r="B3" s="115" t="s">
        <v>256</v>
      </c>
      <c r="C3" s="128" t="s">
        <v>149</v>
      </c>
      <c r="D3" s="128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15"/>
      <c r="BB3" s="115"/>
      <c r="BF3" s="129"/>
    </row>
    <row r="4" spans="2:61">
      <c r="B4" s="69" t="s">
        <v>257</v>
      </c>
      <c r="C4" s="130"/>
      <c r="D4" s="131"/>
      <c r="E4" s="131"/>
      <c r="F4" s="131"/>
      <c r="G4" s="132" t="s">
        <v>149</v>
      </c>
      <c r="H4" s="132"/>
      <c r="I4" s="131"/>
      <c r="J4" s="131"/>
      <c r="K4" s="132" t="s">
        <v>147</v>
      </c>
      <c r="L4" s="132"/>
      <c r="M4" s="131"/>
      <c r="N4" s="131"/>
      <c r="O4" s="132" t="s">
        <v>228</v>
      </c>
      <c r="P4" s="132"/>
      <c r="Q4" s="131"/>
      <c r="R4" s="131"/>
      <c r="S4" s="132" t="s">
        <v>148</v>
      </c>
      <c r="T4" s="132"/>
      <c r="U4" s="131"/>
      <c r="V4" s="131"/>
      <c r="W4" s="132" t="s">
        <v>233</v>
      </c>
      <c r="X4" s="132"/>
      <c r="Y4" s="131"/>
      <c r="Z4" s="131"/>
      <c r="AA4" s="132" t="s">
        <v>228</v>
      </c>
      <c r="AB4" s="132"/>
      <c r="AC4" s="131"/>
      <c r="AD4" s="131"/>
      <c r="AE4" s="132" t="s">
        <v>233</v>
      </c>
      <c r="AF4" s="132"/>
      <c r="AG4" s="131"/>
      <c r="AH4" s="131"/>
      <c r="AI4" s="132" t="s">
        <v>233</v>
      </c>
      <c r="AJ4" s="132"/>
      <c r="AK4" s="131"/>
      <c r="AL4" s="131"/>
      <c r="AM4" s="132" t="s">
        <v>233</v>
      </c>
      <c r="AN4" s="132"/>
      <c r="AO4" s="131"/>
      <c r="AP4" s="131"/>
      <c r="AQ4" s="132" t="s">
        <v>228</v>
      </c>
      <c r="AR4" s="132"/>
      <c r="AS4" s="131"/>
      <c r="AT4" s="131"/>
      <c r="AU4" s="132" t="s">
        <v>232</v>
      </c>
      <c r="AV4" s="132"/>
      <c r="AW4" s="131"/>
      <c r="AX4" s="131"/>
      <c r="AY4" s="132" t="s">
        <v>232</v>
      </c>
      <c r="AZ4" s="132"/>
      <c r="BA4" s="69"/>
      <c r="BB4" s="69"/>
      <c r="BF4" s="131"/>
    </row>
    <row r="5" spans="2:61" ht="12" customHeight="1" thickBot="1">
      <c r="B5" s="44"/>
      <c r="C5" s="244">
        <v>26</v>
      </c>
      <c r="D5" s="245"/>
      <c r="E5" s="69"/>
      <c r="F5" s="69"/>
      <c r="G5" s="240">
        <v>24</v>
      </c>
      <c r="H5" s="241"/>
      <c r="I5" s="117"/>
      <c r="J5" s="69"/>
      <c r="K5" s="148">
        <v>22</v>
      </c>
      <c r="L5" s="149"/>
      <c r="M5" s="117"/>
      <c r="N5" s="69"/>
      <c r="O5" s="122">
        <v>20</v>
      </c>
      <c r="P5" s="123"/>
      <c r="Q5" s="117"/>
      <c r="R5" s="69"/>
      <c r="S5" s="179">
        <v>18</v>
      </c>
      <c r="T5" s="180"/>
      <c r="U5" s="117"/>
      <c r="V5" s="69"/>
      <c r="W5" s="152">
        <v>16</v>
      </c>
      <c r="X5" s="153"/>
      <c r="Y5" s="117"/>
      <c r="Z5" s="69"/>
      <c r="AA5" s="122">
        <v>14</v>
      </c>
      <c r="AB5" s="123"/>
      <c r="AC5" s="117"/>
      <c r="AD5" s="69"/>
      <c r="AE5" s="152">
        <v>12</v>
      </c>
      <c r="AF5" s="153"/>
      <c r="AG5" s="117"/>
      <c r="AH5" s="69"/>
      <c r="AI5" s="152">
        <v>10</v>
      </c>
      <c r="AJ5" s="153"/>
      <c r="AK5" s="117"/>
      <c r="AL5" s="69"/>
      <c r="AM5" s="152">
        <v>8</v>
      </c>
      <c r="AN5" s="153"/>
      <c r="AO5" s="117"/>
      <c r="AP5" s="69"/>
      <c r="AQ5" s="122">
        <v>6</v>
      </c>
      <c r="AR5" s="123"/>
      <c r="AS5" s="117"/>
      <c r="AT5" s="69"/>
      <c r="AU5" s="144">
        <v>4</v>
      </c>
      <c r="AV5" s="145"/>
      <c r="AW5" s="117"/>
      <c r="AX5" s="69"/>
      <c r="AY5" s="144">
        <v>2</v>
      </c>
      <c r="AZ5" s="145"/>
      <c r="BA5" s="69"/>
      <c r="BB5" s="69"/>
      <c r="BF5" s="117"/>
    </row>
    <row r="6" spans="2:61" ht="12" customHeight="1" thickTop="1">
      <c r="B6" s="44"/>
      <c r="C6" s="246"/>
      <c r="D6" s="247"/>
      <c r="E6" s="248"/>
      <c r="F6" s="69"/>
      <c r="G6" s="242">
        <v>24</v>
      </c>
      <c r="H6" s="243"/>
      <c r="I6" s="230"/>
      <c r="J6" s="69"/>
      <c r="K6" s="150">
        <v>22</v>
      </c>
      <c r="L6" s="151"/>
      <c r="M6" s="192"/>
      <c r="N6" s="69"/>
      <c r="O6" s="124">
        <v>20</v>
      </c>
      <c r="P6" s="125"/>
      <c r="Q6" s="117"/>
      <c r="R6" s="69"/>
      <c r="S6" s="181">
        <v>18</v>
      </c>
      <c r="T6" s="182"/>
      <c r="U6" s="183"/>
      <c r="V6" s="69"/>
      <c r="W6" s="154">
        <v>16</v>
      </c>
      <c r="X6" s="155"/>
      <c r="Y6" s="117"/>
      <c r="Z6" s="69"/>
      <c r="AA6" s="124">
        <v>14</v>
      </c>
      <c r="AB6" s="125"/>
      <c r="AC6" s="117"/>
      <c r="AD6" s="69"/>
      <c r="AE6" s="154">
        <v>12</v>
      </c>
      <c r="AF6" s="155"/>
      <c r="AG6" s="117"/>
      <c r="AH6" s="69"/>
      <c r="AI6" s="154">
        <v>10</v>
      </c>
      <c r="AJ6" s="155"/>
      <c r="AK6" s="117"/>
      <c r="AL6" s="69"/>
      <c r="AM6" s="154">
        <v>8</v>
      </c>
      <c r="AN6" s="155"/>
      <c r="AO6" s="117"/>
      <c r="AP6" s="69"/>
      <c r="AQ6" s="124">
        <v>6</v>
      </c>
      <c r="AR6" s="125"/>
      <c r="AS6" s="117"/>
      <c r="AT6" s="69"/>
      <c r="AU6" s="146"/>
      <c r="AV6" s="147"/>
      <c r="AW6" s="117"/>
      <c r="AX6" s="161"/>
      <c r="AY6" s="146">
        <v>2</v>
      </c>
      <c r="AZ6" s="147"/>
      <c r="BA6" s="117"/>
      <c r="BB6" s="69"/>
      <c r="BF6" s="117"/>
    </row>
    <row r="7" spans="2:61" ht="6" customHeight="1">
      <c r="B7" s="44"/>
      <c r="D7" s="69"/>
      <c r="E7" s="249"/>
      <c r="F7" s="69"/>
      <c r="G7" s="69"/>
      <c r="H7" s="69"/>
      <c r="I7" s="231"/>
      <c r="J7" s="69"/>
      <c r="K7" s="69"/>
      <c r="L7" s="69"/>
      <c r="M7" s="193"/>
      <c r="N7" s="69"/>
      <c r="O7" s="69"/>
      <c r="P7" s="69"/>
      <c r="Q7" s="69"/>
      <c r="R7" s="69"/>
      <c r="S7" s="69"/>
      <c r="T7" s="69"/>
      <c r="U7" s="184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162"/>
      <c r="AY7" s="69"/>
      <c r="AZ7" s="69"/>
      <c r="BA7" s="69"/>
      <c r="BB7" s="69"/>
      <c r="BF7" s="69"/>
    </row>
    <row r="8" spans="2:61" ht="12" customHeight="1">
      <c r="B8" s="44"/>
      <c r="C8" s="122">
        <v>25</v>
      </c>
      <c r="D8" s="123"/>
      <c r="E8" s="249"/>
      <c r="F8" s="69"/>
      <c r="G8" s="226">
        <v>23</v>
      </c>
      <c r="H8" s="227"/>
      <c r="I8" s="231"/>
      <c r="J8" s="69"/>
      <c r="K8" s="206">
        <v>21</v>
      </c>
      <c r="L8" s="207"/>
      <c r="M8" s="193"/>
      <c r="N8" s="69"/>
      <c r="O8" s="218">
        <v>19</v>
      </c>
      <c r="P8" s="219"/>
      <c r="Q8" s="117"/>
      <c r="R8" s="69"/>
      <c r="S8" s="175">
        <v>17</v>
      </c>
      <c r="T8" s="176"/>
      <c r="U8" s="184"/>
      <c r="V8" s="69"/>
      <c r="W8" s="152">
        <v>15</v>
      </c>
      <c r="X8" s="153"/>
      <c r="Y8" s="117"/>
      <c r="Z8" s="69"/>
      <c r="AA8" s="152">
        <v>13</v>
      </c>
      <c r="AB8" s="153"/>
      <c r="AC8" s="117"/>
      <c r="AD8" s="69"/>
      <c r="AE8" s="118">
        <v>11</v>
      </c>
      <c r="AF8" s="119"/>
      <c r="AG8" s="117"/>
      <c r="AH8" s="69"/>
      <c r="AI8" s="122">
        <v>9</v>
      </c>
      <c r="AJ8" s="123"/>
      <c r="AK8" s="117"/>
      <c r="AL8" s="69"/>
      <c r="AM8" s="152">
        <v>7</v>
      </c>
      <c r="AN8" s="153"/>
      <c r="AO8" s="117"/>
      <c r="AP8" s="69"/>
      <c r="AQ8" s="152">
        <v>5</v>
      </c>
      <c r="AR8" s="153"/>
      <c r="AS8" s="117"/>
      <c r="AT8" s="69"/>
      <c r="AU8" s="152">
        <v>3</v>
      </c>
      <c r="AV8" s="153"/>
      <c r="AW8" s="117"/>
      <c r="AX8" s="162"/>
      <c r="AY8" s="175">
        <v>1</v>
      </c>
      <c r="AZ8" s="176"/>
      <c r="BA8" s="69"/>
      <c r="BB8" s="69"/>
      <c r="BF8" s="117"/>
    </row>
    <row r="9" spans="2:61" ht="12" customHeight="1">
      <c r="B9" s="44"/>
      <c r="C9" s="124"/>
      <c r="D9" s="125"/>
      <c r="E9" s="249"/>
      <c r="F9" s="69"/>
      <c r="G9" s="228">
        <v>23</v>
      </c>
      <c r="H9" s="229"/>
      <c r="I9" s="231"/>
      <c r="J9" s="69"/>
      <c r="K9" s="208">
        <v>21</v>
      </c>
      <c r="L9" s="209"/>
      <c r="M9" s="193"/>
      <c r="N9" s="69"/>
      <c r="O9" s="220">
        <v>19</v>
      </c>
      <c r="P9" s="221"/>
      <c r="Q9" s="117"/>
      <c r="R9" s="69"/>
      <c r="S9" s="177">
        <v>17</v>
      </c>
      <c r="T9" s="178"/>
      <c r="U9" s="184"/>
      <c r="V9" s="69"/>
      <c r="W9" s="154">
        <v>15</v>
      </c>
      <c r="X9" s="155"/>
      <c r="Y9" s="117"/>
      <c r="Z9" s="69"/>
      <c r="AA9" s="154">
        <v>13</v>
      </c>
      <c r="AB9" s="155"/>
      <c r="AC9" s="117"/>
      <c r="AD9" s="69"/>
      <c r="AE9" s="120">
        <v>11</v>
      </c>
      <c r="AF9" s="121"/>
      <c r="AG9" s="117"/>
      <c r="AH9" s="69"/>
      <c r="AI9" s="124">
        <v>9</v>
      </c>
      <c r="AJ9" s="125"/>
      <c r="AK9" s="117"/>
      <c r="AL9" s="69"/>
      <c r="AM9" s="154">
        <v>7</v>
      </c>
      <c r="AN9" s="155"/>
      <c r="AO9" s="117"/>
      <c r="AP9" s="69"/>
      <c r="AQ9" s="154">
        <v>5</v>
      </c>
      <c r="AR9" s="155"/>
      <c r="AS9" s="117"/>
      <c r="AT9" s="69"/>
      <c r="AU9" s="154">
        <v>3</v>
      </c>
      <c r="AV9" s="155"/>
      <c r="AW9" s="117"/>
      <c r="AX9" s="162"/>
      <c r="AY9" s="177"/>
      <c r="AZ9" s="178"/>
      <c r="BA9" s="117"/>
      <c r="BB9" s="69"/>
      <c r="BF9" s="117"/>
    </row>
    <row r="10" spans="2:61">
      <c r="B10" s="69" t="s">
        <v>257</v>
      </c>
      <c r="C10" s="133" t="s">
        <v>228</v>
      </c>
      <c r="D10" s="133"/>
      <c r="E10" s="250"/>
      <c r="F10" s="135"/>
      <c r="G10" s="133" t="s">
        <v>101</v>
      </c>
      <c r="H10" s="133"/>
      <c r="I10" s="232"/>
      <c r="J10" s="135"/>
      <c r="K10" s="135"/>
      <c r="L10" s="135"/>
      <c r="M10" s="194"/>
      <c r="N10" s="135"/>
      <c r="O10" s="211" t="s">
        <v>99</v>
      </c>
      <c r="P10" s="211"/>
      <c r="Q10" s="134"/>
      <c r="R10" s="135"/>
      <c r="S10" s="133" t="s">
        <v>230</v>
      </c>
      <c r="T10" s="133"/>
      <c r="U10" s="185"/>
      <c r="V10" s="135"/>
      <c r="W10" s="139" t="s">
        <v>233</v>
      </c>
      <c r="X10" s="139"/>
      <c r="Y10" s="134"/>
      <c r="Z10" s="135"/>
      <c r="AA10" s="139" t="s">
        <v>233</v>
      </c>
      <c r="AB10" s="139"/>
      <c r="AC10" s="134"/>
      <c r="AD10" s="135"/>
      <c r="AE10" s="135"/>
      <c r="AF10" s="135"/>
      <c r="AG10" s="134"/>
      <c r="AH10" s="135"/>
      <c r="AI10" s="133" t="s">
        <v>228</v>
      </c>
      <c r="AJ10" s="133"/>
      <c r="AK10" s="134"/>
      <c r="AL10" s="135"/>
      <c r="AM10" s="139" t="s">
        <v>233</v>
      </c>
      <c r="AN10" s="139"/>
      <c r="AO10" s="134"/>
      <c r="AP10" s="135"/>
      <c r="AQ10" s="139" t="s">
        <v>233</v>
      </c>
      <c r="AR10" s="139"/>
      <c r="AS10" s="134"/>
      <c r="AT10" s="135"/>
      <c r="AU10" s="139" t="s">
        <v>233</v>
      </c>
      <c r="AV10" s="139"/>
      <c r="AW10" s="134"/>
      <c r="AX10" s="163"/>
      <c r="AY10" s="133" t="s">
        <v>230</v>
      </c>
      <c r="AZ10" s="133"/>
      <c r="BA10" s="116"/>
      <c r="BB10" s="69"/>
      <c r="BF10" s="134"/>
    </row>
    <row r="11" spans="2:61" ht="24">
      <c r="B11" s="115" t="s">
        <v>256</v>
      </c>
      <c r="C11" s="136"/>
      <c r="D11" s="137"/>
      <c r="E11" s="251"/>
      <c r="F11" s="137"/>
      <c r="G11" s="138" t="s">
        <v>101</v>
      </c>
      <c r="H11" s="138"/>
      <c r="I11" s="233"/>
      <c r="J11" s="137"/>
      <c r="K11" s="210" t="s">
        <v>100</v>
      </c>
      <c r="L11" s="210"/>
      <c r="M11" s="195"/>
      <c r="N11" s="137"/>
      <c r="O11" s="210" t="s">
        <v>99</v>
      </c>
      <c r="P11" s="210"/>
      <c r="Q11" s="137"/>
      <c r="R11" s="137"/>
      <c r="S11" s="137"/>
      <c r="T11" s="137"/>
      <c r="U11" s="186"/>
      <c r="V11" s="137"/>
      <c r="W11" s="137"/>
      <c r="X11" s="137"/>
      <c r="Y11" s="137"/>
      <c r="Z11" s="137"/>
      <c r="AA11" s="137"/>
      <c r="AB11" s="137"/>
      <c r="AC11" s="137"/>
      <c r="AD11" s="137"/>
      <c r="AE11" s="138" t="s">
        <v>254</v>
      </c>
      <c r="AF11" s="138"/>
      <c r="AG11" s="137"/>
      <c r="AH11" s="137"/>
      <c r="AI11" s="137"/>
      <c r="AJ11" s="170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64"/>
      <c r="AY11" s="137"/>
      <c r="AZ11" s="137"/>
      <c r="BA11" s="127"/>
      <c r="BB11" s="127"/>
      <c r="BD11" s="143" t="s">
        <v>180</v>
      </c>
      <c r="BE11" s="143"/>
      <c r="BF11" s="143"/>
      <c r="BG11" s="143"/>
      <c r="BH11" s="143"/>
    </row>
    <row r="12" spans="2:61" ht="13.5" customHeight="1">
      <c r="E12" s="252"/>
      <c r="H12" s="222"/>
      <c r="I12" s="234"/>
      <c r="J12" s="126"/>
      <c r="K12" s="126"/>
      <c r="L12" s="202"/>
      <c r="M12" s="196"/>
      <c r="N12" s="126"/>
      <c r="O12" s="126"/>
      <c r="P12" s="212"/>
      <c r="Q12" s="126"/>
      <c r="R12" s="126"/>
      <c r="S12" s="126"/>
      <c r="T12" s="126"/>
      <c r="U12" s="187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71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65"/>
      <c r="AY12" s="126"/>
      <c r="AZ12" s="126"/>
      <c r="BA12" s="126"/>
      <c r="BB12" s="126"/>
      <c r="BC12" s="142" t="s">
        <v>228</v>
      </c>
      <c r="BD12" s="122">
        <v>1</v>
      </c>
      <c r="BE12" s="123"/>
      <c r="BF12" s="140"/>
      <c r="BG12" s="152">
        <v>2</v>
      </c>
      <c r="BH12" s="153"/>
      <c r="BI12" s="159" t="s">
        <v>233</v>
      </c>
    </row>
    <row r="13" spans="2:61" ht="13.5" customHeight="1">
      <c r="E13" s="252"/>
      <c r="H13" s="222"/>
      <c r="I13" s="234"/>
      <c r="J13" s="126"/>
      <c r="K13" s="126"/>
      <c r="L13" s="202"/>
      <c r="M13" s="196"/>
      <c r="N13" s="126"/>
      <c r="O13" s="126"/>
      <c r="P13" s="212"/>
      <c r="Q13" s="126"/>
      <c r="R13" s="126"/>
      <c r="S13" s="126"/>
      <c r="T13" s="126"/>
      <c r="U13" s="187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71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65"/>
      <c r="AY13" s="126"/>
      <c r="AZ13" s="126"/>
      <c r="BA13" s="126"/>
      <c r="BB13" s="126"/>
      <c r="BC13" s="142"/>
      <c r="BD13" s="124"/>
      <c r="BE13" s="125"/>
      <c r="BF13" s="140"/>
      <c r="BG13" s="154"/>
      <c r="BH13" s="155"/>
      <c r="BI13" s="159"/>
    </row>
    <row r="14" spans="2:61" ht="6" customHeight="1">
      <c r="E14" s="252"/>
      <c r="H14" s="222"/>
      <c r="I14" s="234"/>
      <c r="J14" s="126"/>
      <c r="K14" s="126"/>
      <c r="L14" s="202"/>
      <c r="M14" s="196"/>
      <c r="N14" s="126"/>
      <c r="O14" s="126"/>
      <c r="P14" s="212"/>
      <c r="Q14" s="126"/>
      <c r="R14" s="126"/>
      <c r="S14" s="126"/>
      <c r="T14" s="126"/>
      <c r="U14" s="187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71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65"/>
      <c r="AY14" s="126"/>
      <c r="AZ14" s="126"/>
      <c r="BA14" s="126"/>
      <c r="BB14" s="126"/>
      <c r="BD14" s="140"/>
      <c r="BE14" s="140"/>
      <c r="BF14" s="140"/>
      <c r="BG14" s="140"/>
      <c r="BH14" s="140"/>
    </row>
    <row r="15" spans="2:61" ht="6" customHeight="1">
      <c r="E15" s="252"/>
      <c r="H15" s="222"/>
      <c r="I15" s="234"/>
      <c r="J15" s="126"/>
      <c r="K15" s="126"/>
      <c r="L15" s="202"/>
      <c r="M15" s="196"/>
      <c r="N15" s="126"/>
      <c r="O15" s="126"/>
      <c r="P15" s="212"/>
      <c r="Q15" s="126"/>
      <c r="R15" s="126"/>
      <c r="S15" s="126"/>
      <c r="T15" s="126"/>
      <c r="U15" s="187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71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65"/>
      <c r="AY15" s="126"/>
      <c r="AZ15" s="126"/>
      <c r="BA15" s="126"/>
      <c r="BB15" s="126"/>
      <c r="BD15" s="140"/>
      <c r="BE15" s="140"/>
      <c r="BF15" s="140"/>
      <c r="BG15" s="140"/>
      <c r="BH15" s="140"/>
    </row>
    <row r="16" spans="2:61" ht="13.5" customHeight="1" thickBot="1">
      <c r="E16" s="252"/>
      <c r="H16" s="222"/>
      <c r="I16" s="234"/>
      <c r="J16" s="126"/>
      <c r="K16" s="126"/>
      <c r="L16" s="202"/>
      <c r="M16" s="196"/>
      <c r="N16" s="126"/>
      <c r="O16" s="126"/>
      <c r="P16" s="212"/>
      <c r="Q16" s="126"/>
      <c r="R16" s="126"/>
      <c r="S16" s="126"/>
      <c r="T16" s="126"/>
      <c r="U16" s="187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72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4"/>
      <c r="AY16" s="173"/>
      <c r="AZ16" s="173"/>
      <c r="BA16" s="173"/>
      <c r="BB16" s="173"/>
      <c r="BC16" s="142" t="s">
        <v>228</v>
      </c>
      <c r="BD16" s="122">
        <v>3</v>
      </c>
      <c r="BE16" s="123"/>
      <c r="BF16" s="140"/>
      <c r="BG16" s="152">
        <v>4</v>
      </c>
      <c r="BH16" s="153"/>
      <c r="BI16" s="159" t="s">
        <v>233</v>
      </c>
    </row>
    <row r="17" spans="5:61" ht="13.5" customHeight="1" thickTop="1">
      <c r="E17" s="252"/>
      <c r="H17" s="222"/>
      <c r="I17" s="234"/>
      <c r="J17" s="126"/>
      <c r="K17" s="126"/>
      <c r="L17" s="202"/>
      <c r="M17" s="196"/>
      <c r="N17" s="126"/>
      <c r="O17" s="126"/>
      <c r="P17" s="212"/>
      <c r="Q17" s="126"/>
      <c r="R17" s="126"/>
      <c r="S17" s="126"/>
      <c r="T17" s="126"/>
      <c r="U17" s="187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65"/>
      <c r="AY17" s="126"/>
      <c r="AZ17" s="126"/>
      <c r="BA17" s="126"/>
      <c r="BB17" s="126"/>
      <c r="BC17" s="142"/>
      <c r="BD17" s="124"/>
      <c r="BE17" s="125"/>
      <c r="BF17" s="140"/>
      <c r="BG17" s="154"/>
      <c r="BH17" s="155"/>
      <c r="BI17" s="159"/>
    </row>
    <row r="18" spans="5:61" ht="6" customHeight="1" thickBot="1">
      <c r="E18" s="252"/>
      <c r="H18" s="222"/>
      <c r="I18" s="234"/>
      <c r="J18" s="126"/>
      <c r="K18" s="126"/>
      <c r="L18" s="202"/>
      <c r="M18" s="196"/>
      <c r="N18" s="126"/>
      <c r="O18" s="126"/>
      <c r="P18" s="212"/>
      <c r="Q18" s="126"/>
      <c r="R18" s="126"/>
      <c r="S18" s="126"/>
      <c r="T18" s="126"/>
      <c r="U18" s="187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65"/>
      <c r="AY18" s="126"/>
      <c r="AZ18" s="126"/>
      <c r="BA18" s="126"/>
      <c r="BB18" s="126"/>
      <c r="BD18" s="140"/>
      <c r="BE18" s="140"/>
      <c r="BF18" s="140"/>
      <c r="BG18" s="140"/>
      <c r="BH18" s="140"/>
    </row>
    <row r="19" spans="5:61" ht="6" customHeight="1" thickTop="1">
      <c r="E19" s="252"/>
      <c r="H19" s="222"/>
      <c r="I19" s="234"/>
      <c r="J19" s="126"/>
      <c r="K19" s="126"/>
      <c r="L19" s="202"/>
      <c r="M19" s="126"/>
      <c r="N19" s="197"/>
      <c r="O19" s="197"/>
      <c r="P19" s="213"/>
      <c r="Q19" s="197"/>
      <c r="R19" s="197"/>
      <c r="S19" s="197"/>
      <c r="T19" s="197"/>
      <c r="U19" s="198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9"/>
      <c r="AY19" s="197"/>
      <c r="AZ19" s="197"/>
      <c r="BA19" s="197"/>
      <c r="BB19" s="197"/>
      <c r="BC19" s="197"/>
      <c r="BD19" s="200"/>
      <c r="BE19" s="200"/>
      <c r="BF19" s="200"/>
      <c r="BG19" s="201"/>
      <c r="BH19" s="140"/>
    </row>
    <row r="20" spans="5:61" ht="13.5" customHeight="1">
      <c r="E20" s="252"/>
      <c r="H20" s="222"/>
      <c r="I20" s="234"/>
      <c r="J20" s="126"/>
      <c r="K20" s="126"/>
      <c r="L20" s="202"/>
      <c r="M20" s="126"/>
      <c r="N20" s="126"/>
      <c r="O20" s="126"/>
      <c r="P20" s="212"/>
      <c r="Q20" s="126"/>
      <c r="R20" s="126"/>
      <c r="S20" s="126"/>
      <c r="T20" s="126"/>
      <c r="U20" s="187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65"/>
      <c r="AY20" s="126"/>
      <c r="AZ20" s="126"/>
      <c r="BA20" s="126"/>
      <c r="BB20" s="126"/>
      <c r="BC20" s="142" t="s">
        <v>228</v>
      </c>
      <c r="BD20" s="122">
        <v>5</v>
      </c>
      <c r="BE20" s="123"/>
      <c r="BF20" s="140"/>
      <c r="BG20" s="148">
        <v>6</v>
      </c>
      <c r="BH20" s="149"/>
      <c r="BI20" s="159" t="s">
        <v>147</v>
      </c>
    </row>
    <row r="21" spans="5:61" ht="13.5" customHeight="1">
      <c r="E21" s="252"/>
      <c r="H21" s="222"/>
      <c r="I21" s="234"/>
      <c r="J21" s="126"/>
      <c r="K21" s="126"/>
      <c r="L21" s="202"/>
      <c r="M21" s="126"/>
      <c r="N21" s="126"/>
      <c r="O21" s="126"/>
      <c r="P21" s="212"/>
      <c r="Q21" s="126"/>
      <c r="R21" s="126"/>
      <c r="S21" s="126"/>
      <c r="T21" s="126"/>
      <c r="U21" s="187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65"/>
      <c r="AY21" s="126"/>
      <c r="AZ21" s="126"/>
      <c r="BA21" s="126"/>
      <c r="BB21" s="126"/>
      <c r="BC21" s="142"/>
      <c r="BD21" s="124"/>
      <c r="BE21" s="125"/>
      <c r="BF21" s="140"/>
      <c r="BG21" s="150"/>
      <c r="BH21" s="151"/>
      <c r="BI21" s="159"/>
    </row>
    <row r="22" spans="5:61" ht="6" customHeight="1">
      <c r="E22" s="252"/>
      <c r="H22" s="222"/>
      <c r="I22" s="234"/>
      <c r="J22" s="126"/>
      <c r="K22" s="126"/>
      <c r="L22" s="202"/>
      <c r="M22" s="126"/>
      <c r="N22" s="126"/>
      <c r="O22" s="126"/>
      <c r="P22" s="212"/>
      <c r="Q22" s="126"/>
      <c r="R22" s="126"/>
      <c r="S22" s="126"/>
      <c r="T22" s="126"/>
      <c r="U22" s="187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65"/>
      <c r="AY22" s="126"/>
      <c r="AZ22" s="126"/>
      <c r="BA22" s="126"/>
      <c r="BB22" s="126"/>
      <c r="BD22" s="140"/>
      <c r="BE22" s="140"/>
      <c r="BF22" s="140"/>
      <c r="BG22" s="140"/>
      <c r="BH22" s="140"/>
    </row>
    <row r="23" spans="5:61" ht="6" customHeight="1">
      <c r="E23" s="252"/>
      <c r="H23" s="222"/>
      <c r="I23" s="234"/>
      <c r="J23" s="126"/>
      <c r="K23" s="126"/>
      <c r="L23" s="202"/>
      <c r="M23" s="126"/>
      <c r="N23" s="126"/>
      <c r="O23" s="126"/>
      <c r="P23" s="212"/>
      <c r="Q23" s="126"/>
      <c r="R23" s="126"/>
      <c r="S23" s="126"/>
      <c r="T23" s="126"/>
      <c r="U23" s="187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65"/>
      <c r="AY23" s="126"/>
      <c r="AZ23" s="126"/>
      <c r="BA23" s="126"/>
      <c r="BB23" s="126"/>
      <c r="BD23" s="140"/>
      <c r="BE23" s="140"/>
      <c r="BF23" s="140"/>
      <c r="BG23" s="140"/>
      <c r="BH23" s="140"/>
    </row>
    <row r="24" spans="5:61" ht="13.5" customHeight="1" thickBot="1">
      <c r="E24" s="252"/>
      <c r="H24" s="222"/>
      <c r="I24" s="234"/>
      <c r="J24" s="126"/>
      <c r="K24" s="126"/>
      <c r="L24" s="202"/>
      <c r="M24" s="126"/>
      <c r="N24" s="126"/>
      <c r="O24" s="126"/>
      <c r="P24" s="214"/>
      <c r="Q24" s="215"/>
      <c r="R24" s="215"/>
      <c r="S24" s="215"/>
      <c r="T24" s="215"/>
      <c r="U24" s="216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7"/>
      <c r="AY24" s="215"/>
      <c r="AZ24" s="215"/>
      <c r="BA24" s="215"/>
      <c r="BB24" s="215"/>
      <c r="BC24" s="156" t="s">
        <v>239</v>
      </c>
      <c r="BD24" s="218">
        <v>7</v>
      </c>
      <c r="BE24" s="219"/>
      <c r="BF24" s="140"/>
      <c r="BG24" s="152">
        <v>8</v>
      </c>
      <c r="BH24" s="153"/>
      <c r="BI24" s="159" t="s">
        <v>233</v>
      </c>
    </row>
    <row r="25" spans="5:61" ht="13.5" customHeight="1" thickTop="1">
      <c r="E25" s="252"/>
      <c r="H25" s="222"/>
      <c r="I25" s="234"/>
      <c r="J25" s="126"/>
      <c r="K25" s="126"/>
      <c r="L25" s="202"/>
      <c r="M25" s="126"/>
      <c r="N25" s="126"/>
      <c r="O25" s="126"/>
      <c r="P25" s="126"/>
      <c r="Q25" s="126"/>
      <c r="R25" s="126"/>
      <c r="S25" s="126"/>
      <c r="T25" s="126"/>
      <c r="U25" s="187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65"/>
      <c r="AY25" s="126"/>
      <c r="AZ25" s="126"/>
      <c r="BA25" s="126"/>
      <c r="BB25" s="126"/>
      <c r="BC25" s="156"/>
      <c r="BD25" s="220"/>
      <c r="BE25" s="221"/>
      <c r="BF25" s="140"/>
      <c r="BG25" s="154"/>
      <c r="BH25" s="155"/>
      <c r="BI25" s="159"/>
    </row>
    <row r="26" spans="5:61" ht="6" customHeight="1" thickBot="1">
      <c r="E26" s="252"/>
      <c r="H26" s="222"/>
      <c r="I26" s="234"/>
      <c r="J26" s="126"/>
      <c r="K26" s="126"/>
      <c r="L26" s="202"/>
      <c r="M26" s="126"/>
      <c r="N26" s="126"/>
      <c r="O26" s="126"/>
      <c r="P26" s="126"/>
      <c r="Q26" s="126"/>
      <c r="R26" s="126"/>
      <c r="S26" s="126"/>
      <c r="T26" s="126"/>
      <c r="U26" s="187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65"/>
      <c r="AY26" s="126"/>
      <c r="AZ26" s="126"/>
      <c r="BA26" s="126"/>
      <c r="BB26" s="126"/>
      <c r="BD26" s="140"/>
      <c r="BE26" s="140"/>
      <c r="BF26" s="140"/>
      <c r="BG26" s="140"/>
      <c r="BH26" s="140"/>
    </row>
    <row r="27" spans="5:61" ht="6" customHeight="1" thickTop="1">
      <c r="E27" s="252"/>
      <c r="H27" s="222"/>
      <c r="I27" s="234"/>
      <c r="J27" s="126"/>
      <c r="K27" s="126"/>
      <c r="L27" s="202"/>
      <c r="M27" s="126"/>
      <c r="N27" s="126"/>
      <c r="O27" s="126"/>
      <c r="P27" s="126"/>
      <c r="Q27" s="126"/>
      <c r="R27" s="126"/>
      <c r="S27" s="126"/>
      <c r="T27" s="126"/>
      <c r="U27" s="126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9"/>
      <c r="AY27" s="188"/>
      <c r="AZ27" s="188"/>
      <c r="BA27" s="188"/>
      <c r="BB27" s="188"/>
      <c r="BC27" s="188"/>
      <c r="BD27" s="190"/>
      <c r="BE27" s="190"/>
      <c r="BF27" s="190"/>
      <c r="BG27" s="191"/>
      <c r="BH27" s="140"/>
    </row>
    <row r="28" spans="5:61" ht="13.5" customHeight="1" thickBot="1">
      <c r="E28" s="252"/>
      <c r="H28" s="222"/>
      <c r="I28" s="234"/>
      <c r="J28" s="126"/>
      <c r="K28" s="126"/>
      <c r="L28" s="203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5"/>
      <c r="AY28" s="204"/>
      <c r="AZ28" s="204"/>
      <c r="BA28" s="204"/>
      <c r="BB28" s="204"/>
      <c r="BC28" s="157" t="s">
        <v>240</v>
      </c>
      <c r="BD28" s="206">
        <v>9</v>
      </c>
      <c r="BE28" s="207"/>
      <c r="BF28" s="140"/>
      <c r="BG28" s="179">
        <v>10</v>
      </c>
      <c r="BH28" s="180"/>
      <c r="BI28" s="159" t="s">
        <v>249</v>
      </c>
    </row>
    <row r="29" spans="5:61" ht="13.5" customHeight="1" thickTop="1">
      <c r="E29" s="252"/>
      <c r="H29" s="222"/>
      <c r="I29" s="234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65"/>
      <c r="AY29" s="126"/>
      <c r="AZ29" s="126"/>
      <c r="BA29" s="126"/>
      <c r="BB29" s="126"/>
      <c r="BC29" s="157"/>
      <c r="BD29" s="208"/>
      <c r="BE29" s="209"/>
      <c r="BF29" s="140"/>
      <c r="BG29" s="181"/>
      <c r="BH29" s="182"/>
      <c r="BI29" s="159"/>
    </row>
    <row r="30" spans="5:61" ht="6" customHeight="1">
      <c r="E30" s="252"/>
      <c r="H30" s="222"/>
      <c r="I30" s="234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65"/>
      <c r="AY30" s="126"/>
      <c r="AZ30" s="126"/>
      <c r="BA30" s="126"/>
      <c r="BB30" s="126"/>
      <c r="BD30" s="140"/>
      <c r="BE30" s="140"/>
      <c r="BF30" s="140"/>
      <c r="BG30" s="140"/>
      <c r="BH30" s="140"/>
    </row>
    <row r="31" spans="5:61" ht="6" customHeight="1">
      <c r="E31" s="252"/>
      <c r="H31" s="222"/>
      <c r="I31" s="234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65"/>
      <c r="AY31" s="126"/>
      <c r="AZ31" s="126"/>
      <c r="BA31" s="126"/>
      <c r="BB31" s="126"/>
      <c r="BD31" s="140"/>
      <c r="BE31" s="140"/>
      <c r="BF31" s="140"/>
      <c r="BG31" s="140"/>
      <c r="BH31" s="140"/>
    </row>
    <row r="32" spans="5:61" ht="13.5" customHeight="1" thickBot="1">
      <c r="E32" s="252"/>
      <c r="H32" s="223"/>
      <c r="I32" s="235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5"/>
      <c r="AY32" s="224"/>
      <c r="AZ32" s="224"/>
      <c r="BA32" s="224"/>
      <c r="BB32" s="224"/>
      <c r="BC32" s="158" t="s">
        <v>235</v>
      </c>
      <c r="BD32" s="226">
        <v>11</v>
      </c>
      <c r="BE32" s="227"/>
      <c r="BF32" s="140"/>
      <c r="BG32" s="175">
        <v>12</v>
      </c>
      <c r="BH32" s="176"/>
      <c r="BI32" s="159" t="s">
        <v>230</v>
      </c>
    </row>
    <row r="33" spans="5:61" ht="13.5" customHeight="1" thickTop="1">
      <c r="E33" s="252"/>
      <c r="I33" s="234"/>
      <c r="AX33" s="165"/>
      <c r="BC33" s="158"/>
      <c r="BD33" s="228"/>
      <c r="BE33" s="229"/>
      <c r="BF33" s="140"/>
      <c r="BG33" s="177"/>
      <c r="BH33" s="178"/>
      <c r="BI33" s="159"/>
    </row>
    <row r="34" spans="5:61" ht="6" customHeight="1">
      <c r="E34" s="252"/>
      <c r="I34" s="234"/>
      <c r="AX34" s="165"/>
      <c r="BD34" s="140"/>
      <c r="BE34" s="140"/>
      <c r="BF34" s="140"/>
      <c r="BG34" s="140"/>
      <c r="BH34" s="140"/>
    </row>
    <row r="35" spans="5:61" ht="6" customHeight="1">
      <c r="E35" s="252"/>
      <c r="I35" s="234"/>
      <c r="AX35" s="165"/>
      <c r="BD35" s="140"/>
      <c r="BE35" s="140"/>
      <c r="BF35" s="140"/>
      <c r="BG35" s="140"/>
      <c r="BH35" s="140"/>
    </row>
    <row r="36" spans="5:61" ht="13.5" customHeight="1">
      <c r="E36" s="252"/>
      <c r="I36" s="234"/>
      <c r="AX36" s="165"/>
      <c r="BC36" s="142" t="s">
        <v>233</v>
      </c>
      <c r="BD36" s="152">
        <v>13</v>
      </c>
      <c r="BE36" s="153"/>
      <c r="BF36" s="140"/>
      <c r="BG36" s="152">
        <v>14</v>
      </c>
      <c r="BH36" s="153"/>
      <c r="BI36" s="159" t="s">
        <v>233</v>
      </c>
    </row>
    <row r="37" spans="5:61" ht="13.5" customHeight="1">
      <c r="E37" s="252"/>
      <c r="I37" s="234"/>
      <c r="AX37" s="165"/>
      <c r="BC37" s="142"/>
      <c r="BD37" s="154"/>
      <c r="BE37" s="155"/>
      <c r="BF37" s="140"/>
      <c r="BG37" s="154"/>
      <c r="BH37" s="155"/>
      <c r="BI37" s="159"/>
    </row>
    <row r="38" spans="5:61" ht="6" customHeight="1" thickBot="1">
      <c r="E38" s="252"/>
      <c r="I38" s="234"/>
      <c r="AX38" s="165"/>
      <c r="BD38" s="140"/>
      <c r="BE38" s="140"/>
      <c r="BF38" s="140"/>
      <c r="BG38" s="140"/>
      <c r="BH38" s="140"/>
    </row>
    <row r="39" spans="5:61" ht="6" customHeight="1" thickTop="1">
      <c r="E39" s="252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7"/>
      <c r="AY39" s="236"/>
      <c r="AZ39" s="236"/>
      <c r="BA39" s="236"/>
      <c r="BB39" s="236"/>
      <c r="BC39" s="236"/>
      <c r="BD39" s="238"/>
      <c r="BE39" s="238"/>
      <c r="BF39" s="238"/>
      <c r="BG39" s="239"/>
      <c r="BH39" s="140"/>
    </row>
    <row r="40" spans="5:61" ht="13.5" customHeight="1">
      <c r="E40" s="252"/>
      <c r="AX40" s="165"/>
      <c r="BC40" s="158" t="s">
        <v>235</v>
      </c>
      <c r="BD40" s="226">
        <v>15</v>
      </c>
      <c r="BE40" s="227"/>
      <c r="BF40" s="140"/>
      <c r="BG40" s="240">
        <v>16</v>
      </c>
      <c r="BH40" s="241"/>
      <c r="BI40" s="160" t="s">
        <v>237</v>
      </c>
    </row>
    <row r="41" spans="5:61" ht="13.5" customHeight="1">
      <c r="E41" s="252"/>
      <c r="AX41" s="165"/>
      <c r="BC41" s="158"/>
      <c r="BD41" s="228"/>
      <c r="BE41" s="229"/>
      <c r="BF41" s="140"/>
      <c r="BG41" s="242"/>
      <c r="BH41" s="243"/>
      <c r="BI41" s="160"/>
    </row>
    <row r="42" spans="5:61" ht="6" customHeight="1">
      <c r="E42" s="252"/>
      <c r="AX42" s="165"/>
      <c r="BD42" s="140"/>
      <c r="BE42" s="140"/>
      <c r="BF42" s="140"/>
      <c r="BG42" s="140"/>
      <c r="BH42" s="140"/>
    </row>
    <row r="43" spans="5:61" ht="6" customHeight="1">
      <c r="E43" s="252"/>
      <c r="AX43" s="165"/>
      <c r="BD43" s="140"/>
      <c r="BE43" s="140"/>
      <c r="BF43" s="140"/>
      <c r="BG43" s="140"/>
      <c r="BH43" s="140"/>
    </row>
    <row r="44" spans="5:61" ht="13.5" customHeight="1">
      <c r="E44" s="252"/>
      <c r="AX44" s="165"/>
      <c r="BC44" s="142" t="s">
        <v>236</v>
      </c>
      <c r="BD44" s="118">
        <v>17</v>
      </c>
      <c r="BE44" s="119"/>
      <c r="BF44" s="140"/>
      <c r="BG44" s="118">
        <v>18</v>
      </c>
      <c r="BH44" s="119"/>
      <c r="BI44" s="159" t="s">
        <v>238</v>
      </c>
    </row>
    <row r="45" spans="5:61" ht="13.5" customHeight="1">
      <c r="E45" s="252"/>
      <c r="AX45" s="165"/>
      <c r="BC45" s="142"/>
      <c r="BD45" s="120"/>
      <c r="BE45" s="121"/>
      <c r="BF45" s="140"/>
      <c r="BG45" s="120"/>
      <c r="BH45" s="121"/>
      <c r="BI45" s="159"/>
    </row>
    <row r="46" spans="5:61" ht="6" customHeight="1" thickBot="1">
      <c r="E46" s="252"/>
      <c r="AX46" s="165"/>
      <c r="BD46" s="140"/>
      <c r="BE46" s="140"/>
      <c r="BF46" s="140"/>
      <c r="BG46" s="140"/>
      <c r="BH46" s="140"/>
    </row>
    <row r="47" spans="5:61" ht="6" customHeight="1" thickTop="1"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4"/>
      <c r="AY47" s="253"/>
      <c r="AZ47" s="253"/>
      <c r="BA47" s="253"/>
      <c r="BB47" s="253"/>
      <c r="BC47" s="253"/>
      <c r="BD47" s="255"/>
      <c r="BE47" s="255"/>
      <c r="BF47" s="255"/>
      <c r="BG47" s="256"/>
      <c r="BH47" s="140"/>
    </row>
    <row r="48" spans="5:61" ht="13.5" customHeight="1">
      <c r="AX48" s="165"/>
      <c r="BC48" s="156" t="s">
        <v>239</v>
      </c>
      <c r="BD48" s="218">
        <v>19</v>
      </c>
      <c r="BE48" s="219"/>
      <c r="BF48" s="140"/>
      <c r="BG48" s="244">
        <v>20</v>
      </c>
      <c r="BH48" s="245"/>
      <c r="BI48" s="159" t="s">
        <v>241</v>
      </c>
    </row>
    <row r="49" spans="50:61" ht="13.5" customHeight="1">
      <c r="AX49" s="165"/>
      <c r="BC49" s="156"/>
      <c r="BD49" s="220"/>
      <c r="BE49" s="221"/>
      <c r="BF49" s="140"/>
      <c r="BG49" s="246"/>
      <c r="BH49" s="247"/>
      <c r="BI49" s="159"/>
    </row>
    <row r="50" spans="50:61" ht="6" customHeight="1">
      <c r="AX50" s="165"/>
      <c r="BD50" s="140"/>
      <c r="BE50" s="140"/>
      <c r="BF50" s="140"/>
      <c r="BG50" s="140"/>
      <c r="BH50" s="140"/>
    </row>
    <row r="51" spans="50:61" ht="6" customHeight="1">
      <c r="AX51" s="165"/>
      <c r="BD51" s="140"/>
      <c r="BE51" s="140"/>
      <c r="BF51" s="140"/>
      <c r="BG51" s="140"/>
      <c r="BH51" s="140"/>
    </row>
    <row r="52" spans="50:61" ht="13.5" customHeight="1">
      <c r="AX52" s="165"/>
      <c r="BC52" s="157" t="s">
        <v>240</v>
      </c>
      <c r="BD52" s="206">
        <v>21</v>
      </c>
      <c r="BE52" s="207"/>
      <c r="BF52" s="140"/>
      <c r="BG52" s="240">
        <v>22</v>
      </c>
      <c r="BH52" s="241"/>
      <c r="BI52" s="160" t="s">
        <v>237</v>
      </c>
    </row>
    <row r="53" spans="50:61" ht="13.5" customHeight="1">
      <c r="AX53" s="165"/>
      <c r="BC53" s="157"/>
      <c r="BD53" s="208"/>
      <c r="BE53" s="209"/>
      <c r="BF53" s="140"/>
      <c r="BG53" s="242"/>
      <c r="BH53" s="243"/>
      <c r="BI53" s="160"/>
    </row>
    <row r="54" spans="50:61" ht="6" customHeight="1">
      <c r="AX54" s="165"/>
      <c r="BD54" s="140"/>
      <c r="BE54" s="140"/>
      <c r="BF54" s="140"/>
      <c r="BG54" s="140"/>
      <c r="BH54" s="140"/>
    </row>
    <row r="55" spans="50:61" ht="6" customHeight="1">
      <c r="AX55" s="165"/>
      <c r="BD55" s="140"/>
      <c r="BE55" s="140"/>
      <c r="BF55" s="140"/>
      <c r="BG55" s="140"/>
      <c r="BH55" s="140"/>
    </row>
    <row r="56" spans="50:61" ht="13.5" customHeight="1">
      <c r="AX56" s="165"/>
      <c r="BC56" s="142" t="s">
        <v>234</v>
      </c>
      <c r="BD56" s="118">
        <v>23</v>
      </c>
      <c r="BE56" s="119"/>
      <c r="BF56" s="140"/>
      <c r="BG56" s="118">
        <v>24</v>
      </c>
      <c r="BH56" s="119"/>
      <c r="BI56" s="159" t="s">
        <v>234</v>
      </c>
    </row>
    <row r="57" spans="50:61" ht="13.5" customHeight="1">
      <c r="AX57" s="165"/>
      <c r="BC57" s="142"/>
      <c r="BD57" s="120"/>
      <c r="BE57" s="121"/>
      <c r="BF57" s="140"/>
      <c r="BG57" s="120"/>
      <c r="BH57" s="121"/>
      <c r="BI57" s="159"/>
    </row>
    <row r="58" spans="50:61" ht="6" customHeight="1">
      <c r="AX58" s="165"/>
      <c r="BD58" s="140"/>
      <c r="BE58" s="140"/>
      <c r="BF58" s="140"/>
      <c r="BG58" s="140"/>
      <c r="BH58" s="140"/>
    </row>
    <row r="59" spans="50:61" ht="6" customHeight="1">
      <c r="AX59" s="165"/>
      <c r="BD59" s="140"/>
      <c r="BE59" s="140"/>
      <c r="BF59" s="140"/>
      <c r="BG59" s="140"/>
      <c r="BH59" s="140"/>
    </row>
    <row r="60" spans="50:61" ht="13.5" customHeight="1">
      <c r="AX60" s="165"/>
      <c r="BC60" s="142" t="s">
        <v>233</v>
      </c>
      <c r="BD60" s="152">
        <v>25</v>
      </c>
      <c r="BE60" s="153"/>
      <c r="BF60" s="140"/>
      <c r="BG60" s="152">
        <v>26</v>
      </c>
      <c r="BH60" s="153"/>
      <c r="BI60" s="159" t="s">
        <v>233</v>
      </c>
    </row>
    <row r="61" spans="50:61" ht="13.5" customHeight="1">
      <c r="AX61" s="165"/>
      <c r="BC61" s="142"/>
      <c r="BD61" s="154"/>
      <c r="BE61" s="155"/>
      <c r="BF61" s="140"/>
      <c r="BG61" s="154"/>
      <c r="BH61" s="155"/>
      <c r="BI61" s="159"/>
    </row>
    <row r="62" spans="50:61" ht="6" customHeight="1" thickBot="1">
      <c r="AX62" s="166"/>
      <c r="AY62" s="167"/>
      <c r="AZ62" s="167"/>
      <c r="BA62" s="167"/>
      <c r="BB62" s="167"/>
      <c r="BC62" s="167"/>
      <c r="BD62" s="168"/>
      <c r="BE62" s="168"/>
      <c r="BF62" s="168"/>
      <c r="BG62" s="168"/>
      <c r="BH62" s="140"/>
    </row>
    <row r="63" spans="50:61" ht="6" customHeight="1" thickTop="1">
      <c r="BD63" s="140"/>
      <c r="BE63" s="140"/>
      <c r="BF63" s="140"/>
      <c r="BG63" s="169"/>
      <c r="BH63" s="140"/>
    </row>
    <row r="64" spans="50:61" ht="13.5" customHeight="1">
      <c r="BC64" s="142" t="s">
        <v>233</v>
      </c>
      <c r="BD64" s="152">
        <v>27</v>
      </c>
      <c r="BE64" s="153"/>
      <c r="BF64" s="140"/>
      <c r="BG64" s="144">
        <v>28</v>
      </c>
      <c r="BH64" s="145"/>
      <c r="BI64" s="159" t="s">
        <v>232</v>
      </c>
    </row>
    <row r="65" spans="55:61" ht="13.5" customHeight="1">
      <c r="BC65" s="142"/>
      <c r="BD65" s="154"/>
      <c r="BE65" s="155"/>
      <c r="BF65" s="140"/>
      <c r="BG65" s="146"/>
      <c r="BH65" s="147"/>
      <c r="BI65" s="159"/>
    </row>
    <row r="66" spans="55:61" ht="6" customHeight="1">
      <c r="BD66" s="140"/>
      <c r="BE66" s="140"/>
      <c r="BF66" s="140"/>
      <c r="BG66" s="140"/>
      <c r="BH66" s="140"/>
    </row>
    <row r="67" spans="55:61" ht="6" customHeight="1">
      <c r="BD67" s="140"/>
      <c r="BE67" s="140"/>
      <c r="BF67" s="140"/>
      <c r="BG67" s="140"/>
      <c r="BH67" s="140"/>
    </row>
    <row r="68" spans="55:61" ht="13.5" customHeight="1">
      <c r="BC68" s="142" t="s">
        <v>233</v>
      </c>
      <c r="BD68" s="152">
        <v>29</v>
      </c>
      <c r="BE68" s="153"/>
      <c r="BF68" s="140"/>
      <c r="BG68" s="152">
        <v>30</v>
      </c>
      <c r="BH68" s="153"/>
      <c r="BI68" s="159" t="s">
        <v>233</v>
      </c>
    </row>
    <row r="69" spans="55:61" ht="13.5" customHeight="1">
      <c r="BC69" s="142"/>
      <c r="BD69" s="154"/>
      <c r="BE69" s="155"/>
      <c r="BF69" s="140"/>
      <c r="BG69" s="154"/>
      <c r="BH69" s="155"/>
      <c r="BI69" s="159"/>
    </row>
    <row r="70" spans="55:61" ht="6" customHeight="1"/>
    <row r="71" spans="55:61" ht="6" customHeight="1"/>
  </sheetData>
  <mergeCells count="115">
    <mergeCell ref="BI28:BI29"/>
    <mergeCell ref="BI40:BI41"/>
    <mergeCell ref="BI52:BI53"/>
    <mergeCell ref="BI44:BI45"/>
    <mergeCell ref="BI48:BI49"/>
    <mergeCell ref="BC32:BC33"/>
    <mergeCell ref="BC40:BC41"/>
    <mergeCell ref="BC44:BC45"/>
    <mergeCell ref="BC60:BC61"/>
    <mergeCell ref="BC64:BC65"/>
    <mergeCell ref="BC68:BC69"/>
    <mergeCell ref="BI36:BI37"/>
    <mergeCell ref="BI60:BI61"/>
    <mergeCell ref="BI68:BI69"/>
    <mergeCell ref="BC36:BC37"/>
    <mergeCell ref="BC24:BC25"/>
    <mergeCell ref="BC48:BC49"/>
    <mergeCell ref="BC28:BC29"/>
    <mergeCell ref="BC52:BC53"/>
    <mergeCell ref="BC56:BC57"/>
    <mergeCell ref="BI56:BI57"/>
    <mergeCell ref="BC12:BC13"/>
    <mergeCell ref="BC16:BC17"/>
    <mergeCell ref="BC20:BC21"/>
    <mergeCell ref="BD11:BH11"/>
    <mergeCell ref="BI32:BI33"/>
    <mergeCell ref="BI64:BI65"/>
    <mergeCell ref="BI20:BI21"/>
    <mergeCell ref="BI12:BI13"/>
    <mergeCell ref="BI16:BI17"/>
    <mergeCell ref="BI24:BI25"/>
    <mergeCell ref="BD60:BE61"/>
    <mergeCell ref="BG60:BH61"/>
    <mergeCell ref="BD64:BE65"/>
    <mergeCell ref="BG64:BH65"/>
    <mergeCell ref="BD68:BE69"/>
    <mergeCell ref="BG68:BH69"/>
    <mergeCell ref="BD48:BE49"/>
    <mergeCell ref="BG48:BH49"/>
    <mergeCell ref="BD52:BE53"/>
    <mergeCell ref="BG52:BH53"/>
    <mergeCell ref="BD56:BE57"/>
    <mergeCell ref="BG56:BH57"/>
    <mergeCell ref="BD36:BE37"/>
    <mergeCell ref="BG36:BH37"/>
    <mergeCell ref="BD40:BE41"/>
    <mergeCell ref="BG40:BH41"/>
    <mergeCell ref="BD44:BE45"/>
    <mergeCell ref="BG44:BH45"/>
    <mergeCell ref="BD24:BE25"/>
    <mergeCell ref="BG24:BH25"/>
    <mergeCell ref="BD28:BE29"/>
    <mergeCell ref="BG28:BH29"/>
    <mergeCell ref="BD32:BE33"/>
    <mergeCell ref="BG32:BH33"/>
    <mergeCell ref="BD12:BE13"/>
    <mergeCell ref="BG12:BH13"/>
    <mergeCell ref="BD16:BE17"/>
    <mergeCell ref="BG16:BH17"/>
    <mergeCell ref="BD20:BE21"/>
    <mergeCell ref="BG20:BH21"/>
    <mergeCell ref="AQ8:AR9"/>
    <mergeCell ref="AU8:AV9"/>
    <mergeCell ref="O10:P10"/>
    <mergeCell ref="S10:T10"/>
    <mergeCell ref="W10:X10"/>
    <mergeCell ref="AA10:AB10"/>
    <mergeCell ref="AM10:AN10"/>
    <mergeCell ref="AQ10:AR10"/>
    <mergeCell ref="AU10:AV10"/>
    <mergeCell ref="AI10:AJ10"/>
    <mergeCell ref="AQ4:AR4"/>
    <mergeCell ref="AU4:AV4"/>
    <mergeCell ref="AY4:AZ4"/>
    <mergeCell ref="AY10:AZ10"/>
    <mergeCell ref="AY8:AZ9"/>
    <mergeCell ref="S8:T9"/>
    <mergeCell ref="W8:X9"/>
    <mergeCell ref="AA8:AB9"/>
    <mergeCell ref="AE8:AF9"/>
    <mergeCell ref="AM8:AN9"/>
    <mergeCell ref="G11:H11"/>
    <mergeCell ref="K11:L11"/>
    <mergeCell ref="O11:P11"/>
    <mergeCell ref="AE11:AF11"/>
    <mergeCell ref="AA4:AB4"/>
    <mergeCell ref="AE4:AF4"/>
    <mergeCell ref="O8:P9"/>
    <mergeCell ref="AE5:AF6"/>
    <mergeCell ref="AI5:AJ6"/>
    <mergeCell ref="AM5:AN6"/>
    <mergeCell ref="K8:L9"/>
    <mergeCell ref="C10:D10"/>
    <mergeCell ref="G10:H10"/>
    <mergeCell ref="AI4:AJ4"/>
    <mergeCell ref="AM4:AN4"/>
    <mergeCell ref="AQ5:AR6"/>
    <mergeCell ref="AI8:AJ9"/>
    <mergeCell ref="AU5:AV6"/>
    <mergeCell ref="AY5:AZ6"/>
    <mergeCell ref="G4:H4"/>
    <mergeCell ref="K4:L4"/>
    <mergeCell ref="O4:P4"/>
    <mergeCell ref="S4:T4"/>
    <mergeCell ref="W4:X4"/>
    <mergeCell ref="S5:T6"/>
    <mergeCell ref="G8:H9"/>
    <mergeCell ref="G5:H6"/>
    <mergeCell ref="K5:L6"/>
    <mergeCell ref="O5:P6"/>
    <mergeCell ref="AA5:AB6"/>
    <mergeCell ref="W5:X6"/>
    <mergeCell ref="C3:D3"/>
    <mergeCell ref="C5:D6"/>
    <mergeCell ref="C8:D9"/>
  </mergeCells>
  <phoneticPr fontId="1"/>
  <pageMargins left="0.7" right="0.7" top="0.75" bottom="0.75" header="0.3" footer="0.3"/>
  <pageSetup paperSize="9" scale="53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085-6A0F-4DC8-A0A3-B97072598087}">
  <dimension ref="B1:G42"/>
  <sheetViews>
    <sheetView workbookViewId="0">
      <selection activeCell="M23" sqref="M23"/>
    </sheetView>
  </sheetViews>
  <sheetFormatPr defaultRowHeight="18.75"/>
  <cols>
    <col min="1" max="1" width="4.875" customWidth="1"/>
    <col min="5" max="5" width="76.5" bestFit="1" customWidth="1"/>
  </cols>
  <sheetData>
    <row r="1" spans="2:7" ht="19.5" thickBot="1"/>
    <row r="2" spans="2:7" ht="19.5" thickBot="1">
      <c r="B2" s="1" t="s">
        <v>9</v>
      </c>
      <c r="C2" s="1" t="s">
        <v>10</v>
      </c>
      <c r="D2" s="1" t="s">
        <v>11</v>
      </c>
      <c r="E2" s="1" t="s">
        <v>12</v>
      </c>
      <c r="G2" s="41" t="s">
        <v>151</v>
      </c>
    </row>
    <row r="3" spans="2:7" ht="19.5" thickBot="1">
      <c r="B3" s="2" t="s">
        <v>13</v>
      </c>
      <c r="C3" s="3">
        <v>1</v>
      </c>
      <c r="D3" s="3" t="s">
        <v>14</v>
      </c>
      <c r="E3" s="2" t="s">
        <v>15</v>
      </c>
    </row>
    <row r="4" spans="2:7" ht="19.5" thickBot="1">
      <c r="B4" s="2" t="s">
        <v>16</v>
      </c>
      <c r="C4" s="3">
        <v>2</v>
      </c>
      <c r="D4" s="3" t="s">
        <v>14</v>
      </c>
      <c r="E4" s="2" t="s">
        <v>17</v>
      </c>
    </row>
    <row r="5" spans="2:7" ht="19.5" thickBot="1">
      <c r="B5" s="4" t="s">
        <v>18</v>
      </c>
      <c r="C5" s="5">
        <v>3</v>
      </c>
      <c r="D5" s="5" t="s">
        <v>19</v>
      </c>
      <c r="E5" s="4" t="s">
        <v>20</v>
      </c>
    </row>
    <row r="6" spans="2:7" ht="19.5" thickBot="1">
      <c r="B6" s="4" t="s">
        <v>21</v>
      </c>
      <c r="C6" s="5">
        <v>4</v>
      </c>
      <c r="D6" s="5" t="s">
        <v>19</v>
      </c>
      <c r="E6" s="4" t="s">
        <v>22</v>
      </c>
    </row>
    <row r="7" spans="2:7" ht="19.5" thickBot="1">
      <c r="B7" s="4" t="s">
        <v>23</v>
      </c>
      <c r="C7" s="5">
        <v>5</v>
      </c>
      <c r="D7" s="5" t="s">
        <v>19</v>
      </c>
      <c r="E7" s="4" t="s">
        <v>24</v>
      </c>
    </row>
    <row r="8" spans="2:7" ht="19.5" thickBot="1">
      <c r="B8" s="4" t="s">
        <v>25</v>
      </c>
      <c r="C8" s="5">
        <v>6</v>
      </c>
      <c r="D8" s="5" t="s">
        <v>19</v>
      </c>
      <c r="E8" s="4" t="s">
        <v>26</v>
      </c>
    </row>
    <row r="9" spans="2:7" ht="19.5" thickBot="1">
      <c r="B9" s="4" t="s">
        <v>27</v>
      </c>
      <c r="C9" s="5">
        <v>7</v>
      </c>
      <c r="D9" s="5" t="s">
        <v>19</v>
      </c>
      <c r="E9" s="4" t="s">
        <v>28</v>
      </c>
    </row>
    <row r="10" spans="2:7" ht="19.5" thickBot="1">
      <c r="B10" s="2" t="s">
        <v>29</v>
      </c>
      <c r="C10" s="3">
        <v>8</v>
      </c>
      <c r="D10" s="3" t="s">
        <v>30</v>
      </c>
      <c r="E10" s="2" t="s">
        <v>31</v>
      </c>
    </row>
    <row r="11" spans="2:7" ht="19.5" thickBot="1">
      <c r="B11" s="2" t="s">
        <v>32</v>
      </c>
      <c r="C11" s="3">
        <v>9</v>
      </c>
      <c r="D11" s="3" t="s">
        <v>30</v>
      </c>
      <c r="E11" s="2" t="s">
        <v>33</v>
      </c>
    </row>
    <row r="12" spans="2:7" ht="19.5" thickBot="1">
      <c r="B12" s="2" t="s">
        <v>34</v>
      </c>
      <c r="C12" s="3">
        <v>10</v>
      </c>
      <c r="D12" s="3" t="s">
        <v>30</v>
      </c>
      <c r="E12" s="2" t="s">
        <v>35</v>
      </c>
    </row>
    <row r="13" spans="2:7" ht="19.5" thickBot="1">
      <c r="B13" s="2" t="s">
        <v>36</v>
      </c>
      <c r="C13" s="3">
        <v>11</v>
      </c>
      <c r="D13" s="3" t="s">
        <v>30</v>
      </c>
      <c r="E13" s="2" t="s">
        <v>37</v>
      </c>
    </row>
    <row r="14" spans="2:7" ht="19.5" thickBot="1">
      <c r="B14" s="2" t="s">
        <v>38</v>
      </c>
      <c r="C14" s="3">
        <v>12</v>
      </c>
      <c r="D14" s="3" t="s">
        <v>30</v>
      </c>
      <c r="E14" s="2" t="s">
        <v>39</v>
      </c>
    </row>
    <row r="15" spans="2:7" ht="19.5" thickBot="1">
      <c r="B15" s="2" t="s">
        <v>40</v>
      </c>
      <c r="C15" s="3">
        <v>13</v>
      </c>
      <c r="D15" s="3" t="s">
        <v>30</v>
      </c>
      <c r="E15" s="2" t="s">
        <v>41</v>
      </c>
    </row>
    <row r="16" spans="2:7" ht="19.5" thickBot="1">
      <c r="B16" s="2" t="s">
        <v>42</v>
      </c>
      <c r="C16" s="3">
        <v>14</v>
      </c>
      <c r="D16" s="3" t="s">
        <v>30</v>
      </c>
      <c r="E16" s="2" t="s">
        <v>43</v>
      </c>
    </row>
    <row r="17" spans="2:5" ht="19.5" thickBot="1">
      <c r="B17" s="2" t="s">
        <v>13</v>
      </c>
      <c r="C17" s="3">
        <v>15</v>
      </c>
      <c r="D17" s="3" t="s">
        <v>14</v>
      </c>
      <c r="E17" s="2" t="s">
        <v>15</v>
      </c>
    </row>
    <row r="18" spans="2:5" ht="19.5" thickBot="1">
      <c r="B18" s="2" t="s">
        <v>44</v>
      </c>
      <c r="C18" s="3">
        <v>16</v>
      </c>
      <c r="D18" s="3" t="s">
        <v>30</v>
      </c>
      <c r="E18" s="2" t="s">
        <v>45</v>
      </c>
    </row>
    <row r="19" spans="2:5" ht="19.5" thickBot="1">
      <c r="B19" s="6" t="s">
        <v>46</v>
      </c>
      <c r="C19" s="7">
        <v>17</v>
      </c>
      <c r="D19" s="7" t="s">
        <v>30</v>
      </c>
      <c r="E19" s="6" t="s">
        <v>47</v>
      </c>
    </row>
    <row r="20" spans="2:5" ht="19.5" thickBot="1">
      <c r="B20" s="6" t="s">
        <v>48</v>
      </c>
      <c r="C20" s="7">
        <v>18</v>
      </c>
      <c r="D20" s="7" t="s">
        <v>30</v>
      </c>
      <c r="E20" s="6" t="s">
        <v>49</v>
      </c>
    </row>
    <row r="21" spans="2:5" ht="19.5" thickBot="1">
      <c r="B21" s="6" t="s">
        <v>50</v>
      </c>
      <c r="C21" s="7">
        <v>19</v>
      </c>
      <c r="D21" s="7" t="s">
        <v>30</v>
      </c>
      <c r="E21" s="6" t="s">
        <v>51</v>
      </c>
    </row>
    <row r="22" spans="2:5" ht="19.5" thickBot="1">
      <c r="B22" s="6" t="s">
        <v>52</v>
      </c>
      <c r="C22" s="7">
        <v>20</v>
      </c>
      <c r="D22" s="7" t="s">
        <v>30</v>
      </c>
      <c r="E22" s="6" t="s">
        <v>53</v>
      </c>
    </row>
    <row r="23" spans="2:5" ht="19.5" thickBot="1">
      <c r="B23" s="6" t="s">
        <v>54</v>
      </c>
      <c r="C23" s="7">
        <v>21</v>
      </c>
      <c r="D23" s="7" t="s">
        <v>30</v>
      </c>
      <c r="E23" s="6" t="s">
        <v>55</v>
      </c>
    </row>
    <row r="24" spans="2:5" ht="19.5" thickBot="1">
      <c r="B24" s="6" t="s">
        <v>56</v>
      </c>
      <c r="C24" s="7">
        <v>22</v>
      </c>
      <c r="D24" s="7" t="s">
        <v>30</v>
      </c>
      <c r="E24" s="6" t="s">
        <v>57</v>
      </c>
    </row>
    <row r="25" spans="2:5" ht="19.5" thickBot="1">
      <c r="B25" s="2" t="s">
        <v>58</v>
      </c>
      <c r="C25" s="3">
        <v>23</v>
      </c>
      <c r="D25" s="3" t="s">
        <v>30</v>
      </c>
      <c r="E25" s="2" t="s">
        <v>59</v>
      </c>
    </row>
    <row r="26" spans="2:5" ht="19.5" thickBot="1">
      <c r="B26" s="2" t="s">
        <v>60</v>
      </c>
      <c r="C26" s="3">
        <v>24</v>
      </c>
      <c r="D26" s="3" t="s">
        <v>30</v>
      </c>
      <c r="E26" s="2" t="s">
        <v>61</v>
      </c>
    </row>
    <row r="27" spans="2:5" ht="19.5" thickBot="1">
      <c r="B27" s="2" t="s">
        <v>62</v>
      </c>
      <c r="C27" s="3">
        <v>25</v>
      </c>
      <c r="D27" s="3" t="s">
        <v>30</v>
      </c>
      <c r="E27" s="2" t="s">
        <v>63</v>
      </c>
    </row>
    <row r="28" spans="2:5" ht="19.5" thickBot="1">
      <c r="B28" s="2" t="s">
        <v>64</v>
      </c>
      <c r="C28" s="3">
        <v>26</v>
      </c>
      <c r="D28" s="3" t="s">
        <v>30</v>
      </c>
      <c r="E28" s="2" t="s">
        <v>65</v>
      </c>
    </row>
    <row r="29" spans="2:5" ht="19.5" thickBot="1">
      <c r="B29" s="2" t="s">
        <v>66</v>
      </c>
      <c r="C29" s="3">
        <v>27</v>
      </c>
      <c r="D29" s="3" t="s">
        <v>30</v>
      </c>
      <c r="E29" s="2" t="s">
        <v>67</v>
      </c>
    </row>
    <row r="30" spans="2:5" ht="19.5" thickBot="1">
      <c r="B30" s="2" t="s">
        <v>68</v>
      </c>
      <c r="C30" s="3">
        <v>28</v>
      </c>
      <c r="D30" s="3" t="s">
        <v>30</v>
      </c>
      <c r="E30" s="2" t="s">
        <v>69</v>
      </c>
    </row>
    <row r="31" spans="2:5" ht="19.5" thickBot="1">
      <c r="B31" s="2" t="s">
        <v>70</v>
      </c>
      <c r="C31" s="3">
        <v>29</v>
      </c>
      <c r="D31" s="3" t="s">
        <v>30</v>
      </c>
      <c r="E31" s="2" t="s">
        <v>71</v>
      </c>
    </row>
    <row r="32" spans="2:5" ht="19.5" thickBot="1">
      <c r="B32" s="2" t="s">
        <v>72</v>
      </c>
      <c r="C32" s="3">
        <v>30</v>
      </c>
      <c r="D32" s="3" t="s">
        <v>30</v>
      </c>
      <c r="E32" s="2" t="s">
        <v>73</v>
      </c>
    </row>
    <row r="33" spans="2:5" ht="19.5" thickBot="1">
      <c r="B33" s="2" t="s">
        <v>74</v>
      </c>
      <c r="C33" s="3">
        <v>31</v>
      </c>
      <c r="D33" s="3" t="s">
        <v>30</v>
      </c>
      <c r="E33" s="2" t="s">
        <v>75</v>
      </c>
    </row>
    <row r="34" spans="2:5" ht="19.5" thickBot="1">
      <c r="B34" s="2" t="s">
        <v>76</v>
      </c>
      <c r="C34" s="3">
        <v>32</v>
      </c>
      <c r="D34" s="3" t="s">
        <v>77</v>
      </c>
      <c r="E34" s="2"/>
    </row>
    <row r="35" spans="2:5" ht="19.5" thickBot="1">
      <c r="B35" s="2" t="s">
        <v>78</v>
      </c>
      <c r="C35" s="3">
        <v>33</v>
      </c>
      <c r="D35" s="3" t="s">
        <v>30</v>
      </c>
      <c r="E35" s="2" t="s">
        <v>79</v>
      </c>
    </row>
    <row r="36" spans="2:5" ht="19.5" thickBot="1">
      <c r="B36" s="2" t="s">
        <v>5</v>
      </c>
      <c r="C36" s="3">
        <v>34</v>
      </c>
      <c r="D36" s="3" t="s">
        <v>30</v>
      </c>
      <c r="E36" s="2" t="s">
        <v>80</v>
      </c>
    </row>
    <row r="37" spans="2:5" ht="19.5" thickBot="1">
      <c r="B37" s="2" t="s">
        <v>7</v>
      </c>
      <c r="C37" s="3">
        <v>35</v>
      </c>
      <c r="D37" s="3" t="s">
        <v>30</v>
      </c>
      <c r="E37" s="2" t="s">
        <v>81</v>
      </c>
    </row>
    <row r="38" spans="2:5" ht="19.5" thickBot="1">
      <c r="B38" s="2" t="s">
        <v>82</v>
      </c>
      <c r="C38" s="3">
        <v>36</v>
      </c>
      <c r="D38" s="3" t="s">
        <v>30</v>
      </c>
      <c r="E38" s="2" t="s">
        <v>83</v>
      </c>
    </row>
    <row r="39" spans="2:5" ht="19.5" thickBot="1">
      <c r="B39" s="2" t="s">
        <v>84</v>
      </c>
      <c r="C39" s="3">
        <v>37</v>
      </c>
      <c r="D39" s="3" t="s">
        <v>30</v>
      </c>
      <c r="E39" s="2" t="s">
        <v>85</v>
      </c>
    </row>
    <row r="40" spans="2:5" ht="19.5" thickBot="1">
      <c r="B40" s="2" t="s">
        <v>13</v>
      </c>
      <c r="C40" s="3">
        <v>38</v>
      </c>
      <c r="D40" s="3" t="s">
        <v>14</v>
      </c>
      <c r="E40" s="2" t="s">
        <v>15</v>
      </c>
    </row>
    <row r="41" spans="2:5" ht="19.5" thickBot="1">
      <c r="B41" s="8" t="s">
        <v>13</v>
      </c>
      <c r="C41" s="9">
        <v>39</v>
      </c>
      <c r="D41" s="9" t="s">
        <v>14</v>
      </c>
      <c r="E41" s="8" t="s">
        <v>15</v>
      </c>
    </row>
    <row r="42" spans="2:5" ht="42" customHeight="1" thickBot="1">
      <c r="B42" s="111" t="s">
        <v>88</v>
      </c>
      <c r="C42" s="112"/>
      <c r="D42" s="112"/>
      <c r="E42" s="113"/>
    </row>
  </sheetData>
  <mergeCells count="1">
    <mergeCell ref="B42:E4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M5Stack_ESP-WROOM-32</vt:lpstr>
      <vt:lpstr>M5Atom_M-Bus</vt:lpstr>
      <vt:lpstr>RPi_touch_ILI9486</vt:lpstr>
      <vt:lpstr>ESP-WROOM-32 Pinlist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2020-04-25T03:38:11Z</dcterms:modified>
</cp:coreProperties>
</file>