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/Documents/Move_the_Needle/Servomotor/calculations/"/>
    </mc:Choice>
  </mc:AlternateContent>
  <xr:revisionPtr revIDLastSave="0" documentId="13_ncr:1_{3E956046-2031-8A4B-8397-B0463CFC464E}" xr6:coauthVersionLast="47" xr6:coauthVersionMax="47" xr10:uidLastSave="{00000000-0000-0000-0000-000000000000}"/>
  <bookViews>
    <workbookView xWindow="3260" yWindow="1660" windowWidth="28040" windowHeight="17440" xr2:uid="{31250506-C4DE-F841-BCB4-63447F959F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M27" i="1"/>
  <c r="M26" i="1"/>
  <c r="M25" i="1"/>
  <c r="J28" i="1"/>
  <c r="J27" i="1"/>
  <c r="J26" i="1"/>
  <c r="J25" i="1"/>
  <c r="G28" i="1"/>
  <c r="G27" i="1"/>
  <c r="G26" i="1"/>
  <c r="G25" i="1"/>
  <c r="D27" i="1"/>
  <c r="D26" i="1"/>
  <c r="D28" i="1"/>
  <c r="D25" i="1"/>
  <c r="M30" i="1" l="1"/>
  <c r="D30" i="1"/>
  <c r="J30" i="1"/>
  <c r="G30" i="1"/>
</calcChain>
</file>

<file path=xl/sharedStrings.xml><?xml version="1.0" encoding="utf-8"?>
<sst xmlns="http://schemas.openxmlformats.org/spreadsheetml/2006/main" count="53" uniqueCount="27">
  <si>
    <t>Temperatire 2</t>
  </si>
  <si>
    <t>Temperature 1</t>
  </si>
  <si>
    <t>Resistance</t>
  </si>
  <si>
    <t>voltage on resistance</t>
  </si>
  <si>
    <t>Calculated values</t>
  </si>
  <si>
    <t>Input values</t>
  </si>
  <si>
    <t>Thermal paste gap</t>
  </si>
  <si>
    <t>mm</t>
  </si>
  <si>
    <t>Conductivity area width</t>
  </si>
  <si>
    <t>Conductivity area length</t>
  </si>
  <si>
    <t>Degrees C</t>
  </si>
  <si>
    <t>V</t>
  </si>
  <si>
    <t>Ohms</t>
  </si>
  <si>
    <t>Formula</t>
  </si>
  <si>
    <t>k = P * L / (A * dT)</t>
  </si>
  <si>
    <t>k = thermal conductivity</t>
  </si>
  <si>
    <t>P = power (rate of energy transfer)</t>
  </si>
  <si>
    <t>L = thickness of material</t>
  </si>
  <si>
    <t>A = area of thermal conductivity</t>
  </si>
  <si>
    <t>dT = difference in emperature</t>
  </si>
  <si>
    <t>P</t>
  </si>
  <si>
    <t>L</t>
  </si>
  <si>
    <t>A</t>
  </si>
  <si>
    <t>dT</t>
  </si>
  <si>
    <t>Thermal conductivity (k)</t>
  </si>
  <si>
    <t>Thermocouple difference</t>
  </si>
  <si>
    <t>Claimed Thermal 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</si>
</sst>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F9AD-9293-BE48-B19F-4B64E81DEC97}">
  <dimension ref="C2:N31"/>
  <sheetViews>
    <sheetView tabSelected="1" workbookViewId="0">
      <selection activeCell="O31" sqref="O31"/>
    </sheetView>
  </sheetViews>
  <sheetFormatPr baseColWidth="10" defaultRowHeight="16" x14ac:dyDescent="0.2"/>
  <cols>
    <col min="3" max="3" width="21" bestFit="1" customWidth="1"/>
  </cols>
  <sheetData>
    <row r="2" spans="3:14" x14ac:dyDescent="0.2">
      <c r="C2" s="1" t="s">
        <v>5</v>
      </c>
    </row>
    <row r="3" spans="3:14" x14ac:dyDescent="0.2">
      <c r="C3" t="s">
        <v>2</v>
      </c>
      <c r="D3">
        <v>5</v>
      </c>
      <c r="E3" t="s">
        <v>12</v>
      </c>
      <c r="G3">
        <v>5</v>
      </c>
      <c r="H3" t="s">
        <v>12</v>
      </c>
      <c r="J3">
        <v>5</v>
      </c>
      <c r="K3" t="s">
        <v>12</v>
      </c>
      <c r="M3">
        <v>5</v>
      </c>
      <c r="N3" t="s">
        <v>12</v>
      </c>
    </row>
    <row r="4" spans="3:14" x14ac:dyDescent="0.2">
      <c r="C4" t="s">
        <v>3</v>
      </c>
      <c r="D4">
        <v>3.36</v>
      </c>
      <c r="E4" t="s">
        <v>11</v>
      </c>
      <c r="G4">
        <v>2.82</v>
      </c>
      <c r="H4" t="s">
        <v>11</v>
      </c>
      <c r="J4">
        <v>3.15</v>
      </c>
      <c r="K4" t="s">
        <v>11</v>
      </c>
      <c r="M4">
        <v>3.1</v>
      </c>
      <c r="N4" t="s">
        <v>11</v>
      </c>
    </row>
    <row r="5" spans="3:14" x14ac:dyDescent="0.2">
      <c r="C5" t="s">
        <v>1</v>
      </c>
      <c r="D5">
        <v>54.2</v>
      </c>
      <c r="E5" t="s">
        <v>10</v>
      </c>
      <c r="G5">
        <v>76.3</v>
      </c>
      <c r="H5" t="s">
        <v>10</v>
      </c>
      <c r="J5">
        <v>48.7</v>
      </c>
      <c r="K5" t="s">
        <v>10</v>
      </c>
      <c r="M5">
        <v>48.2</v>
      </c>
      <c r="N5" t="s">
        <v>10</v>
      </c>
    </row>
    <row r="6" spans="3:14" x14ac:dyDescent="0.2">
      <c r="C6" t="s">
        <v>0</v>
      </c>
      <c r="D6">
        <v>53.4</v>
      </c>
      <c r="E6" t="s">
        <v>10</v>
      </c>
      <c r="G6">
        <v>38.6</v>
      </c>
      <c r="H6" t="s">
        <v>10</v>
      </c>
      <c r="J6">
        <v>47.3</v>
      </c>
      <c r="K6" t="s">
        <v>10</v>
      </c>
      <c r="M6">
        <v>47.4</v>
      </c>
      <c r="N6" t="s">
        <v>10</v>
      </c>
    </row>
    <row r="7" spans="3:14" x14ac:dyDescent="0.2">
      <c r="C7" t="s">
        <v>25</v>
      </c>
      <c r="J7">
        <v>0</v>
      </c>
      <c r="K7" t="s">
        <v>10</v>
      </c>
      <c r="M7">
        <v>0</v>
      </c>
      <c r="N7" t="s">
        <v>10</v>
      </c>
    </row>
    <row r="8" spans="3:14" x14ac:dyDescent="0.2">
      <c r="C8" t="s">
        <v>6</v>
      </c>
      <c r="D8">
        <v>1.5</v>
      </c>
      <c r="E8" t="s">
        <v>7</v>
      </c>
      <c r="G8">
        <v>1.5</v>
      </c>
      <c r="H8" t="s">
        <v>7</v>
      </c>
      <c r="J8">
        <v>1.2</v>
      </c>
      <c r="K8" t="s">
        <v>7</v>
      </c>
      <c r="M8">
        <v>1.2</v>
      </c>
      <c r="N8" t="s">
        <v>7</v>
      </c>
    </row>
    <row r="9" spans="3:14" x14ac:dyDescent="0.2">
      <c r="C9" t="s">
        <v>9</v>
      </c>
      <c r="D9">
        <v>24.1</v>
      </c>
      <c r="E9" t="s">
        <v>7</v>
      </c>
      <c r="G9">
        <v>24.1</v>
      </c>
      <c r="H9" t="s">
        <v>7</v>
      </c>
      <c r="J9">
        <v>37</v>
      </c>
      <c r="K9" t="s">
        <v>7</v>
      </c>
      <c r="M9">
        <v>37</v>
      </c>
      <c r="N9" t="s">
        <v>7</v>
      </c>
    </row>
    <row r="10" spans="3:14" x14ac:dyDescent="0.2">
      <c r="C10" t="s">
        <v>8</v>
      </c>
      <c r="D10">
        <v>10.4</v>
      </c>
      <c r="E10" t="s">
        <v>7</v>
      </c>
      <c r="G10">
        <v>10.4</v>
      </c>
      <c r="H10" t="s">
        <v>7</v>
      </c>
      <c r="J10">
        <v>10.35</v>
      </c>
      <c r="K10" t="s">
        <v>7</v>
      </c>
      <c r="M10">
        <v>10.35</v>
      </c>
      <c r="N10" t="s">
        <v>7</v>
      </c>
    </row>
    <row r="12" spans="3:14" x14ac:dyDescent="0.2">
      <c r="C12" s="1" t="s">
        <v>13</v>
      </c>
    </row>
    <row r="13" spans="3:14" x14ac:dyDescent="0.2">
      <c r="C13" s="1"/>
    </row>
    <row r="14" spans="3:14" x14ac:dyDescent="0.2">
      <c r="C14" s="1"/>
    </row>
    <row r="15" spans="3:14" x14ac:dyDescent="0.2">
      <c r="C15" t="s">
        <v>14</v>
      </c>
    </row>
    <row r="16" spans="3:14" x14ac:dyDescent="0.2">
      <c r="C16" t="s">
        <v>15</v>
      </c>
    </row>
    <row r="17" spans="3:13" x14ac:dyDescent="0.2">
      <c r="C17" s="2" t="s">
        <v>16</v>
      </c>
    </row>
    <row r="18" spans="3:13" x14ac:dyDescent="0.2">
      <c r="C18" s="2" t="s">
        <v>17</v>
      </c>
    </row>
    <row r="19" spans="3:13" x14ac:dyDescent="0.2">
      <c r="C19" s="2" t="s">
        <v>18</v>
      </c>
    </row>
    <row r="20" spans="3:13" x14ac:dyDescent="0.2">
      <c r="C20" s="2" t="s">
        <v>19</v>
      </c>
    </row>
    <row r="21" spans="3:13" x14ac:dyDescent="0.2">
      <c r="C21" s="2"/>
    </row>
    <row r="22" spans="3:13" x14ac:dyDescent="0.2">
      <c r="C22" s="2"/>
    </row>
    <row r="24" spans="3:13" x14ac:dyDescent="0.2">
      <c r="C24" s="1" t="s">
        <v>4</v>
      </c>
    </row>
    <row r="25" spans="3:13" x14ac:dyDescent="0.2">
      <c r="C25" t="s">
        <v>20</v>
      </c>
      <c r="D25">
        <f>(D4*D4/D3)</f>
        <v>2.2579199999999995</v>
      </c>
      <c r="G25">
        <f>(G4*G4/G3)</f>
        <v>1.5904799999999999</v>
      </c>
      <c r="J25">
        <f>(J4*J4/J3)</f>
        <v>1.9844999999999999</v>
      </c>
      <c r="M25">
        <f>(M4*M4/M3)</f>
        <v>1.9220000000000002</v>
      </c>
    </row>
    <row r="26" spans="3:13" x14ac:dyDescent="0.2">
      <c r="C26" t="s">
        <v>21</v>
      </c>
      <c r="D26">
        <f>D8/1000</f>
        <v>1.5E-3</v>
      </c>
      <c r="G26">
        <f>G8/1000</f>
        <v>1.5E-3</v>
      </c>
      <c r="J26">
        <f>J8/1000</f>
        <v>1.1999999999999999E-3</v>
      </c>
      <c r="M26">
        <f>M8/1000</f>
        <v>1.1999999999999999E-3</v>
      </c>
    </row>
    <row r="27" spans="3:13" x14ac:dyDescent="0.2">
      <c r="C27" t="s">
        <v>22</v>
      </c>
      <c r="D27">
        <f>D9*D10/1000000</f>
        <v>2.5064E-4</v>
      </c>
      <c r="G27">
        <f>G9*G10/1000000</f>
        <v>2.5064E-4</v>
      </c>
      <c r="J27">
        <f>J9*J10/1000000</f>
        <v>3.8295000000000001E-4</v>
      </c>
      <c r="M27">
        <f>M9*M10/1000000</f>
        <v>3.8295000000000001E-4</v>
      </c>
    </row>
    <row r="28" spans="3:13" x14ac:dyDescent="0.2">
      <c r="C28" t="s">
        <v>23</v>
      </c>
      <c r="D28">
        <f>D5-D6</f>
        <v>0.80000000000000426</v>
      </c>
      <c r="G28">
        <f>G5-G6</f>
        <v>37.699999999999996</v>
      </c>
      <c r="J28">
        <f>J5-J6+J7</f>
        <v>1.4000000000000057</v>
      </c>
      <c r="M28">
        <f>M5-M6+M7</f>
        <v>0.80000000000000426</v>
      </c>
    </row>
    <row r="30" spans="3:13" x14ac:dyDescent="0.2">
      <c r="C30" t="s">
        <v>24</v>
      </c>
      <c r="D30">
        <f>D25*D26/D27/D28</f>
        <v>16.891158633897128</v>
      </c>
      <c r="G30">
        <f>G25*G26/G27/G28</f>
        <v>0.25248044052318902</v>
      </c>
      <c r="J30">
        <f>J25*J26/J27/J28</f>
        <v>4.4418331374852924</v>
      </c>
      <c r="M30">
        <f>M25*M26/M27/M28</f>
        <v>7.5283979631805318</v>
      </c>
    </row>
    <row r="31" spans="3:13" x14ac:dyDescent="0.2">
      <c r="C31" t="s">
        <v>26</v>
      </c>
      <c r="J31">
        <v>5</v>
      </c>
      <c r="M3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Rodinger</dc:creator>
  <cp:lastModifiedBy>Tom Rodinger</cp:lastModifiedBy>
  <dcterms:created xsi:type="dcterms:W3CDTF">2025-07-28T06:27:46Z</dcterms:created>
  <dcterms:modified xsi:type="dcterms:W3CDTF">2025-07-30T07:03:30Z</dcterms:modified>
</cp:coreProperties>
</file>