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ubenvanopstal/Desktop/Electric-Scooter/1 Risks/"/>
    </mc:Choice>
  </mc:AlternateContent>
  <xr:revisionPtr revIDLastSave="0" documentId="13_ncr:1_{50519CD4-AB0E-6541-A783-69947ABCA3B1}" xr6:coauthVersionLast="34" xr6:coauthVersionMax="34" xr10:uidLastSave="{00000000-0000-0000-0000-000000000000}"/>
  <bookViews>
    <workbookView xWindow="0" yWindow="460" windowWidth="13560" windowHeight="16240" firstSheet="1" activeTab="1" xr2:uid="{00000000-000D-0000-FFFF-FFFF00000000}"/>
  </bookViews>
  <sheets>
    <sheet name="Revisie overzicht" sheetId="7" r:id="rId1"/>
    <sheet name="Risico Analyse" sheetId="5" r:id="rId2"/>
  </sheets>
  <externalReferences>
    <externalReference r:id="rId3"/>
  </externalReferences>
  <definedNames>
    <definedName name="cp_plas">[1]AA_PRJCT!$M$4</definedName>
    <definedName name="cp_res">[1]AA_PRJCT!$M$9</definedName>
    <definedName name="d_plas">[1]AA_PRJCT!$M$2</definedName>
    <definedName name="d_res">[1]AA_PRJCT!$M$7</definedName>
    <definedName name="huub">[1]AA_PRJCT!$J$23</definedName>
  </definedNames>
  <calcPr calcId="179021"/>
</workbook>
</file>

<file path=xl/calcChain.xml><?xml version="1.0" encoding="utf-8"?>
<calcChain xmlns="http://schemas.openxmlformats.org/spreadsheetml/2006/main">
  <c r="H6" i="5" l="1"/>
  <c r="G30" i="5"/>
  <c r="G12" i="5"/>
  <c r="G10" i="5"/>
  <c r="G11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9" i="5"/>
  <c r="G8" i="5"/>
  <c r="G7" i="5"/>
  <c r="A15" i="5"/>
  <c r="A11" i="5"/>
  <c r="A12" i="5" s="1"/>
  <c r="A8" i="5"/>
  <c r="A9" i="5" s="1"/>
</calcChain>
</file>

<file path=xl/sharedStrings.xml><?xml version="1.0" encoding="utf-8"?>
<sst xmlns="http://schemas.openxmlformats.org/spreadsheetml/2006/main" count="139" uniqueCount="83">
  <si>
    <t>Risico Analyse ombouwen tot electrisch aangedreven fiets</t>
  </si>
  <si>
    <t>Revisie nummer</t>
  </si>
  <si>
    <t>Omschrijving van de wijzigingen</t>
  </si>
  <si>
    <t>Opgemaakt door / aanwezig tijdens meeting</t>
  </si>
  <si>
    <t xml:space="preserve">Opstart risico analyse, definitie, invullen, </t>
  </si>
  <si>
    <t>Ruben Van Opstal / Maarten Wouters / Noach Van Opstal</t>
  </si>
  <si>
    <t>E</t>
  </si>
  <si>
    <t xml:space="preserve">R </t>
  </si>
  <si>
    <t>item</t>
  </si>
  <si>
    <t xml:space="preserve"> </t>
  </si>
  <si>
    <t>Motor cannot be stopped</t>
  </si>
  <si>
    <t>Insufficient braking capacity</t>
  </si>
  <si>
    <t>Mass inertia</t>
  </si>
  <si>
    <t>Possible danger of understeer</t>
  </si>
  <si>
    <t>Too fast / estimation problem due to environment</t>
  </si>
  <si>
    <t>Too fast / estimation problem due to driver</t>
  </si>
  <si>
    <t>Not being able to warn other road users</t>
  </si>
  <si>
    <t>Accelerate too fast / decelrate too slowly</t>
  </si>
  <si>
    <t>Poor lighting</t>
  </si>
  <si>
    <t>Controller defective (throttle)</t>
  </si>
  <si>
    <t>Fall hazard due to driving with one hand</t>
  </si>
  <si>
    <t>Fall hazard due to not sitting on a saddle</t>
  </si>
  <si>
    <t>Risk of clamping of limbs / clothing</t>
  </si>
  <si>
    <t>Danger of slipping due to combination tire-road surface</t>
  </si>
  <si>
    <t>Explosion of tyres due to high speed</t>
  </si>
  <si>
    <t>Too long of a reaction time during breaking</t>
  </si>
  <si>
    <t>Overheating of the motor</t>
  </si>
  <si>
    <t>Overheating of the speedcontroller</t>
  </si>
  <si>
    <t>Possible dangers of the battery</t>
  </si>
  <si>
    <t>Short-circuit due to water intrusion / sudden temperature changes</t>
  </si>
  <si>
    <t>Slipping over footplate</t>
  </si>
  <si>
    <t>Hazards due to imbalance of the vehicle</t>
  </si>
  <si>
    <t>Roller chain fails</t>
  </si>
  <si>
    <t>Uncontrollability during testing</t>
  </si>
  <si>
    <t>Evalution</t>
  </si>
  <si>
    <t>Risico Assessment Electric-Scooter</t>
  </si>
  <si>
    <t>Risico Assessment</t>
  </si>
  <si>
    <t>Actions of the involved people</t>
  </si>
  <si>
    <t>Nature and description of the risks / problems</t>
  </si>
  <si>
    <t>P</t>
  </si>
  <si>
    <t>S</t>
  </si>
  <si>
    <t>Source approach</t>
  </si>
  <si>
    <t>Collective protection</t>
  </si>
  <si>
    <t>Personal protection</t>
  </si>
  <si>
    <t>Education</t>
  </si>
  <si>
    <t>Instructions</t>
  </si>
  <si>
    <t>Medical checkup</t>
  </si>
  <si>
    <t>Other</t>
  </si>
  <si>
    <t>Precautions and control measures</t>
  </si>
  <si>
    <t>Normal proceedings</t>
  </si>
  <si>
    <t>Fall hazard, possible accident with other road users</t>
  </si>
  <si>
    <t>Not being able to stop in time, longer braking distance, swerve still possible</t>
  </si>
  <si>
    <t>Heavier vehicle --&gt; possible estimation problem with brakes</t>
  </si>
  <si>
    <t>By the electric drive relative to an ordinary vehicle</t>
  </si>
  <si>
    <t>Danger to other road users</t>
  </si>
  <si>
    <t>Danger to other road users + own danger</t>
  </si>
  <si>
    <t>Poor audible hearing possible by bystanders</t>
  </si>
  <si>
    <t>Lost vehicle control</t>
  </si>
  <si>
    <t>Invisible to other road users</t>
  </si>
  <si>
    <t>Own danger</t>
  </si>
  <si>
    <t>Technical failure of the vehicle</t>
  </si>
  <si>
    <t>Explosion hazard, flammable</t>
  </si>
  <si>
    <t>Emergency stop</t>
  </si>
  <si>
    <t>Better brakes or brake discs</t>
  </si>
  <si>
    <t>Limiter</t>
  </si>
  <si>
    <t>Emergency stop, limiter</t>
  </si>
  <si>
    <t>A horn that mees certain conditions</t>
  </si>
  <si>
    <t>Better lighting</t>
  </si>
  <si>
    <t>Manual, sensor that requires you to keep both hands on the handle bars</t>
  </si>
  <si>
    <t>Manual, add a saddle, sensor that requires you to sit on the saddle</t>
  </si>
  <si>
    <t>Hide objects with a pinch hazard</t>
  </si>
  <si>
    <t>Cooling of the engine</t>
  </si>
  <si>
    <t>Cooling of the speedcontroller</t>
  </si>
  <si>
    <t>Protect the battery</t>
  </si>
  <si>
    <t>Waterproofing of components</t>
  </si>
  <si>
    <t>Griptape</t>
  </si>
  <si>
    <t>Counterweight</t>
  </si>
  <si>
    <t>Warn bystanders</t>
  </si>
  <si>
    <t>Testing in a controlled environment</t>
  </si>
  <si>
    <t>Protective clothing</t>
  </si>
  <si>
    <t>Gain experience on private property</t>
  </si>
  <si>
    <t>Instruction card</t>
  </si>
  <si>
    <t>Annual inspection of the complete vehicle by an authorized person with the necessary training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</si>
</sst>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0"/>
      <name val="Arial"/>
    </font>
    <font>
      <sz val="10"/>
      <name val="Arial"/>
      <family val="2"/>
    </font>
    <font>
      <sz val="9"/>
      <name val="Times New Roman"/>
      <family val="1"/>
    </font>
    <font>
      <b/>
      <sz val="12"/>
      <name val="Arial"/>
      <family val="2"/>
    </font>
    <font>
      <b/>
      <i/>
      <sz val="14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b/>
      <sz val="18"/>
      <name val="Arial"/>
      <family val="2"/>
    </font>
    <font>
      <b/>
      <sz val="14"/>
      <name val="Times New Roman"/>
      <family val="1"/>
    </font>
    <font>
      <sz val="14"/>
      <name val="Arial"/>
      <family val="2"/>
    </font>
    <font>
      <b/>
      <sz val="14"/>
      <name val="Arial"/>
      <family val="2"/>
    </font>
    <font>
      <sz val="14"/>
      <name val="Times New Roman"/>
      <family val="1"/>
    </font>
    <font>
      <sz val="14"/>
      <color indexed="8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808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8"/>
      </bottom>
      <diagonal/>
    </border>
    <border>
      <left/>
      <right style="thin">
        <color indexed="64"/>
      </right>
      <top style="medium">
        <color indexed="64"/>
      </top>
      <bottom style="thin">
        <color indexed="8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8"/>
      </right>
      <top/>
      <bottom style="thin">
        <color indexed="64"/>
      </bottom>
      <diagonal/>
    </border>
    <border>
      <left/>
      <right style="thin">
        <color indexed="8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/>
      <right style="medium">
        <color indexed="64"/>
      </right>
      <top style="thin">
        <color indexed="8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67">
    <xf numFmtId="0" fontId="0" fillId="0" borderId="0" xfId="0"/>
    <xf numFmtId="0" fontId="0" fillId="0" borderId="0" xfId="0" applyAlignment="1">
      <alignment horizontal="left"/>
    </xf>
    <xf numFmtId="0" fontId="5" fillId="0" borderId="0" xfId="0" applyFont="1"/>
    <xf numFmtId="0" fontId="3" fillId="2" borderId="5" xfId="0" applyFont="1" applyFill="1" applyBorder="1"/>
    <xf numFmtId="0" fontId="6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6" fillId="0" borderId="0" xfId="0" applyFont="1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left"/>
    </xf>
    <xf numFmtId="0" fontId="6" fillId="0" borderId="0" xfId="0" applyFont="1" applyAlignment="1">
      <alignment horizontal="center" vertical="center"/>
    </xf>
    <xf numFmtId="0" fontId="0" fillId="9" borderId="0" xfId="0" applyFill="1"/>
    <xf numFmtId="0" fontId="3" fillId="9" borderId="5" xfId="0" applyFont="1" applyFill="1" applyBorder="1"/>
    <xf numFmtId="0" fontId="2" fillId="0" borderId="0" xfId="0" applyFont="1" applyFill="1" applyBorder="1"/>
    <xf numFmtId="0" fontId="4" fillId="2" borderId="11" xfId="0" applyFont="1" applyFill="1" applyBorder="1" applyAlignment="1">
      <alignment horizontal="left" vertical="center" wrapText="1"/>
    </xf>
    <xf numFmtId="0" fontId="4" fillId="2" borderId="5" xfId="0" applyFont="1" applyFill="1" applyBorder="1" applyAlignment="1">
      <alignment horizontal="left" vertical="center" wrapText="1"/>
    </xf>
    <xf numFmtId="0" fontId="4" fillId="2" borderId="12" xfId="0" applyFont="1" applyFill="1" applyBorder="1" applyAlignment="1">
      <alignment horizontal="left" vertical="center" wrapText="1"/>
    </xf>
    <xf numFmtId="0" fontId="8" fillId="0" borderId="8" xfId="0" applyFont="1" applyFill="1" applyBorder="1" applyAlignment="1">
      <alignment horizontal="center" vertical="center" wrapText="1"/>
    </xf>
    <xf numFmtId="0" fontId="8" fillId="0" borderId="16" xfId="0" applyFont="1" applyFill="1" applyBorder="1" applyAlignment="1">
      <alignment horizontal="center" vertical="center" wrapText="1"/>
    </xf>
    <xf numFmtId="0" fontId="8" fillId="3" borderId="28" xfId="0" applyFont="1" applyFill="1" applyBorder="1" applyAlignment="1">
      <alignment horizontal="center" vertical="center" wrapText="1"/>
    </xf>
    <xf numFmtId="0" fontId="8" fillId="3" borderId="29" xfId="0" applyFont="1" applyFill="1" applyBorder="1" applyAlignment="1">
      <alignment horizontal="center" vertical="center" wrapText="1"/>
    </xf>
    <xf numFmtId="0" fontId="8" fillId="3" borderId="30" xfId="0" applyFont="1" applyFill="1" applyBorder="1" applyAlignment="1">
      <alignment horizontal="center" vertical="center" wrapText="1"/>
    </xf>
    <xf numFmtId="0" fontId="8" fillId="4" borderId="31" xfId="0" applyFont="1" applyFill="1" applyBorder="1" applyAlignment="1">
      <alignment horizontal="center" vertical="center" wrapText="1"/>
    </xf>
    <xf numFmtId="0" fontId="10" fillId="2" borderId="18" xfId="0" applyFont="1" applyFill="1" applyBorder="1" applyAlignment="1">
      <alignment horizontal="center" vertical="center"/>
    </xf>
    <xf numFmtId="0" fontId="9" fillId="0" borderId="18" xfId="0" applyFont="1" applyBorder="1" applyAlignment="1">
      <alignment horizontal="center" vertical="center"/>
    </xf>
    <xf numFmtId="0" fontId="8" fillId="0" borderId="8" xfId="0" applyFont="1" applyBorder="1" applyAlignment="1">
      <alignment vertical="center" wrapText="1"/>
    </xf>
    <xf numFmtId="0" fontId="11" fillId="0" borderId="8" xfId="0" applyFont="1" applyBorder="1" applyAlignment="1">
      <alignment horizontal="left" vertical="center" wrapText="1"/>
    </xf>
    <xf numFmtId="0" fontId="11" fillId="0" borderId="8" xfId="0" applyFont="1" applyBorder="1" applyAlignment="1">
      <alignment horizontal="center" vertical="center" wrapText="1"/>
    </xf>
    <xf numFmtId="0" fontId="8" fillId="5" borderId="8" xfId="0" applyFont="1" applyFill="1" applyBorder="1" applyAlignment="1">
      <alignment horizontal="center" vertical="center" wrapText="1"/>
    </xf>
    <xf numFmtId="0" fontId="8" fillId="6" borderId="8" xfId="0" applyFont="1" applyFill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8" fillId="7" borderId="8" xfId="0" applyFont="1" applyFill="1" applyBorder="1" applyAlignment="1">
      <alignment horizontal="center" vertical="center" wrapText="1"/>
    </xf>
    <xf numFmtId="0" fontId="8" fillId="4" borderId="8" xfId="0" applyFont="1" applyFill="1" applyBorder="1" applyAlignment="1">
      <alignment horizontal="center" vertical="center" wrapText="1"/>
    </xf>
    <xf numFmtId="0" fontId="8" fillId="8" borderId="8" xfId="0" applyFont="1" applyFill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 wrapText="1"/>
    </xf>
    <xf numFmtId="0" fontId="8" fillId="0" borderId="8" xfId="0" applyFont="1" applyFill="1" applyBorder="1" applyAlignment="1">
      <alignment vertical="center" wrapText="1"/>
    </xf>
    <xf numFmtId="0" fontId="11" fillId="0" borderId="8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/>
    </xf>
    <xf numFmtId="0" fontId="9" fillId="0" borderId="20" xfId="0" applyFont="1" applyBorder="1" applyAlignment="1">
      <alignment horizontal="center" vertical="center"/>
    </xf>
    <xf numFmtId="0" fontId="8" fillId="0" borderId="21" xfId="0" applyFont="1" applyFill="1" applyBorder="1" applyAlignment="1">
      <alignment vertical="center" wrapText="1"/>
    </xf>
    <xf numFmtId="0" fontId="11" fillId="0" borderId="21" xfId="0" applyFont="1" applyBorder="1" applyAlignment="1">
      <alignment horizontal="left" vertical="center" wrapText="1"/>
    </xf>
    <xf numFmtId="0" fontId="11" fillId="0" borderId="21" xfId="0" applyFont="1" applyBorder="1" applyAlignment="1">
      <alignment horizontal="center" vertical="center"/>
    </xf>
    <xf numFmtId="0" fontId="8" fillId="5" borderId="22" xfId="0" applyFont="1" applyFill="1" applyBorder="1" applyAlignment="1">
      <alignment horizontal="center" vertical="center" wrapText="1"/>
    </xf>
    <xf numFmtId="0" fontId="11" fillId="0" borderId="21" xfId="0" applyFont="1" applyBorder="1" applyAlignment="1">
      <alignment horizontal="center" vertical="center" wrapText="1"/>
    </xf>
    <xf numFmtId="0" fontId="12" fillId="0" borderId="21" xfId="0" applyFont="1" applyBorder="1" applyAlignment="1">
      <alignment horizontal="center" vertical="center" wrapText="1"/>
    </xf>
    <xf numFmtId="0" fontId="11" fillId="9" borderId="10" xfId="0" applyFont="1" applyFill="1" applyBorder="1" applyAlignment="1">
      <alignment horizontal="center" vertical="center" wrapText="1"/>
    </xf>
    <xf numFmtId="0" fontId="11" fillId="9" borderId="19" xfId="0" applyFont="1" applyFill="1" applyBorder="1" applyAlignment="1">
      <alignment horizontal="center" vertical="center" wrapText="1"/>
    </xf>
    <xf numFmtId="0" fontId="11" fillId="9" borderId="9" xfId="0" applyFont="1" applyFill="1" applyBorder="1" applyAlignment="1">
      <alignment horizontal="center" vertical="center" wrapText="1"/>
    </xf>
    <xf numFmtId="0" fontId="11" fillId="9" borderId="2" xfId="0" applyFont="1" applyFill="1" applyBorder="1" applyAlignment="1">
      <alignment horizontal="center" vertical="center" wrapText="1"/>
    </xf>
    <xf numFmtId="0" fontId="11" fillId="9" borderId="23" xfId="0" applyFont="1" applyFill="1" applyBorder="1" applyAlignment="1">
      <alignment horizontal="center" vertical="center" wrapText="1"/>
    </xf>
    <xf numFmtId="0" fontId="11" fillId="9" borderId="3" xfId="0" applyFont="1" applyFill="1" applyBorder="1" applyAlignment="1">
      <alignment horizontal="center" vertical="center" wrapText="1"/>
    </xf>
    <xf numFmtId="0" fontId="8" fillId="4" borderId="32" xfId="0" applyFont="1" applyFill="1" applyBorder="1" applyAlignment="1">
      <alignment horizontal="center" vertical="center"/>
    </xf>
    <xf numFmtId="0" fontId="9" fillId="0" borderId="33" xfId="0" applyFont="1" applyBorder="1" applyAlignment="1"/>
    <xf numFmtId="0" fontId="8" fillId="4" borderId="1" xfId="0" applyFont="1" applyFill="1" applyBorder="1" applyAlignment="1">
      <alignment horizontal="center" vertical="center" wrapText="1"/>
    </xf>
    <xf numFmtId="0" fontId="8" fillId="4" borderId="4" xfId="0" applyFont="1" applyFill="1" applyBorder="1" applyAlignment="1">
      <alignment horizontal="center" vertical="center" wrapText="1"/>
    </xf>
    <xf numFmtId="0" fontId="8" fillId="9" borderId="13" xfId="0" applyFont="1" applyFill="1" applyBorder="1" applyAlignment="1">
      <alignment horizontal="center" vertical="center"/>
    </xf>
    <xf numFmtId="0" fontId="9" fillId="9" borderId="6" xfId="0" applyFont="1" applyFill="1" applyBorder="1" applyAlignment="1">
      <alignment horizontal="center" vertical="center"/>
    </xf>
    <xf numFmtId="0" fontId="8" fillId="9" borderId="14" xfId="0" applyFont="1" applyFill="1" applyBorder="1" applyAlignment="1">
      <alignment horizontal="center" vertical="center" wrapText="1"/>
    </xf>
    <xf numFmtId="0" fontId="8" fillId="9" borderId="7" xfId="0" applyFont="1" applyFill="1" applyBorder="1" applyAlignment="1">
      <alignment horizontal="center" vertical="center" wrapText="1"/>
    </xf>
    <xf numFmtId="0" fontId="8" fillId="3" borderId="25" xfId="0" applyFont="1" applyFill="1" applyBorder="1" applyAlignment="1">
      <alignment horizontal="center" vertical="center" wrapText="1"/>
    </xf>
    <xf numFmtId="0" fontId="8" fillId="3" borderId="15" xfId="0" applyFont="1" applyFill="1" applyBorder="1" applyAlignment="1">
      <alignment horizontal="center" vertical="center" wrapText="1"/>
    </xf>
    <xf numFmtId="0" fontId="8" fillId="3" borderId="26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4" fillId="2" borderId="24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27" xfId="0" applyFont="1" applyFill="1" applyBorder="1" applyAlignment="1">
      <alignment horizontal="center" vertical="center" wrapText="1"/>
    </xf>
  </cellXfs>
  <cellStyles count="2">
    <cellStyle name="Normal 2" xfId="1" xr:uid="{00000000-0005-0000-0000-000001000000}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/Project/STANDARD/CE/RA/31/GENERAL/DATASHEE/EXCEL/FORMS/AA_PRJCT.DEF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A_PRJCT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"/>
  <sheetViews>
    <sheetView workbookViewId="0">
      <selection activeCell="C10" sqref="C10"/>
    </sheetView>
  </sheetViews>
  <sheetFormatPr baseColWidth="10" defaultColWidth="8.83203125" defaultRowHeight="13"/>
  <cols>
    <col min="1" max="1" width="21.1640625" style="7" customWidth="1"/>
    <col min="2" max="2" width="76.1640625" style="1" customWidth="1"/>
    <col min="3" max="3" width="72.6640625" style="1" customWidth="1"/>
  </cols>
  <sheetData>
    <row r="1" spans="1:3" ht="23">
      <c r="A1" s="5" t="s">
        <v>0</v>
      </c>
    </row>
    <row r="5" spans="1:3" s="6" customFormat="1">
      <c r="A5" s="9" t="s">
        <v>1</v>
      </c>
      <c r="B5" s="4" t="s">
        <v>2</v>
      </c>
      <c r="C5" s="4" t="s">
        <v>3</v>
      </c>
    </row>
    <row r="7" spans="1:3">
      <c r="A7" s="7">
        <v>1</v>
      </c>
      <c r="B7" s="8" t="s">
        <v>4</v>
      </c>
      <c r="C7" s="8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P31"/>
  <sheetViews>
    <sheetView tabSelected="1" zoomScale="39" zoomScaleNormal="70" workbookViewId="0">
      <selection activeCell="M15" sqref="M15"/>
    </sheetView>
  </sheetViews>
  <sheetFormatPr baseColWidth="10" defaultColWidth="8.83203125" defaultRowHeight="13"/>
  <cols>
    <col min="1" max="1" width="7.6640625" style="1" customWidth="1"/>
    <col min="2" max="2" width="64.33203125" customWidth="1"/>
    <col min="3" max="3" width="41.33203125" customWidth="1"/>
    <col min="4" max="7" width="7.83203125" customWidth="1"/>
    <col min="8" max="8" width="43.6640625" customWidth="1"/>
    <col min="9" max="9" width="31.5" customWidth="1"/>
    <col min="10" max="10" width="24.6640625" customWidth="1"/>
    <col min="11" max="11" width="20.33203125" customWidth="1"/>
    <col min="12" max="12" width="24.5" customWidth="1"/>
    <col min="13" max="13" width="16.83203125" customWidth="1"/>
    <col min="14" max="14" width="19.6640625" customWidth="1"/>
    <col min="15" max="15" width="7.5" customWidth="1"/>
    <col min="17" max="20" width="18.6640625" customWidth="1"/>
    <col min="21" max="21" width="28.1640625" customWidth="1"/>
  </cols>
  <sheetData>
    <row r="1" spans="1:42" ht="23">
      <c r="A1" s="5" t="s">
        <v>35</v>
      </c>
    </row>
    <row r="3" spans="1:42" ht="14" thickBot="1"/>
    <row r="4" spans="1:42" s="2" customFormat="1" ht="44.25" customHeight="1">
      <c r="A4" s="56"/>
      <c r="B4" s="58" t="s">
        <v>36</v>
      </c>
      <c r="C4" s="59"/>
      <c r="D4" s="60" t="s">
        <v>34</v>
      </c>
      <c r="E4" s="61"/>
      <c r="F4" s="61"/>
      <c r="G4" s="62"/>
      <c r="H4" s="54" t="s">
        <v>48</v>
      </c>
      <c r="I4" s="54"/>
      <c r="J4" s="54"/>
      <c r="K4" s="54"/>
      <c r="L4" s="54"/>
      <c r="M4" s="54"/>
      <c r="N4" s="54"/>
      <c r="O4" s="55"/>
    </row>
    <row r="5" spans="1:42" s="2" customFormat="1" ht="44.25" customHeight="1">
      <c r="A5" s="57"/>
      <c r="B5" s="16" t="s">
        <v>37</v>
      </c>
      <c r="C5" s="17" t="s">
        <v>38</v>
      </c>
      <c r="D5" s="18" t="s">
        <v>39</v>
      </c>
      <c r="E5" s="19" t="s">
        <v>6</v>
      </c>
      <c r="F5" s="19" t="s">
        <v>40</v>
      </c>
      <c r="G5" s="20" t="s">
        <v>7</v>
      </c>
      <c r="H5" s="21" t="s">
        <v>41</v>
      </c>
      <c r="I5" s="21" t="s">
        <v>42</v>
      </c>
      <c r="J5" s="21" t="s">
        <v>43</v>
      </c>
      <c r="K5" s="21" t="s">
        <v>44</v>
      </c>
      <c r="L5" s="21" t="s">
        <v>45</v>
      </c>
      <c r="M5" s="21" t="s">
        <v>46</v>
      </c>
      <c r="N5" s="52" t="s">
        <v>47</v>
      </c>
      <c r="O5" s="53"/>
    </row>
    <row r="6" spans="1:42" s="3" customFormat="1" ht="44.25" customHeight="1">
      <c r="A6" s="22" t="s">
        <v>8</v>
      </c>
      <c r="B6" s="63" t="s">
        <v>49</v>
      </c>
      <c r="C6" s="64"/>
      <c r="D6" s="13"/>
      <c r="E6" s="14"/>
      <c r="F6" s="14"/>
      <c r="G6" s="15"/>
      <c r="H6" s="65" t="str">
        <f>+B6</f>
        <v>Normal proceedings</v>
      </c>
      <c r="I6" s="65"/>
      <c r="J6" s="65"/>
      <c r="K6" s="65"/>
      <c r="L6" s="65"/>
      <c r="M6" s="65"/>
      <c r="N6" s="65"/>
      <c r="O6" s="66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</row>
    <row r="7" spans="1:42" ht="44.25" customHeight="1">
      <c r="A7" s="23">
        <v>1</v>
      </c>
      <c r="B7" s="24" t="s">
        <v>10</v>
      </c>
      <c r="C7" s="25" t="s">
        <v>50</v>
      </c>
      <c r="D7" s="26">
        <v>3</v>
      </c>
      <c r="E7" s="26">
        <v>10</v>
      </c>
      <c r="F7" s="26">
        <v>15</v>
      </c>
      <c r="G7" s="27">
        <f>D7*E7*F7</f>
        <v>450</v>
      </c>
      <c r="H7" s="26" t="s">
        <v>62</v>
      </c>
      <c r="I7" s="26" t="s">
        <v>77</v>
      </c>
      <c r="J7" s="26" t="s">
        <v>79</v>
      </c>
      <c r="K7" s="26"/>
      <c r="L7" s="26" t="s">
        <v>81</v>
      </c>
      <c r="M7" s="26"/>
      <c r="N7" s="46" t="s">
        <v>82</v>
      </c>
      <c r="O7" s="47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</row>
    <row r="8" spans="1:42" ht="44.25" customHeight="1">
      <c r="A8" s="23">
        <f>+A7+1</f>
        <v>2</v>
      </c>
      <c r="B8" s="24" t="s">
        <v>11</v>
      </c>
      <c r="C8" s="25" t="s">
        <v>51</v>
      </c>
      <c r="D8" s="26">
        <v>1</v>
      </c>
      <c r="E8" s="26">
        <v>6</v>
      </c>
      <c r="F8" s="26">
        <v>7</v>
      </c>
      <c r="G8" s="28">
        <f>D8*E8*F8</f>
        <v>42</v>
      </c>
      <c r="H8" s="26" t="s">
        <v>63</v>
      </c>
      <c r="I8" s="26" t="s">
        <v>77</v>
      </c>
      <c r="J8" s="26" t="s">
        <v>79</v>
      </c>
      <c r="K8" s="26"/>
      <c r="L8" s="26"/>
      <c r="M8" s="26"/>
      <c r="N8" s="48"/>
      <c r="O8" s="49"/>
    </row>
    <row r="9" spans="1:42" ht="44.25" customHeight="1">
      <c r="A9" s="23">
        <f>+A8+1</f>
        <v>3</v>
      </c>
      <c r="B9" s="24" t="s">
        <v>12</v>
      </c>
      <c r="C9" s="25" t="s">
        <v>52</v>
      </c>
      <c r="D9" s="26">
        <v>6</v>
      </c>
      <c r="E9" s="26">
        <v>10</v>
      </c>
      <c r="F9" s="26">
        <v>15</v>
      </c>
      <c r="G9" s="27">
        <f>D9*E9*F9</f>
        <v>900</v>
      </c>
      <c r="H9" s="26" t="s">
        <v>9</v>
      </c>
      <c r="I9" s="26"/>
      <c r="J9" s="26" t="s">
        <v>79</v>
      </c>
      <c r="K9" s="29" t="s">
        <v>80</v>
      </c>
      <c r="L9" s="26" t="s">
        <v>81</v>
      </c>
      <c r="M9" s="26"/>
      <c r="N9" s="48"/>
      <c r="O9" s="49"/>
    </row>
    <row r="10" spans="1:42" ht="44.25" customHeight="1">
      <c r="A10" s="23">
        <v>4</v>
      </c>
      <c r="B10" s="24" t="s">
        <v>13</v>
      </c>
      <c r="C10" s="25" t="s">
        <v>53</v>
      </c>
      <c r="D10" s="26">
        <v>0.5</v>
      </c>
      <c r="E10" s="26">
        <v>3</v>
      </c>
      <c r="F10" s="26">
        <v>3</v>
      </c>
      <c r="G10" s="30">
        <f t="shared" ref="G10:G30" si="0">D10*E10*F10</f>
        <v>4.5</v>
      </c>
      <c r="H10" s="26"/>
      <c r="I10" s="26"/>
      <c r="J10" s="26" t="s">
        <v>79</v>
      </c>
      <c r="K10" s="29" t="s">
        <v>80</v>
      </c>
      <c r="L10" s="26" t="s">
        <v>81</v>
      </c>
      <c r="M10" s="26"/>
      <c r="N10" s="48"/>
      <c r="O10" s="49"/>
    </row>
    <row r="11" spans="1:42" ht="44.25" customHeight="1">
      <c r="A11" s="23">
        <f>+A10+1</f>
        <v>5</v>
      </c>
      <c r="B11" s="24" t="s">
        <v>14</v>
      </c>
      <c r="C11" s="25" t="s">
        <v>54</v>
      </c>
      <c r="D11" s="26">
        <v>3</v>
      </c>
      <c r="E11" s="26">
        <v>6</v>
      </c>
      <c r="F11" s="26">
        <v>7</v>
      </c>
      <c r="G11" s="31">
        <f t="shared" si="0"/>
        <v>126</v>
      </c>
      <c r="H11" s="26" t="s">
        <v>64</v>
      </c>
      <c r="I11" s="26"/>
      <c r="J11" s="26"/>
      <c r="K11" s="29" t="s">
        <v>80</v>
      </c>
      <c r="L11" s="26"/>
      <c r="M11" s="26"/>
      <c r="N11" s="48"/>
      <c r="O11" s="49"/>
    </row>
    <row r="12" spans="1:42" ht="44.25" customHeight="1">
      <c r="A12" s="23">
        <f>+A11+1</f>
        <v>6</v>
      </c>
      <c r="B12" s="24" t="s">
        <v>15</v>
      </c>
      <c r="C12" s="25" t="s">
        <v>55</v>
      </c>
      <c r="D12" s="26">
        <v>6</v>
      </c>
      <c r="E12" s="26">
        <v>10</v>
      </c>
      <c r="F12" s="26">
        <v>15</v>
      </c>
      <c r="G12" s="27">
        <f t="shared" si="0"/>
        <v>900</v>
      </c>
      <c r="H12" s="26" t="s">
        <v>64</v>
      </c>
      <c r="I12" s="26"/>
      <c r="J12" s="26" t="s">
        <v>79</v>
      </c>
      <c r="K12" s="29" t="s">
        <v>80</v>
      </c>
      <c r="L12" s="26" t="s">
        <v>81</v>
      </c>
      <c r="M12" s="26"/>
      <c r="N12" s="48"/>
      <c r="O12" s="49"/>
    </row>
    <row r="13" spans="1:42" ht="44.25" customHeight="1">
      <c r="A13" s="23">
        <v>7</v>
      </c>
      <c r="B13" s="24" t="s">
        <v>16</v>
      </c>
      <c r="C13" s="25" t="s">
        <v>56</v>
      </c>
      <c r="D13" s="26">
        <v>6</v>
      </c>
      <c r="E13" s="26">
        <v>2</v>
      </c>
      <c r="F13" s="26">
        <v>1</v>
      </c>
      <c r="G13" s="30">
        <f t="shared" si="0"/>
        <v>12</v>
      </c>
      <c r="H13" s="26" t="s">
        <v>66</v>
      </c>
      <c r="I13" s="26"/>
      <c r="J13" s="26"/>
      <c r="K13" s="26"/>
      <c r="L13" s="26"/>
      <c r="M13" s="26"/>
      <c r="N13" s="48"/>
      <c r="O13" s="49"/>
    </row>
    <row r="14" spans="1:42" ht="44.25" customHeight="1">
      <c r="A14" s="23">
        <v>8</v>
      </c>
      <c r="B14" s="24" t="s">
        <v>17</v>
      </c>
      <c r="C14" s="25" t="s">
        <v>57</v>
      </c>
      <c r="D14" s="26">
        <v>10</v>
      </c>
      <c r="E14" s="26">
        <v>10</v>
      </c>
      <c r="F14" s="26">
        <v>3</v>
      </c>
      <c r="G14" s="32">
        <f t="shared" si="0"/>
        <v>300</v>
      </c>
      <c r="H14" s="26" t="s">
        <v>64</v>
      </c>
      <c r="I14" s="26"/>
      <c r="J14" s="26" t="s">
        <v>79</v>
      </c>
      <c r="K14" s="29" t="s">
        <v>80</v>
      </c>
      <c r="L14" s="26" t="s">
        <v>81</v>
      </c>
      <c r="M14" s="26"/>
      <c r="N14" s="48"/>
      <c r="O14" s="49"/>
    </row>
    <row r="15" spans="1:42" ht="44.25" customHeight="1">
      <c r="A15" s="23">
        <f>+A14+1</f>
        <v>9</v>
      </c>
      <c r="B15" s="24" t="s">
        <v>18</v>
      </c>
      <c r="C15" s="25" t="s">
        <v>58</v>
      </c>
      <c r="D15" s="26">
        <v>6</v>
      </c>
      <c r="E15" s="26">
        <v>3</v>
      </c>
      <c r="F15" s="26">
        <v>3</v>
      </c>
      <c r="G15" s="28">
        <f t="shared" si="0"/>
        <v>54</v>
      </c>
      <c r="H15" s="26" t="s">
        <v>67</v>
      </c>
      <c r="I15" s="26"/>
      <c r="J15" s="26"/>
      <c r="K15" s="26"/>
      <c r="L15" s="26"/>
      <c r="M15" s="26"/>
      <c r="N15" s="48"/>
      <c r="O15" s="49"/>
    </row>
    <row r="16" spans="1:42" ht="44.25" customHeight="1">
      <c r="A16" s="23">
        <v>10</v>
      </c>
      <c r="B16" s="24" t="s">
        <v>19</v>
      </c>
      <c r="C16" s="25" t="s">
        <v>50</v>
      </c>
      <c r="D16" s="26">
        <v>6</v>
      </c>
      <c r="E16" s="26">
        <v>10</v>
      </c>
      <c r="F16" s="26">
        <v>15</v>
      </c>
      <c r="G16" s="27">
        <f t="shared" si="0"/>
        <v>900</v>
      </c>
      <c r="H16" s="26" t="s">
        <v>62</v>
      </c>
      <c r="I16" s="26"/>
      <c r="J16" s="33" t="s">
        <v>79</v>
      </c>
      <c r="K16" s="26"/>
      <c r="L16" s="26" t="s">
        <v>81</v>
      </c>
      <c r="M16" s="26"/>
      <c r="N16" s="48"/>
      <c r="O16" s="49"/>
    </row>
    <row r="17" spans="1:15" ht="44.25" customHeight="1">
      <c r="A17" s="23">
        <v>11</v>
      </c>
      <c r="B17" s="24" t="s">
        <v>20</v>
      </c>
      <c r="C17" s="25" t="s">
        <v>59</v>
      </c>
      <c r="D17" s="26">
        <v>3</v>
      </c>
      <c r="E17" s="26">
        <v>1</v>
      </c>
      <c r="F17" s="26">
        <v>7</v>
      </c>
      <c r="G17" s="28">
        <f t="shared" si="0"/>
        <v>21</v>
      </c>
      <c r="H17" s="26" t="s">
        <v>68</v>
      </c>
      <c r="I17" s="26"/>
      <c r="J17" s="33" t="s">
        <v>79</v>
      </c>
      <c r="K17" s="34"/>
      <c r="L17" s="26" t="s">
        <v>81</v>
      </c>
      <c r="M17" s="26"/>
      <c r="N17" s="48"/>
      <c r="O17" s="49"/>
    </row>
    <row r="18" spans="1:15" ht="44.25" customHeight="1">
      <c r="A18" s="23">
        <v>12</v>
      </c>
      <c r="B18" s="24" t="s">
        <v>21</v>
      </c>
      <c r="C18" s="25" t="s">
        <v>59</v>
      </c>
      <c r="D18" s="26">
        <v>0.5</v>
      </c>
      <c r="E18" s="26">
        <v>1</v>
      </c>
      <c r="F18" s="26">
        <v>7</v>
      </c>
      <c r="G18" s="16">
        <f t="shared" si="0"/>
        <v>3.5</v>
      </c>
      <c r="H18" s="26" t="s">
        <v>69</v>
      </c>
      <c r="I18" s="26"/>
      <c r="J18" s="33" t="s">
        <v>79</v>
      </c>
      <c r="K18" s="35"/>
      <c r="L18" s="26" t="s">
        <v>81</v>
      </c>
      <c r="M18" s="26"/>
      <c r="N18" s="48"/>
      <c r="O18" s="49"/>
    </row>
    <row r="19" spans="1:15" ht="44.25" customHeight="1">
      <c r="A19" s="23">
        <v>14</v>
      </c>
      <c r="B19" s="24" t="s">
        <v>22</v>
      </c>
      <c r="C19" s="25" t="s">
        <v>59</v>
      </c>
      <c r="D19" s="26">
        <v>6</v>
      </c>
      <c r="E19" s="26">
        <v>10</v>
      </c>
      <c r="F19" s="26">
        <v>7</v>
      </c>
      <c r="G19" s="27">
        <f t="shared" si="0"/>
        <v>420</v>
      </c>
      <c r="H19" s="26" t="s">
        <v>70</v>
      </c>
      <c r="I19" s="26"/>
      <c r="J19" s="33" t="s">
        <v>79</v>
      </c>
      <c r="K19" s="35"/>
      <c r="L19" s="26" t="s">
        <v>81</v>
      </c>
      <c r="M19" s="26"/>
      <c r="N19" s="48"/>
      <c r="O19" s="49"/>
    </row>
    <row r="20" spans="1:15" ht="44.25" customHeight="1">
      <c r="A20" s="23">
        <v>15</v>
      </c>
      <c r="B20" s="24" t="s">
        <v>23</v>
      </c>
      <c r="C20" s="25" t="s">
        <v>57</v>
      </c>
      <c r="D20" s="26">
        <v>3</v>
      </c>
      <c r="E20" s="26">
        <v>3</v>
      </c>
      <c r="F20" s="26">
        <v>7</v>
      </c>
      <c r="G20" s="28">
        <f t="shared" si="0"/>
        <v>63</v>
      </c>
      <c r="H20" s="26"/>
      <c r="I20" s="26"/>
      <c r="J20" s="33" t="s">
        <v>79</v>
      </c>
      <c r="K20" s="29" t="s">
        <v>80</v>
      </c>
      <c r="L20" s="26" t="s">
        <v>81</v>
      </c>
      <c r="M20" s="26"/>
      <c r="N20" s="48"/>
      <c r="O20" s="49"/>
    </row>
    <row r="21" spans="1:15" ht="44.25" customHeight="1">
      <c r="A21" s="23">
        <v>16</v>
      </c>
      <c r="B21" s="24" t="s">
        <v>24</v>
      </c>
      <c r="C21" s="25" t="s">
        <v>57</v>
      </c>
      <c r="D21" s="26">
        <v>0.5</v>
      </c>
      <c r="E21" s="26">
        <v>3</v>
      </c>
      <c r="F21" s="26">
        <v>7</v>
      </c>
      <c r="G21" s="16">
        <f t="shared" si="0"/>
        <v>10.5</v>
      </c>
      <c r="H21" s="26" t="s">
        <v>65</v>
      </c>
      <c r="I21" s="26"/>
      <c r="J21" s="33" t="s">
        <v>79</v>
      </c>
      <c r="K21" s="35"/>
      <c r="L21" s="26" t="s">
        <v>81</v>
      </c>
      <c r="M21" s="26"/>
      <c r="N21" s="48"/>
      <c r="O21" s="49"/>
    </row>
    <row r="22" spans="1:15" ht="44.25" customHeight="1">
      <c r="A22" s="23">
        <v>18</v>
      </c>
      <c r="B22" s="24" t="s">
        <v>25</v>
      </c>
      <c r="C22" s="25" t="s">
        <v>55</v>
      </c>
      <c r="D22" s="26">
        <v>6</v>
      </c>
      <c r="E22" s="26">
        <v>10</v>
      </c>
      <c r="F22" s="26">
        <v>3</v>
      </c>
      <c r="G22" s="31">
        <f t="shared" si="0"/>
        <v>180</v>
      </c>
      <c r="H22" s="26"/>
      <c r="I22" s="26" t="s">
        <v>77</v>
      </c>
      <c r="J22" s="33" t="s">
        <v>79</v>
      </c>
      <c r="K22" s="29" t="s">
        <v>80</v>
      </c>
      <c r="L22" s="26" t="s">
        <v>81</v>
      </c>
      <c r="M22" s="26"/>
      <c r="N22" s="48"/>
      <c r="O22" s="49"/>
    </row>
    <row r="23" spans="1:15" ht="44.25" customHeight="1">
      <c r="A23" s="23">
        <v>19</v>
      </c>
      <c r="B23" s="24" t="s">
        <v>26</v>
      </c>
      <c r="C23" s="25" t="s">
        <v>60</v>
      </c>
      <c r="D23" s="26">
        <v>0.5</v>
      </c>
      <c r="E23" s="26">
        <v>10</v>
      </c>
      <c r="F23" s="26">
        <v>1</v>
      </c>
      <c r="G23" s="16">
        <f t="shared" si="0"/>
        <v>5</v>
      </c>
      <c r="H23" s="26" t="s">
        <v>71</v>
      </c>
      <c r="I23" s="26"/>
      <c r="J23" s="26"/>
      <c r="K23" s="35"/>
      <c r="L23" s="26" t="s">
        <v>81</v>
      </c>
      <c r="M23" s="26"/>
      <c r="N23" s="48"/>
      <c r="O23" s="49"/>
    </row>
    <row r="24" spans="1:15" ht="44.25" customHeight="1">
      <c r="A24" s="23">
        <v>20</v>
      </c>
      <c r="B24" s="24" t="s">
        <v>27</v>
      </c>
      <c r="C24" s="25" t="s">
        <v>60</v>
      </c>
      <c r="D24" s="26">
        <v>0.5</v>
      </c>
      <c r="E24" s="26">
        <v>10</v>
      </c>
      <c r="F24" s="26">
        <v>1</v>
      </c>
      <c r="G24" s="16">
        <f t="shared" si="0"/>
        <v>5</v>
      </c>
      <c r="H24" s="26" t="s">
        <v>72</v>
      </c>
      <c r="I24" s="26"/>
      <c r="J24" s="26"/>
      <c r="K24" s="35"/>
      <c r="L24" s="26" t="s">
        <v>81</v>
      </c>
      <c r="M24" s="26"/>
      <c r="N24" s="48"/>
      <c r="O24" s="49"/>
    </row>
    <row r="25" spans="1:15" ht="44.25" customHeight="1">
      <c r="A25" s="23">
        <v>21</v>
      </c>
      <c r="B25" s="36" t="s">
        <v>28</v>
      </c>
      <c r="C25" s="25" t="s">
        <v>61</v>
      </c>
      <c r="D25" s="26">
        <v>3</v>
      </c>
      <c r="E25" s="26">
        <v>6</v>
      </c>
      <c r="F25" s="26">
        <v>1</v>
      </c>
      <c r="G25" s="16">
        <f t="shared" si="0"/>
        <v>18</v>
      </c>
      <c r="H25" s="26" t="s">
        <v>73</v>
      </c>
      <c r="I25" s="26"/>
      <c r="J25" s="26"/>
      <c r="K25" s="26"/>
      <c r="L25" s="26" t="s">
        <v>81</v>
      </c>
      <c r="M25" s="26"/>
      <c r="N25" s="48"/>
      <c r="O25" s="49"/>
    </row>
    <row r="26" spans="1:15" ht="44.25" customHeight="1">
      <c r="A26" s="23">
        <v>22</v>
      </c>
      <c r="B26" s="36" t="s">
        <v>29</v>
      </c>
      <c r="C26" s="25" t="s">
        <v>60</v>
      </c>
      <c r="D26" s="37">
        <v>3</v>
      </c>
      <c r="E26" s="37">
        <v>6</v>
      </c>
      <c r="F26" s="37">
        <v>1</v>
      </c>
      <c r="G26" s="16">
        <f t="shared" si="0"/>
        <v>18</v>
      </c>
      <c r="H26" s="26" t="s">
        <v>74</v>
      </c>
      <c r="I26" s="37"/>
      <c r="J26" s="37"/>
      <c r="K26" s="37"/>
      <c r="L26" s="26" t="s">
        <v>81</v>
      </c>
      <c r="M26" s="38"/>
      <c r="N26" s="48"/>
      <c r="O26" s="49"/>
    </row>
    <row r="27" spans="1:15" ht="44.25" customHeight="1">
      <c r="A27" s="23">
        <v>23</v>
      </c>
      <c r="B27" s="36" t="s">
        <v>30</v>
      </c>
      <c r="C27" s="25" t="s">
        <v>50</v>
      </c>
      <c r="D27" s="37">
        <v>3</v>
      </c>
      <c r="E27" s="37">
        <v>1</v>
      </c>
      <c r="F27" s="37">
        <v>1</v>
      </c>
      <c r="G27" s="16">
        <f t="shared" si="0"/>
        <v>3</v>
      </c>
      <c r="H27" s="26" t="s">
        <v>75</v>
      </c>
      <c r="I27" s="37"/>
      <c r="J27" s="33" t="s">
        <v>79</v>
      </c>
      <c r="K27" s="37"/>
      <c r="L27" s="37"/>
      <c r="M27" s="38"/>
      <c r="N27" s="48"/>
      <c r="O27" s="49"/>
    </row>
    <row r="28" spans="1:15" ht="44.25" customHeight="1">
      <c r="A28" s="23">
        <v>24</v>
      </c>
      <c r="B28" s="36" t="s">
        <v>31</v>
      </c>
      <c r="C28" s="25" t="s">
        <v>50</v>
      </c>
      <c r="D28" s="37">
        <v>10</v>
      </c>
      <c r="E28" s="37">
        <v>10</v>
      </c>
      <c r="F28" s="37">
        <v>3</v>
      </c>
      <c r="G28" s="32">
        <f t="shared" si="0"/>
        <v>300</v>
      </c>
      <c r="H28" s="26" t="s">
        <v>76</v>
      </c>
      <c r="I28" s="37"/>
      <c r="J28" s="33" t="s">
        <v>79</v>
      </c>
      <c r="K28" s="37"/>
      <c r="L28" s="26" t="s">
        <v>81</v>
      </c>
      <c r="M28" s="38"/>
      <c r="N28" s="48"/>
      <c r="O28" s="49"/>
    </row>
    <row r="29" spans="1:15" ht="44.25" customHeight="1">
      <c r="A29" s="23">
        <v>25</v>
      </c>
      <c r="B29" s="36" t="s">
        <v>32</v>
      </c>
      <c r="C29" s="25" t="s">
        <v>60</v>
      </c>
      <c r="D29" s="37">
        <v>0.2</v>
      </c>
      <c r="E29" s="37">
        <v>10</v>
      </c>
      <c r="F29" s="37">
        <v>1</v>
      </c>
      <c r="G29" s="16">
        <f t="shared" si="0"/>
        <v>2</v>
      </c>
      <c r="H29" s="26"/>
      <c r="I29" s="37"/>
      <c r="J29" s="37"/>
      <c r="K29" s="37"/>
      <c r="L29" s="37"/>
      <c r="M29" s="38"/>
      <c r="N29" s="48"/>
      <c r="O29" s="49"/>
    </row>
    <row r="30" spans="1:15" ht="44.25" customHeight="1" thickBot="1">
      <c r="A30" s="39">
        <v>27</v>
      </c>
      <c r="B30" s="40" t="s">
        <v>33</v>
      </c>
      <c r="C30" s="41" t="s">
        <v>57</v>
      </c>
      <c r="D30" s="42">
        <v>10</v>
      </c>
      <c r="E30" s="42">
        <v>10</v>
      </c>
      <c r="F30" s="42">
        <v>15</v>
      </c>
      <c r="G30" s="43">
        <f t="shared" si="0"/>
        <v>1500</v>
      </c>
      <c r="H30" s="44" t="s">
        <v>62</v>
      </c>
      <c r="I30" s="44" t="s">
        <v>78</v>
      </c>
      <c r="J30" s="45" t="s">
        <v>79</v>
      </c>
      <c r="K30" s="44" t="s">
        <v>80</v>
      </c>
      <c r="L30" s="42"/>
      <c r="M30" s="42"/>
      <c r="N30" s="50"/>
      <c r="O30" s="51"/>
    </row>
    <row r="31" spans="1:15">
      <c r="H31" s="12"/>
    </row>
  </sheetData>
  <mergeCells count="8">
    <mergeCell ref="N7:O30"/>
    <mergeCell ref="N5:O5"/>
    <mergeCell ref="H4:O4"/>
    <mergeCell ref="A4:A5"/>
    <mergeCell ref="B4:C4"/>
    <mergeCell ref="D4:G4"/>
    <mergeCell ref="B6:C6"/>
    <mergeCell ref="H6:O6"/>
  </mergeCells>
  <pageMargins left="0.70866141732283472" right="0.70866141732283472" top="0.74803149606299213" bottom="0.74803149606299213" header="0.31496062992125984" footer="0.31496062992125984"/>
  <pageSetup paperSize="9" scale="2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Revisie overzicht</vt:lpstr>
      <vt:lpstr>Risico Analyse</vt:lpstr>
    </vt:vector>
  </TitlesOfParts>
  <Company>BMBE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BMBE</dc:creator>
  <cp:lastModifiedBy>Microsoft Office-gebruiker</cp:lastModifiedBy>
  <cp:revision/>
  <cp:lastPrinted>2017-12-11T19:32:29Z</cp:lastPrinted>
  <dcterms:created xsi:type="dcterms:W3CDTF">2005-07-13T12:13:30Z</dcterms:created>
  <dcterms:modified xsi:type="dcterms:W3CDTF">2018-08-06T14:29:49Z</dcterms:modified>
</cp:coreProperties>
</file>