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omsalomon/Dropbox/Experiment_Israel/Codes/MRI_faces/Documents/fMRI analysis/"/>
    </mc:Choice>
  </mc:AlternateContent>
  <bookViews>
    <workbookView xWindow="8580" yWindow="460" windowWidth="22440" windowHeight="19480" tabRatio="500" activeTab="3"/>
  </bookViews>
  <sheets>
    <sheet name="contrasts" sheetId="1" r:id="rId1"/>
    <sheet name="Task1 - responsetostim" sheetId="2" r:id="rId2"/>
    <sheet name="Task2 - training" sheetId="3" r:id="rId3"/>
    <sheet name="Task3 - probe" sheetId="4" r:id="rId4"/>
    <sheet name="Task4 - localizer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3" i="3" l="1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05" i="3"/>
  <c r="G105" i="3"/>
  <c r="F105" i="3"/>
  <c r="E105" i="3"/>
  <c r="H104" i="3"/>
  <c r="G104" i="3"/>
  <c r="F104" i="3"/>
  <c r="E104" i="3"/>
  <c r="H103" i="3"/>
  <c r="G103" i="3"/>
  <c r="F103" i="3"/>
  <c r="E103" i="3"/>
  <c r="H102" i="3"/>
  <c r="G102" i="3"/>
  <c r="F102" i="3"/>
  <c r="E102" i="3"/>
  <c r="H101" i="3"/>
  <c r="G101" i="3"/>
  <c r="F101" i="3"/>
  <c r="E101" i="3"/>
  <c r="H100" i="3"/>
  <c r="G100" i="3"/>
  <c r="F100" i="3"/>
  <c r="E100" i="3"/>
  <c r="H99" i="3"/>
  <c r="G99" i="3"/>
  <c r="F99" i="3"/>
  <c r="E99" i="3"/>
  <c r="H98" i="3"/>
  <c r="G98" i="3"/>
  <c r="F98" i="3"/>
  <c r="E98" i="3"/>
  <c r="H97" i="3"/>
  <c r="G97" i="3"/>
  <c r="F97" i="3"/>
  <c r="E97" i="3"/>
  <c r="H96" i="3"/>
  <c r="G96" i="3"/>
  <c r="F96" i="3"/>
  <c r="E96" i="3"/>
  <c r="H95" i="3"/>
  <c r="G95" i="3"/>
  <c r="F95" i="3"/>
  <c r="E95" i="3"/>
  <c r="H94" i="3"/>
  <c r="G94" i="3"/>
  <c r="F94" i="3"/>
  <c r="E94" i="3"/>
  <c r="H93" i="3"/>
  <c r="G93" i="3"/>
  <c r="F93" i="3"/>
  <c r="E93" i="3"/>
  <c r="H92" i="3"/>
  <c r="G92" i="3"/>
  <c r="F92" i="3"/>
  <c r="E92" i="3"/>
  <c r="H91" i="3"/>
  <c r="G91" i="3"/>
  <c r="F91" i="3"/>
  <c r="E91" i="3"/>
  <c r="H90" i="3"/>
  <c r="G90" i="3"/>
  <c r="F90" i="3"/>
  <c r="E90" i="3"/>
  <c r="H89" i="3"/>
  <c r="G89" i="3"/>
  <c r="F89" i="3"/>
  <c r="E89" i="3"/>
  <c r="H88" i="3"/>
  <c r="G88" i="3"/>
  <c r="F88" i="3"/>
  <c r="E88" i="3"/>
  <c r="H87" i="3"/>
  <c r="G87" i="3"/>
  <c r="F87" i="3"/>
  <c r="E87" i="3"/>
  <c r="H86" i="3"/>
  <c r="G86" i="3"/>
  <c r="F86" i="3"/>
  <c r="E86" i="3"/>
  <c r="H85" i="3"/>
  <c r="G85" i="3"/>
  <c r="F85" i="3"/>
  <c r="E85" i="3"/>
  <c r="H84" i="3"/>
  <c r="G84" i="3"/>
  <c r="F84" i="3"/>
  <c r="E84" i="3"/>
  <c r="H83" i="3"/>
  <c r="G83" i="3"/>
  <c r="F83" i="3"/>
  <c r="E83" i="3"/>
  <c r="H82" i="3"/>
  <c r="G82" i="3"/>
  <c r="F82" i="3"/>
  <c r="E82" i="3"/>
  <c r="H81" i="3"/>
  <c r="G81" i="3"/>
  <c r="F81" i="3"/>
  <c r="E81" i="3"/>
  <c r="H80" i="3"/>
  <c r="G80" i="3"/>
  <c r="F80" i="3"/>
  <c r="E80" i="3"/>
  <c r="H79" i="3"/>
  <c r="G79" i="3"/>
  <c r="F79" i="3"/>
  <c r="E79" i="3"/>
  <c r="H78" i="3"/>
  <c r="G78" i="3"/>
  <c r="F78" i="3"/>
  <c r="E78" i="3"/>
  <c r="H77" i="3"/>
  <c r="G77" i="3"/>
  <c r="F77" i="3"/>
  <c r="E77" i="3"/>
  <c r="H76" i="3"/>
  <c r="G76" i="3"/>
  <c r="F76" i="3"/>
  <c r="E76" i="3"/>
  <c r="H75" i="3"/>
  <c r="G75" i="3"/>
  <c r="F75" i="3"/>
  <c r="E75" i="3"/>
  <c r="H74" i="3"/>
  <c r="G74" i="3"/>
  <c r="F74" i="3"/>
  <c r="E74" i="3"/>
  <c r="H73" i="3"/>
  <c r="G73" i="3"/>
  <c r="F73" i="3"/>
  <c r="E73" i="3"/>
  <c r="H72" i="3"/>
  <c r="G72" i="3"/>
  <c r="F72" i="3"/>
  <c r="E72" i="3"/>
  <c r="H71" i="3"/>
  <c r="G71" i="3"/>
  <c r="F71" i="3"/>
  <c r="E71" i="3"/>
  <c r="H70" i="3"/>
  <c r="G70" i="3"/>
  <c r="F70" i="3"/>
  <c r="E70" i="3"/>
  <c r="H69" i="3"/>
  <c r="G69" i="3"/>
  <c r="F69" i="3"/>
  <c r="E69" i="3"/>
  <c r="H68" i="3"/>
  <c r="G68" i="3"/>
  <c r="F68" i="3"/>
  <c r="E68" i="3"/>
  <c r="H67" i="3"/>
  <c r="G67" i="3"/>
  <c r="F67" i="3"/>
  <c r="E67" i="3"/>
  <c r="H66" i="3"/>
  <c r="G66" i="3"/>
  <c r="F66" i="3"/>
  <c r="E66" i="3"/>
  <c r="H65" i="3"/>
  <c r="G65" i="3"/>
  <c r="F65" i="3"/>
  <c r="E65" i="3"/>
  <c r="H64" i="3"/>
  <c r="G64" i="3"/>
  <c r="F64" i="3"/>
  <c r="E64" i="3"/>
  <c r="H63" i="3"/>
  <c r="G63" i="3"/>
  <c r="F63" i="3"/>
  <c r="E63" i="3"/>
  <c r="H62" i="3"/>
  <c r="G62" i="3"/>
  <c r="F62" i="3"/>
  <c r="E62" i="3"/>
  <c r="H61" i="3"/>
  <c r="G61" i="3"/>
  <c r="F61" i="3"/>
  <c r="E61" i="3"/>
  <c r="H60" i="3"/>
  <c r="G60" i="3"/>
  <c r="F60" i="3"/>
  <c r="E60" i="3"/>
  <c r="H59" i="3"/>
  <c r="G59" i="3"/>
  <c r="F59" i="3"/>
  <c r="E59" i="3"/>
  <c r="H58" i="3"/>
  <c r="G58" i="3"/>
  <c r="F58" i="3"/>
  <c r="E58" i="3"/>
  <c r="H57" i="3"/>
  <c r="G57" i="3"/>
  <c r="F57" i="3"/>
  <c r="E57" i="3"/>
  <c r="H56" i="3"/>
  <c r="G56" i="3"/>
  <c r="F56" i="3"/>
  <c r="E56" i="3"/>
  <c r="H55" i="3"/>
  <c r="G55" i="3"/>
  <c r="F55" i="3"/>
  <c r="E55" i="3"/>
  <c r="H54" i="3"/>
  <c r="G54" i="3"/>
  <c r="F54" i="3"/>
  <c r="E54" i="3"/>
  <c r="H53" i="3"/>
  <c r="G53" i="3"/>
  <c r="F53" i="3"/>
  <c r="E53" i="3"/>
  <c r="H52" i="3"/>
  <c r="G52" i="3"/>
  <c r="F52" i="3"/>
  <c r="E52" i="3"/>
  <c r="H51" i="3"/>
  <c r="G51" i="3"/>
  <c r="F51" i="3"/>
  <c r="E51" i="3"/>
  <c r="H50" i="3"/>
  <c r="G50" i="3"/>
  <c r="F50" i="3"/>
  <c r="E50" i="3"/>
  <c r="H49" i="3"/>
  <c r="G49" i="3"/>
  <c r="F49" i="3"/>
  <c r="E49" i="3"/>
  <c r="H48" i="3"/>
  <c r="G48" i="3"/>
  <c r="F48" i="3"/>
  <c r="E48" i="3"/>
  <c r="H47" i="3"/>
  <c r="G47" i="3"/>
  <c r="F47" i="3"/>
  <c r="E47" i="3"/>
  <c r="H46" i="3"/>
  <c r="G46" i="3"/>
  <c r="F46" i="3"/>
  <c r="E46" i="3"/>
  <c r="H45" i="3"/>
  <c r="G45" i="3"/>
  <c r="F45" i="3"/>
  <c r="E45" i="3"/>
  <c r="H44" i="3"/>
  <c r="G44" i="3"/>
  <c r="F44" i="3"/>
  <c r="E44" i="3"/>
  <c r="H43" i="3"/>
  <c r="G43" i="3"/>
  <c r="F43" i="3"/>
  <c r="E43" i="3"/>
  <c r="H42" i="3"/>
  <c r="G42" i="3"/>
  <c r="F42" i="3"/>
  <c r="E42" i="3"/>
  <c r="H41" i="3"/>
  <c r="G41" i="3"/>
  <c r="F41" i="3"/>
  <c r="E41" i="3"/>
  <c r="H40" i="3"/>
  <c r="G40" i="3"/>
  <c r="F40" i="3"/>
  <c r="E40" i="3"/>
  <c r="H39" i="3"/>
  <c r="G39" i="3"/>
  <c r="F39" i="3"/>
  <c r="E39" i="3"/>
  <c r="H38" i="3"/>
  <c r="G38" i="3"/>
  <c r="F38" i="3"/>
  <c r="E38" i="3"/>
  <c r="H37" i="3"/>
  <c r="G37" i="3"/>
  <c r="F37" i="3"/>
  <c r="E37" i="3"/>
  <c r="H36" i="3"/>
  <c r="G36" i="3"/>
  <c r="F36" i="3"/>
  <c r="E36" i="3"/>
  <c r="H35" i="3"/>
  <c r="G35" i="3"/>
  <c r="F35" i="3"/>
  <c r="E35" i="3"/>
  <c r="H34" i="3"/>
  <c r="G34" i="3"/>
  <c r="F34" i="3"/>
  <c r="E34" i="3"/>
  <c r="H33" i="3"/>
  <c r="G33" i="3"/>
  <c r="F33" i="3"/>
  <c r="E33" i="3"/>
  <c r="H32" i="3"/>
  <c r="G32" i="3"/>
  <c r="F32" i="3"/>
  <c r="E32" i="3"/>
  <c r="H31" i="3"/>
  <c r="G31" i="3"/>
  <c r="F31" i="3"/>
  <c r="E31" i="3"/>
  <c r="H30" i="3"/>
  <c r="G30" i="3"/>
  <c r="F30" i="3"/>
  <c r="E30" i="3"/>
  <c r="H29" i="3"/>
  <c r="G29" i="3"/>
  <c r="F29" i="3"/>
  <c r="E29" i="3"/>
  <c r="H28" i="3"/>
  <c r="G28" i="3"/>
  <c r="F28" i="3"/>
  <c r="E28" i="3"/>
  <c r="H27" i="3"/>
  <c r="G27" i="3"/>
  <c r="F27" i="3"/>
  <c r="E27" i="3"/>
  <c r="H26" i="3"/>
  <c r="G26" i="3"/>
  <c r="F26" i="3"/>
  <c r="E26" i="3"/>
  <c r="H25" i="3"/>
  <c r="G25" i="3"/>
  <c r="F25" i="3"/>
  <c r="E25" i="3"/>
  <c r="H24" i="3"/>
  <c r="G24" i="3"/>
  <c r="F24" i="3"/>
  <c r="E24" i="3"/>
  <c r="H23" i="3"/>
  <c r="G23" i="3"/>
  <c r="F23" i="3"/>
  <c r="E23" i="3"/>
  <c r="H22" i="3"/>
  <c r="G22" i="3"/>
  <c r="F22" i="3"/>
  <c r="E22" i="3"/>
  <c r="H21" i="3"/>
  <c r="G21" i="3"/>
  <c r="F21" i="3"/>
  <c r="E21" i="3"/>
  <c r="H20" i="3"/>
  <c r="G20" i="3"/>
  <c r="F20" i="3"/>
  <c r="E20" i="3"/>
  <c r="H19" i="3"/>
  <c r="G19" i="3"/>
  <c r="F19" i="3"/>
  <c r="E19" i="3"/>
  <c r="H18" i="3"/>
  <c r="G18" i="3"/>
  <c r="F18" i="3"/>
  <c r="E18" i="3"/>
  <c r="H17" i="3"/>
  <c r="G17" i="3"/>
  <c r="F17" i="3"/>
  <c r="E17" i="3"/>
  <c r="H16" i="3"/>
  <c r="G16" i="3"/>
  <c r="F16" i="3"/>
  <c r="E16" i="3"/>
  <c r="H15" i="3"/>
  <c r="G15" i="3"/>
  <c r="F15" i="3"/>
  <c r="E15" i="3"/>
  <c r="H14" i="3"/>
  <c r="G14" i="3"/>
  <c r="F14" i="3"/>
  <c r="E14" i="3"/>
  <c r="H13" i="3"/>
  <c r="G13" i="3"/>
  <c r="F13" i="3"/>
  <c r="E13" i="3"/>
  <c r="H12" i="3"/>
  <c r="G12" i="3"/>
  <c r="F12" i="3"/>
  <c r="E12" i="3"/>
  <c r="H11" i="3"/>
  <c r="G11" i="3"/>
  <c r="F11" i="3"/>
  <c r="E11" i="3"/>
  <c r="H10" i="3"/>
  <c r="G10" i="3"/>
  <c r="F10" i="3"/>
  <c r="E10" i="3"/>
  <c r="H9" i="3"/>
  <c r="G9" i="3"/>
  <c r="F9" i="3"/>
  <c r="E9" i="3"/>
  <c r="H8" i="3"/>
  <c r="G8" i="3"/>
  <c r="F8" i="3"/>
  <c r="E8" i="3"/>
  <c r="H7" i="3"/>
  <c r="G7" i="3"/>
  <c r="F7" i="3"/>
  <c r="E7" i="3"/>
  <c r="H6" i="3"/>
  <c r="G6" i="3"/>
  <c r="F6" i="3"/>
  <c r="E6" i="3"/>
  <c r="H5" i="3"/>
  <c r="G5" i="3"/>
  <c r="F5" i="3"/>
  <c r="E5" i="3"/>
  <c r="H4" i="3"/>
  <c r="G4" i="3"/>
  <c r="F4" i="3"/>
  <c r="E4" i="3"/>
  <c r="H3" i="3"/>
  <c r="G3" i="3"/>
  <c r="F3" i="3"/>
  <c r="E3" i="3"/>
  <c r="H2" i="3"/>
  <c r="G2" i="3"/>
  <c r="F2" i="3"/>
  <c r="E2" i="3"/>
  <c r="F3" i="4"/>
  <c r="F2" i="4"/>
  <c r="G2" i="4"/>
  <c r="H2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H105" i="4"/>
  <c r="G105" i="4"/>
  <c r="F105" i="4"/>
  <c r="E105" i="4"/>
  <c r="H103" i="4"/>
  <c r="G103" i="4"/>
  <c r="F103" i="4"/>
  <c r="E103" i="4"/>
  <c r="H102" i="4"/>
  <c r="G102" i="4"/>
  <c r="F102" i="4"/>
  <c r="E102" i="4"/>
  <c r="H100" i="4"/>
  <c r="G100" i="4"/>
  <c r="F100" i="4"/>
  <c r="E100" i="4"/>
  <c r="H99" i="4"/>
  <c r="G99" i="4"/>
  <c r="F99" i="4"/>
  <c r="E99" i="4"/>
  <c r="H98" i="4"/>
  <c r="G98" i="4"/>
  <c r="F98" i="4"/>
  <c r="E98" i="4"/>
  <c r="H97" i="4"/>
  <c r="G97" i="4"/>
  <c r="F97" i="4"/>
  <c r="E97" i="4"/>
  <c r="H95" i="4"/>
  <c r="G95" i="4"/>
  <c r="F95" i="4"/>
  <c r="E95" i="4"/>
  <c r="H94" i="4"/>
  <c r="G94" i="4"/>
  <c r="F94" i="4"/>
  <c r="E94" i="4"/>
  <c r="H93" i="4"/>
  <c r="G93" i="4"/>
  <c r="F93" i="4"/>
  <c r="E93" i="4"/>
  <c r="H92" i="4"/>
  <c r="G92" i="4"/>
  <c r="F92" i="4"/>
  <c r="E92" i="4"/>
  <c r="H91" i="4"/>
  <c r="G91" i="4"/>
  <c r="F91" i="4"/>
  <c r="E91" i="4"/>
  <c r="H90" i="4"/>
  <c r="G90" i="4"/>
  <c r="F90" i="4"/>
  <c r="E90" i="4"/>
  <c r="H89" i="4"/>
  <c r="G89" i="4"/>
  <c r="F89" i="4"/>
  <c r="E89" i="4"/>
  <c r="H88" i="4"/>
  <c r="G88" i="4"/>
  <c r="F88" i="4"/>
  <c r="E88" i="4"/>
  <c r="H87" i="4"/>
  <c r="G87" i="4"/>
  <c r="F87" i="4"/>
  <c r="E87" i="4"/>
  <c r="H85" i="4"/>
  <c r="G85" i="4"/>
  <c r="F85" i="4"/>
  <c r="E85" i="4"/>
  <c r="H83" i="4"/>
  <c r="G83" i="4"/>
  <c r="F83" i="4"/>
  <c r="E83" i="4"/>
  <c r="H81" i="4"/>
  <c r="G81" i="4"/>
  <c r="F81" i="4"/>
  <c r="E81" i="4"/>
  <c r="H79" i="4"/>
  <c r="G79" i="4"/>
  <c r="F79" i="4"/>
  <c r="E79" i="4"/>
  <c r="H78" i="4"/>
  <c r="G78" i="4"/>
  <c r="F78" i="4"/>
  <c r="E78" i="4"/>
  <c r="H77" i="4"/>
  <c r="G77" i="4"/>
  <c r="F77" i="4"/>
  <c r="E77" i="4"/>
  <c r="H76" i="4"/>
  <c r="G76" i="4"/>
  <c r="F76" i="4"/>
  <c r="E76" i="4"/>
  <c r="H75" i="4"/>
  <c r="G75" i="4"/>
  <c r="F75" i="4"/>
  <c r="E75" i="4"/>
  <c r="H74" i="4"/>
  <c r="G74" i="4"/>
  <c r="F74" i="4"/>
  <c r="E74" i="4"/>
  <c r="H73" i="4"/>
  <c r="G73" i="4"/>
  <c r="F73" i="4"/>
  <c r="E73" i="4"/>
  <c r="H72" i="4"/>
  <c r="G72" i="4"/>
  <c r="F72" i="4"/>
  <c r="E72" i="4"/>
  <c r="H71" i="4"/>
  <c r="G71" i="4"/>
  <c r="F71" i="4"/>
  <c r="E71" i="4"/>
  <c r="H70" i="4"/>
  <c r="G70" i="4"/>
  <c r="F70" i="4"/>
  <c r="E70" i="4"/>
  <c r="H69" i="4"/>
  <c r="G69" i="4"/>
  <c r="F69" i="4"/>
  <c r="E69" i="4"/>
  <c r="H68" i="4"/>
  <c r="G68" i="4"/>
  <c r="F68" i="4"/>
  <c r="E68" i="4"/>
  <c r="H65" i="4"/>
  <c r="G65" i="4"/>
  <c r="F65" i="4"/>
  <c r="E65" i="4"/>
  <c r="H64" i="4"/>
  <c r="G64" i="4"/>
  <c r="F64" i="4"/>
  <c r="E64" i="4"/>
  <c r="H63" i="4"/>
  <c r="G63" i="4"/>
  <c r="F63" i="4"/>
  <c r="E63" i="4"/>
  <c r="H62" i="4"/>
  <c r="G62" i="4"/>
  <c r="F62" i="4"/>
  <c r="E62" i="4"/>
  <c r="H61" i="4"/>
  <c r="G61" i="4"/>
  <c r="F61" i="4"/>
  <c r="E61" i="4"/>
  <c r="H59" i="4"/>
  <c r="G59" i="4"/>
  <c r="F59" i="4"/>
  <c r="E59" i="4"/>
  <c r="H58" i="4"/>
  <c r="G58" i="4"/>
  <c r="F58" i="4"/>
  <c r="E58" i="4"/>
  <c r="H57" i="4"/>
  <c r="G57" i="4"/>
  <c r="F57" i="4"/>
  <c r="E57" i="4"/>
  <c r="H56" i="4"/>
  <c r="G56" i="4"/>
  <c r="F56" i="4"/>
  <c r="E56" i="4"/>
  <c r="H54" i="4"/>
  <c r="G54" i="4"/>
  <c r="F54" i="4"/>
  <c r="E54" i="4"/>
  <c r="H53" i="4"/>
  <c r="G53" i="4"/>
  <c r="F53" i="4"/>
  <c r="E53" i="4"/>
  <c r="H52" i="4"/>
  <c r="G52" i="4"/>
  <c r="F52" i="4"/>
  <c r="E52" i="4"/>
  <c r="H51" i="4"/>
  <c r="G51" i="4"/>
  <c r="F51" i="4"/>
  <c r="E51" i="4"/>
  <c r="H50" i="4"/>
  <c r="G50" i="4"/>
  <c r="F50" i="4"/>
  <c r="E50" i="4"/>
  <c r="H48" i="4"/>
  <c r="G48" i="4"/>
  <c r="F48" i="4"/>
  <c r="E48" i="4"/>
  <c r="H47" i="4"/>
  <c r="G47" i="4"/>
  <c r="F47" i="4"/>
  <c r="E47" i="4"/>
  <c r="H45" i="4"/>
  <c r="G45" i="4"/>
  <c r="F45" i="4"/>
  <c r="E45" i="4"/>
  <c r="H44" i="4"/>
  <c r="G44" i="4"/>
  <c r="F44" i="4"/>
  <c r="E44" i="4"/>
  <c r="H43" i="4"/>
  <c r="G43" i="4"/>
  <c r="F43" i="4"/>
  <c r="E43" i="4"/>
  <c r="H42" i="4"/>
  <c r="G42" i="4"/>
  <c r="F42" i="4"/>
  <c r="E42" i="4"/>
  <c r="H41" i="4"/>
  <c r="G41" i="4"/>
  <c r="F41" i="4"/>
  <c r="E41" i="4"/>
  <c r="H39" i="4"/>
  <c r="G39" i="4"/>
  <c r="F39" i="4"/>
  <c r="E39" i="4"/>
  <c r="H38" i="4"/>
  <c r="G38" i="4"/>
  <c r="F38" i="4"/>
  <c r="E38" i="4"/>
  <c r="H37" i="4"/>
  <c r="G37" i="4"/>
  <c r="F37" i="4"/>
  <c r="E37" i="4"/>
  <c r="H36" i="4"/>
  <c r="G36" i="4"/>
  <c r="F36" i="4"/>
  <c r="E36" i="4"/>
  <c r="H35" i="4"/>
  <c r="G35" i="4"/>
  <c r="F35" i="4"/>
  <c r="E35" i="4"/>
  <c r="H34" i="4"/>
  <c r="G34" i="4"/>
  <c r="F34" i="4"/>
  <c r="E34" i="4"/>
  <c r="H33" i="4"/>
  <c r="G33" i="4"/>
  <c r="F33" i="4"/>
  <c r="E33" i="4"/>
  <c r="H32" i="4"/>
  <c r="G32" i="4"/>
  <c r="F32" i="4"/>
  <c r="E32" i="4"/>
  <c r="H31" i="4"/>
  <c r="G31" i="4"/>
  <c r="F31" i="4"/>
  <c r="E31" i="4"/>
  <c r="H30" i="4"/>
  <c r="G30" i="4"/>
  <c r="F30" i="4"/>
  <c r="E30" i="4"/>
  <c r="E27" i="4"/>
  <c r="E26" i="4"/>
  <c r="E25" i="4"/>
  <c r="E24" i="4"/>
  <c r="E23" i="4"/>
  <c r="E22" i="4"/>
  <c r="E21" i="4"/>
  <c r="E20" i="4"/>
  <c r="E19" i="4"/>
  <c r="E18" i="4"/>
  <c r="E17" i="4"/>
  <c r="E16" i="4"/>
  <c r="E14" i="4"/>
  <c r="E13" i="4"/>
  <c r="E12" i="4"/>
  <c r="E10" i="4"/>
  <c r="E9" i="4"/>
  <c r="E8" i="4"/>
  <c r="E7" i="4"/>
  <c r="E6" i="4"/>
  <c r="E5" i="4"/>
  <c r="E2" i="4"/>
  <c r="H96" i="4"/>
  <c r="G96" i="4"/>
  <c r="F96" i="4"/>
  <c r="E96" i="4"/>
  <c r="H86" i="4"/>
  <c r="G86" i="4"/>
  <c r="F86" i="4"/>
  <c r="E86" i="4"/>
  <c r="H84" i="4"/>
  <c r="G84" i="4"/>
  <c r="F84" i="4"/>
  <c r="E84" i="4"/>
  <c r="H82" i="4"/>
  <c r="G82" i="4"/>
  <c r="F82" i="4"/>
  <c r="E82" i="4"/>
  <c r="H80" i="4"/>
  <c r="G80" i="4"/>
  <c r="F80" i="4"/>
  <c r="E80" i="4"/>
  <c r="H60" i="4"/>
  <c r="G60" i="4"/>
  <c r="F60" i="4"/>
  <c r="E60" i="4"/>
  <c r="H55" i="4"/>
  <c r="G55" i="4"/>
  <c r="F55" i="4"/>
  <c r="E55" i="4"/>
  <c r="H49" i="4"/>
  <c r="G49" i="4"/>
  <c r="F49" i="4"/>
  <c r="E49" i="4"/>
  <c r="H46" i="4"/>
  <c r="G46" i="4"/>
  <c r="F46" i="4"/>
  <c r="E46" i="4"/>
  <c r="H40" i="4"/>
  <c r="G40" i="4"/>
  <c r="F40" i="4"/>
  <c r="E40" i="4"/>
  <c r="H29" i="4"/>
  <c r="G29" i="4"/>
  <c r="F29" i="4"/>
  <c r="E29" i="4"/>
  <c r="E28" i="4"/>
  <c r="E15" i="4"/>
  <c r="H104" i="4"/>
  <c r="G104" i="4"/>
  <c r="F104" i="4"/>
  <c r="E104" i="4"/>
  <c r="H101" i="4"/>
  <c r="G101" i="4"/>
  <c r="F101" i="4"/>
  <c r="E101" i="4"/>
  <c r="H67" i="4"/>
  <c r="G67" i="4"/>
  <c r="F67" i="4"/>
  <c r="E67" i="4"/>
  <c r="E11" i="4"/>
  <c r="E3" i="4"/>
  <c r="H66" i="4"/>
  <c r="G66" i="4"/>
  <c r="F66" i="4"/>
  <c r="E66" i="4"/>
  <c r="E4" i="4"/>
  <c r="E292" i="2"/>
  <c r="E427" i="2"/>
  <c r="E289" i="2"/>
  <c r="E342" i="2"/>
  <c r="E450" i="2"/>
  <c r="E4" i="2"/>
  <c r="E49" i="2"/>
  <c r="E55" i="2"/>
  <c r="E158" i="2"/>
  <c r="E184" i="2"/>
  <c r="E193" i="2"/>
  <c r="E209" i="2"/>
  <c r="E211" i="2"/>
  <c r="E455" i="2"/>
  <c r="E469" i="2"/>
  <c r="E483" i="2"/>
  <c r="E505" i="2"/>
  <c r="E511" i="2"/>
  <c r="E3" i="2"/>
  <c r="E11" i="2"/>
  <c r="E15" i="2"/>
  <c r="E29" i="2"/>
  <c r="E66" i="2"/>
  <c r="E131" i="2"/>
  <c r="E201" i="2"/>
  <c r="E272" i="2"/>
  <c r="E336" i="2"/>
  <c r="E369" i="2"/>
  <c r="E370" i="2"/>
  <c r="E416" i="2"/>
  <c r="E470" i="2"/>
  <c r="E40" i="2"/>
  <c r="E67" i="2"/>
  <c r="E101" i="2"/>
  <c r="E104" i="2"/>
  <c r="E146" i="2"/>
  <c r="E147" i="2"/>
  <c r="E173" i="2"/>
  <c r="E175" i="2"/>
  <c r="E219" i="2"/>
  <c r="E223" i="2"/>
  <c r="E283" i="2"/>
  <c r="E300" i="2"/>
  <c r="E312" i="2"/>
  <c r="E344" i="2"/>
  <c r="E347" i="2"/>
  <c r="E361" i="2"/>
  <c r="E373" i="2"/>
  <c r="E388" i="2"/>
  <c r="E397" i="2"/>
  <c r="E418" i="2"/>
  <c r="E443" i="2"/>
  <c r="E444" i="2"/>
  <c r="E523" i="2"/>
  <c r="E28" i="2"/>
  <c r="E46" i="2"/>
  <c r="E60" i="2"/>
  <c r="E80" i="2"/>
  <c r="E82" i="2"/>
  <c r="E84" i="2"/>
  <c r="E86" i="2"/>
  <c r="E96" i="2"/>
  <c r="E107" i="2"/>
  <c r="E109" i="2"/>
  <c r="E111" i="2"/>
  <c r="E113" i="2"/>
  <c r="E123" i="2"/>
  <c r="E134" i="2"/>
  <c r="E136" i="2"/>
  <c r="E151" i="2"/>
  <c r="E176" i="2"/>
  <c r="E227" i="2"/>
  <c r="E239" i="2"/>
  <c r="E242" i="2"/>
  <c r="E243" i="2"/>
  <c r="E250" i="2"/>
  <c r="E298" i="2"/>
  <c r="E301" i="2"/>
  <c r="E308" i="2"/>
  <c r="E325" i="2"/>
  <c r="E328" i="2"/>
  <c r="E330" i="2"/>
  <c r="E353" i="2"/>
  <c r="E364" i="2"/>
  <c r="E367" i="2"/>
  <c r="E376" i="2"/>
  <c r="E380" i="2"/>
  <c r="E382" i="2"/>
  <c r="E396" i="2"/>
  <c r="E398" i="2"/>
  <c r="E419" i="2"/>
  <c r="E448" i="2"/>
  <c r="E464" i="2"/>
  <c r="E465" i="2"/>
  <c r="E481" i="2"/>
  <c r="E491" i="2"/>
  <c r="E492" i="2"/>
  <c r="E499" i="2"/>
  <c r="E501" i="2"/>
  <c r="E507" i="2"/>
  <c r="E514" i="2"/>
  <c r="E515" i="2"/>
  <c r="E519" i="2"/>
  <c r="E528" i="2"/>
  <c r="E535" i="2"/>
  <c r="E541" i="2"/>
  <c r="E153" i="2"/>
  <c r="E2" i="2"/>
  <c r="E5" i="2"/>
  <c r="E6" i="2"/>
  <c r="E7" i="2"/>
  <c r="E8" i="2"/>
  <c r="E9" i="2"/>
  <c r="E10" i="2"/>
  <c r="E12" i="2"/>
  <c r="E13" i="2"/>
  <c r="E14" i="2"/>
  <c r="E16" i="2"/>
  <c r="E17" i="2"/>
  <c r="E18" i="2"/>
  <c r="E19" i="2"/>
  <c r="E20" i="2"/>
  <c r="E21" i="2"/>
  <c r="E22" i="2"/>
  <c r="E23" i="2"/>
  <c r="E24" i="2"/>
  <c r="E25" i="2"/>
  <c r="E26" i="2"/>
  <c r="E27" i="2"/>
  <c r="E30" i="2"/>
  <c r="E31" i="2"/>
  <c r="E32" i="2"/>
  <c r="E33" i="2"/>
  <c r="E34" i="2"/>
  <c r="E35" i="2"/>
  <c r="E36" i="2"/>
  <c r="E37" i="2"/>
  <c r="E38" i="2"/>
  <c r="E39" i="2"/>
  <c r="E41" i="2"/>
  <c r="E42" i="2"/>
  <c r="E43" i="2"/>
  <c r="E44" i="2"/>
  <c r="E45" i="2"/>
  <c r="E47" i="2"/>
  <c r="E48" i="2"/>
  <c r="E50" i="2"/>
  <c r="E51" i="2"/>
  <c r="E52" i="2"/>
  <c r="E53" i="2"/>
  <c r="E54" i="2"/>
  <c r="E56" i="2"/>
  <c r="E57" i="2"/>
  <c r="E58" i="2"/>
  <c r="E59" i="2"/>
  <c r="E61" i="2"/>
  <c r="E62" i="2"/>
  <c r="E63" i="2"/>
  <c r="E64" i="2"/>
  <c r="E65" i="2"/>
  <c r="E68" i="2"/>
  <c r="E69" i="2"/>
  <c r="E70" i="2"/>
  <c r="E71" i="2"/>
  <c r="E72" i="2"/>
  <c r="E73" i="2"/>
  <c r="E74" i="2"/>
  <c r="E75" i="2"/>
  <c r="E76" i="2"/>
  <c r="E77" i="2"/>
  <c r="E78" i="2"/>
  <c r="E79" i="2"/>
  <c r="E81" i="2"/>
  <c r="E83" i="2"/>
  <c r="E85" i="2"/>
  <c r="E87" i="2"/>
  <c r="E88" i="2"/>
  <c r="E89" i="2"/>
  <c r="E90" i="2"/>
  <c r="E91" i="2"/>
  <c r="E92" i="2"/>
  <c r="E93" i="2"/>
  <c r="E94" i="2"/>
  <c r="E95" i="2"/>
  <c r="E97" i="2"/>
  <c r="E98" i="2"/>
  <c r="E99" i="2"/>
  <c r="E100" i="2"/>
  <c r="E102" i="2"/>
  <c r="E103" i="2"/>
  <c r="E105" i="2"/>
  <c r="E106" i="2"/>
  <c r="E108" i="2"/>
  <c r="E110" i="2"/>
  <c r="E112" i="2"/>
  <c r="E114" i="2"/>
  <c r="E115" i="2"/>
  <c r="E116" i="2"/>
  <c r="E117" i="2"/>
  <c r="E118" i="2"/>
  <c r="E119" i="2"/>
  <c r="E120" i="2"/>
  <c r="E121" i="2"/>
  <c r="E122" i="2"/>
  <c r="E124" i="2"/>
  <c r="E125" i="2"/>
  <c r="E126" i="2"/>
  <c r="E127" i="2"/>
  <c r="E128" i="2"/>
  <c r="E129" i="2"/>
  <c r="E130" i="2"/>
  <c r="E132" i="2"/>
  <c r="E133" i="2"/>
  <c r="E135" i="2"/>
  <c r="E137" i="2"/>
  <c r="E138" i="2"/>
  <c r="E139" i="2"/>
  <c r="E140" i="2"/>
  <c r="E141" i="2"/>
  <c r="E142" i="2"/>
  <c r="E143" i="2"/>
  <c r="E144" i="2"/>
  <c r="E145" i="2"/>
  <c r="E148" i="2"/>
  <c r="E149" i="2"/>
  <c r="E150" i="2"/>
  <c r="E152" i="2"/>
  <c r="E154" i="2"/>
  <c r="E155" i="2"/>
  <c r="E156" i="2"/>
  <c r="E157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4" i="2"/>
  <c r="E177" i="2"/>
  <c r="E178" i="2"/>
  <c r="E179" i="2"/>
  <c r="E180" i="2"/>
  <c r="E181" i="2"/>
  <c r="E182" i="2"/>
  <c r="E183" i="2"/>
  <c r="E185" i="2"/>
  <c r="E186" i="2"/>
  <c r="E187" i="2"/>
  <c r="E188" i="2"/>
  <c r="E189" i="2"/>
  <c r="E190" i="2"/>
  <c r="E191" i="2"/>
  <c r="E192" i="2"/>
  <c r="E194" i="2"/>
  <c r="E195" i="2"/>
  <c r="E196" i="2"/>
  <c r="E197" i="2"/>
  <c r="E198" i="2"/>
  <c r="E199" i="2"/>
  <c r="E200" i="2"/>
  <c r="E202" i="2"/>
  <c r="E203" i="2"/>
  <c r="E204" i="2"/>
  <c r="E205" i="2"/>
  <c r="E206" i="2"/>
  <c r="E207" i="2"/>
  <c r="E208" i="2"/>
  <c r="E210" i="2"/>
  <c r="E212" i="2"/>
  <c r="E213" i="2"/>
  <c r="E214" i="2"/>
  <c r="E215" i="2"/>
  <c r="E216" i="2"/>
  <c r="E217" i="2"/>
  <c r="E218" i="2"/>
  <c r="E220" i="2"/>
  <c r="E221" i="2"/>
  <c r="E222" i="2"/>
  <c r="E224" i="2"/>
  <c r="E225" i="2"/>
  <c r="E226" i="2"/>
  <c r="E228" i="2"/>
  <c r="E229" i="2"/>
  <c r="E230" i="2"/>
  <c r="E231" i="2"/>
  <c r="E232" i="2"/>
  <c r="E233" i="2"/>
  <c r="E234" i="2"/>
  <c r="E235" i="2"/>
  <c r="E236" i="2"/>
  <c r="E237" i="2"/>
  <c r="E238" i="2"/>
  <c r="E240" i="2"/>
  <c r="E241" i="2"/>
  <c r="E244" i="2"/>
  <c r="E245" i="2"/>
  <c r="E246" i="2"/>
  <c r="E247" i="2"/>
  <c r="E248" i="2"/>
  <c r="E249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3" i="2"/>
  <c r="E274" i="2"/>
  <c r="E275" i="2"/>
  <c r="E276" i="2"/>
  <c r="E277" i="2"/>
  <c r="E278" i="2"/>
  <c r="E279" i="2"/>
  <c r="E280" i="2"/>
  <c r="E281" i="2"/>
  <c r="E282" i="2"/>
  <c r="E284" i="2"/>
  <c r="E285" i="2"/>
  <c r="E286" i="2"/>
  <c r="E287" i="2"/>
  <c r="E288" i="2"/>
  <c r="E290" i="2"/>
  <c r="E291" i="2"/>
  <c r="E293" i="2"/>
  <c r="E294" i="2"/>
  <c r="E295" i="2"/>
  <c r="E296" i="2"/>
  <c r="E297" i="2"/>
  <c r="E299" i="2"/>
  <c r="E302" i="2"/>
  <c r="E303" i="2"/>
  <c r="E304" i="2"/>
  <c r="E305" i="2"/>
  <c r="E306" i="2"/>
  <c r="E307" i="2"/>
  <c r="E309" i="2"/>
  <c r="E310" i="2"/>
  <c r="E311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6" i="2"/>
  <c r="E327" i="2"/>
  <c r="E329" i="2"/>
  <c r="E331" i="2"/>
  <c r="E332" i="2"/>
  <c r="E333" i="2"/>
  <c r="E334" i="2"/>
  <c r="E335" i="2"/>
  <c r="E337" i="2"/>
  <c r="E338" i="2"/>
  <c r="E339" i="2"/>
  <c r="E340" i="2"/>
  <c r="E341" i="2"/>
  <c r="E343" i="2"/>
  <c r="E345" i="2"/>
  <c r="E346" i="2"/>
  <c r="E348" i="2"/>
  <c r="E349" i="2"/>
  <c r="E350" i="2"/>
  <c r="E351" i="2"/>
  <c r="E352" i="2"/>
  <c r="E354" i="2"/>
  <c r="E355" i="2"/>
  <c r="E356" i="2"/>
  <c r="E357" i="2"/>
  <c r="E358" i="2"/>
  <c r="E359" i="2"/>
  <c r="E360" i="2"/>
  <c r="E362" i="2"/>
  <c r="E363" i="2"/>
  <c r="E365" i="2"/>
  <c r="E366" i="2"/>
  <c r="E368" i="2"/>
  <c r="E371" i="2"/>
  <c r="E372" i="2"/>
  <c r="E374" i="2"/>
  <c r="E375" i="2"/>
  <c r="E377" i="2"/>
  <c r="E378" i="2"/>
  <c r="E379" i="2"/>
  <c r="E381" i="2"/>
  <c r="E383" i="2"/>
  <c r="E384" i="2"/>
  <c r="E385" i="2"/>
  <c r="E386" i="2"/>
  <c r="E387" i="2"/>
  <c r="E389" i="2"/>
  <c r="E390" i="2"/>
  <c r="E391" i="2"/>
  <c r="E392" i="2"/>
  <c r="E393" i="2"/>
  <c r="E394" i="2"/>
  <c r="E395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7" i="2"/>
  <c r="E420" i="2"/>
  <c r="E421" i="2"/>
  <c r="E422" i="2"/>
  <c r="E423" i="2"/>
  <c r="E424" i="2"/>
  <c r="E425" i="2"/>
  <c r="E426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5" i="2"/>
  <c r="E446" i="2"/>
  <c r="E447" i="2"/>
  <c r="E449" i="2"/>
  <c r="E451" i="2"/>
  <c r="E452" i="2"/>
  <c r="E453" i="2"/>
  <c r="E454" i="2"/>
  <c r="E456" i="2"/>
  <c r="E457" i="2"/>
  <c r="E458" i="2"/>
  <c r="E459" i="2"/>
  <c r="E460" i="2"/>
  <c r="E461" i="2"/>
  <c r="E462" i="2"/>
  <c r="E463" i="2"/>
  <c r="E466" i="2"/>
  <c r="E467" i="2"/>
  <c r="E468" i="2"/>
  <c r="E471" i="2"/>
  <c r="E472" i="2"/>
  <c r="E473" i="2"/>
  <c r="E474" i="2"/>
  <c r="E475" i="2"/>
  <c r="E476" i="2"/>
  <c r="E477" i="2"/>
  <c r="E478" i="2"/>
  <c r="E479" i="2"/>
  <c r="E480" i="2"/>
  <c r="E482" i="2"/>
  <c r="E484" i="2"/>
  <c r="E485" i="2"/>
  <c r="E486" i="2"/>
  <c r="E487" i="2"/>
  <c r="E488" i="2"/>
  <c r="E489" i="2"/>
  <c r="E490" i="2"/>
  <c r="E493" i="2"/>
  <c r="E494" i="2"/>
  <c r="E495" i="2"/>
  <c r="E496" i="2"/>
  <c r="E497" i="2"/>
  <c r="E498" i="2"/>
  <c r="E500" i="2"/>
  <c r="E502" i="2"/>
  <c r="E503" i="2"/>
  <c r="E504" i="2"/>
  <c r="E506" i="2"/>
  <c r="E508" i="2"/>
  <c r="E509" i="2"/>
  <c r="E510" i="2"/>
  <c r="E512" i="2"/>
  <c r="E513" i="2"/>
  <c r="E516" i="2"/>
  <c r="E517" i="2"/>
  <c r="E518" i="2"/>
  <c r="E520" i="2"/>
  <c r="E521" i="2"/>
  <c r="E522" i="2"/>
  <c r="E524" i="2"/>
  <c r="E525" i="2"/>
  <c r="E526" i="2"/>
  <c r="E527" i="2"/>
  <c r="E529" i="2"/>
  <c r="E530" i="2"/>
  <c r="E531" i="2"/>
  <c r="E532" i="2"/>
  <c r="E533" i="2"/>
  <c r="E534" i="2"/>
  <c r="E536" i="2"/>
  <c r="E537" i="2"/>
  <c r="E538" i="2"/>
  <c r="E539" i="2"/>
  <c r="E540" i="2"/>
  <c r="F434" i="2"/>
  <c r="G434" i="2"/>
  <c r="H434" i="2"/>
  <c r="F435" i="2"/>
  <c r="G435" i="2"/>
  <c r="H435" i="2"/>
  <c r="F436" i="2"/>
  <c r="G436" i="2"/>
  <c r="H436" i="2"/>
  <c r="F437" i="2"/>
  <c r="G437" i="2"/>
  <c r="H437" i="2"/>
  <c r="F438" i="2"/>
  <c r="G438" i="2"/>
  <c r="H438" i="2"/>
  <c r="F439" i="2"/>
  <c r="G439" i="2"/>
  <c r="H439" i="2"/>
  <c r="F440" i="2"/>
  <c r="G440" i="2"/>
  <c r="H440" i="2"/>
  <c r="F441" i="2"/>
  <c r="G441" i="2"/>
  <c r="H441" i="2"/>
  <c r="F442" i="2"/>
  <c r="G442" i="2"/>
  <c r="H442" i="2"/>
  <c r="F443" i="2"/>
  <c r="G443" i="2"/>
  <c r="H443" i="2"/>
  <c r="F444" i="2"/>
  <c r="G444" i="2"/>
  <c r="H444" i="2"/>
  <c r="F445" i="2"/>
  <c r="G445" i="2"/>
  <c r="H445" i="2"/>
  <c r="F446" i="2"/>
  <c r="G446" i="2"/>
  <c r="H446" i="2"/>
  <c r="F447" i="2"/>
  <c r="G447" i="2"/>
  <c r="H447" i="2"/>
  <c r="F448" i="2"/>
  <c r="G448" i="2"/>
  <c r="H448" i="2"/>
  <c r="F449" i="2"/>
  <c r="G449" i="2"/>
  <c r="H449" i="2"/>
  <c r="F450" i="2"/>
  <c r="G450" i="2"/>
  <c r="H450" i="2"/>
  <c r="F451" i="2"/>
  <c r="G451" i="2"/>
  <c r="H451" i="2"/>
  <c r="F452" i="2"/>
  <c r="G452" i="2"/>
  <c r="H452" i="2"/>
  <c r="F453" i="2"/>
  <c r="G453" i="2"/>
  <c r="H453" i="2"/>
  <c r="F454" i="2"/>
  <c r="G454" i="2"/>
  <c r="H454" i="2"/>
  <c r="F455" i="2"/>
  <c r="G455" i="2"/>
  <c r="H455" i="2"/>
  <c r="F456" i="2"/>
  <c r="G456" i="2"/>
  <c r="H456" i="2"/>
  <c r="F457" i="2"/>
  <c r="G457" i="2"/>
  <c r="H457" i="2"/>
  <c r="F458" i="2"/>
  <c r="G458" i="2"/>
  <c r="H458" i="2"/>
  <c r="F459" i="2"/>
  <c r="G459" i="2"/>
  <c r="H459" i="2"/>
  <c r="F460" i="2"/>
  <c r="G460" i="2"/>
  <c r="H460" i="2"/>
  <c r="F461" i="2"/>
  <c r="G461" i="2"/>
  <c r="H461" i="2"/>
  <c r="F462" i="2"/>
  <c r="G462" i="2"/>
  <c r="H462" i="2"/>
  <c r="F463" i="2"/>
  <c r="G463" i="2"/>
  <c r="H463" i="2"/>
  <c r="F464" i="2"/>
  <c r="G464" i="2"/>
  <c r="H464" i="2"/>
  <c r="F465" i="2"/>
  <c r="G465" i="2"/>
  <c r="H465" i="2"/>
  <c r="F466" i="2"/>
  <c r="G466" i="2"/>
  <c r="H466" i="2"/>
  <c r="F467" i="2"/>
  <c r="G467" i="2"/>
  <c r="H467" i="2"/>
  <c r="F468" i="2"/>
  <c r="G468" i="2"/>
  <c r="H468" i="2"/>
  <c r="F469" i="2"/>
  <c r="G469" i="2"/>
  <c r="H469" i="2"/>
  <c r="F470" i="2"/>
  <c r="G470" i="2"/>
  <c r="H470" i="2"/>
  <c r="F471" i="2"/>
  <c r="G471" i="2"/>
  <c r="H471" i="2"/>
  <c r="F472" i="2"/>
  <c r="G472" i="2"/>
  <c r="H472" i="2"/>
  <c r="F473" i="2"/>
  <c r="G473" i="2"/>
  <c r="H473" i="2"/>
  <c r="F474" i="2"/>
  <c r="G474" i="2"/>
  <c r="H474" i="2"/>
  <c r="F475" i="2"/>
  <c r="G475" i="2"/>
  <c r="H475" i="2"/>
  <c r="F476" i="2"/>
  <c r="G476" i="2"/>
  <c r="H476" i="2"/>
  <c r="F477" i="2"/>
  <c r="G477" i="2"/>
  <c r="H477" i="2"/>
  <c r="F478" i="2"/>
  <c r="G478" i="2"/>
  <c r="H478" i="2"/>
  <c r="F479" i="2"/>
  <c r="G479" i="2"/>
  <c r="H479" i="2"/>
  <c r="F480" i="2"/>
  <c r="G480" i="2"/>
  <c r="H480" i="2"/>
  <c r="F481" i="2"/>
  <c r="G481" i="2"/>
  <c r="H481" i="2"/>
  <c r="F482" i="2"/>
  <c r="G482" i="2"/>
  <c r="H482" i="2"/>
  <c r="F483" i="2"/>
  <c r="G483" i="2"/>
  <c r="H483" i="2"/>
  <c r="F484" i="2"/>
  <c r="G484" i="2"/>
  <c r="H484" i="2"/>
  <c r="F485" i="2"/>
  <c r="G485" i="2"/>
  <c r="H485" i="2"/>
  <c r="F486" i="2"/>
  <c r="G486" i="2"/>
  <c r="H486" i="2"/>
  <c r="F487" i="2"/>
  <c r="G487" i="2"/>
  <c r="H487" i="2"/>
  <c r="F488" i="2"/>
  <c r="G488" i="2"/>
  <c r="H488" i="2"/>
  <c r="F489" i="2"/>
  <c r="G489" i="2"/>
  <c r="H489" i="2"/>
  <c r="F490" i="2"/>
  <c r="G490" i="2"/>
  <c r="H490" i="2"/>
  <c r="F491" i="2"/>
  <c r="G491" i="2"/>
  <c r="H491" i="2"/>
  <c r="F492" i="2"/>
  <c r="G492" i="2"/>
  <c r="H492" i="2"/>
  <c r="F493" i="2"/>
  <c r="G493" i="2"/>
  <c r="H493" i="2"/>
  <c r="F494" i="2"/>
  <c r="G494" i="2"/>
  <c r="H494" i="2"/>
  <c r="F495" i="2"/>
  <c r="G495" i="2"/>
  <c r="H495" i="2"/>
  <c r="F496" i="2"/>
  <c r="G496" i="2"/>
  <c r="H496" i="2"/>
  <c r="F497" i="2"/>
  <c r="G497" i="2"/>
  <c r="H497" i="2"/>
  <c r="F498" i="2"/>
  <c r="G498" i="2"/>
  <c r="H498" i="2"/>
  <c r="F499" i="2"/>
  <c r="G499" i="2"/>
  <c r="H499" i="2"/>
  <c r="F500" i="2"/>
  <c r="G500" i="2"/>
  <c r="H500" i="2"/>
  <c r="F501" i="2"/>
  <c r="G501" i="2"/>
  <c r="H501" i="2"/>
  <c r="F502" i="2"/>
  <c r="G502" i="2"/>
  <c r="H502" i="2"/>
  <c r="F503" i="2"/>
  <c r="G503" i="2"/>
  <c r="H503" i="2"/>
  <c r="F504" i="2"/>
  <c r="G504" i="2"/>
  <c r="H504" i="2"/>
  <c r="F505" i="2"/>
  <c r="G505" i="2"/>
  <c r="H505" i="2"/>
  <c r="F506" i="2"/>
  <c r="G506" i="2"/>
  <c r="H506" i="2"/>
  <c r="F507" i="2"/>
  <c r="G507" i="2"/>
  <c r="H507" i="2"/>
  <c r="F508" i="2"/>
  <c r="G508" i="2"/>
  <c r="H508" i="2"/>
  <c r="F509" i="2"/>
  <c r="G509" i="2"/>
  <c r="H509" i="2"/>
  <c r="F510" i="2"/>
  <c r="G510" i="2"/>
  <c r="H510" i="2"/>
  <c r="F511" i="2"/>
  <c r="G511" i="2"/>
  <c r="H511" i="2"/>
  <c r="F512" i="2"/>
  <c r="G512" i="2"/>
  <c r="H512" i="2"/>
  <c r="F513" i="2"/>
  <c r="G513" i="2"/>
  <c r="H513" i="2"/>
  <c r="F514" i="2"/>
  <c r="G514" i="2"/>
  <c r="H514" i="2"/>
  <c r="F515" i="2"/>
  <c r="G515" i="2"/>
  <c r="H515" i="2"/>
  <c r="F516" i="2"/>
  <c r="G516" i="2"/>
  <c r="H516" i="2"/>
  <c r="F517" i="2"/>
  <c r="G517" i="2"/>
  <c r="H517" i="2"/>
  <c r="F518" i="2"/>
  <c r="G518" i="2"/>
  <c r="H518" i="2"/>
  <c r="F519" i="2"/>
  <c r="G519" i="2"/>
  <c r="H519" i="2"/>
  <c r="F520" i="2"/>
  <c r="G520" i="2"/>
  <c r="H520" i="2"/>
  <c r="F521" i="2"/>
  <c r="G521" i="2"/>
  <c r="H521" i="2"/>
  <c r="F522" i="2"/>
  <c r="G522" i="2"/>
  <c r="H522" i="2"/>
  <c r="F523" i="2"/>
  <c r="G523" i="2"/>
  <c r="H523" i="2"/>
  <c r="F524" i="2"/>
  <c r="G524" i="2"/>
  <c r="H524" i="2"/>
  <c r="F525" i="2"/>
  <c r="G525" i="2"/>
  <c r="H525" i="2"/>
  <c r="F526" i="2"/>
  <c r="G526" i="2"/>
  <c r="H526" i="2"/>
  <c r="F527" i="2"/>
  <c r="G527" i="2"/>
  <c r="H527" i="2"/>
  <c r="F528" i="2"/>
  <c r="G528" i="2"/>
  <c r="H528" i="2"/>
  <c r="F529" i="2"/>
  <c r="G529" i="2"/>
  <c r="H529" i="2"/>
  <c r="F530" i="2"/>
  <c r="G530" i="2"/>
  <c r="H530" i="2"/>
  <c r="F531" i="2"/>
  <c r="G531" i="2"/>
  <c r="H531" i="2"/>
  <c r="F532" i="2"/>
  <c r="G532" i="2"/>
  <c r="H532" i="2"/>
  <c r="F533" i="2"/>
  <c r="G533" i="2"/>
  <c r="H533" i="2"/>
  <c r="F534" i="2"/>
  <c r="G534" i="2"/>
  <c r="H534" i="2"/>
  <c r="F535" i="2"/>
  <c r="G535" i="2"/>
  <c r="H535" i="2"/>
  <c r="F536" i="2"/>
  <c r="G536" i="2"/>
  <c r="H536" i="2"/>
  <c r="F537" i="2"/>
  <c r="G537" i="2"/>
  <c r="H537" i="2"/>
  <c r="F538" i="2"/>
  <c r="G538" i="2"/>
  <c r="H538" i="2"/>
  <c r="F539" i="2"/>
  <c r="G539" i="2"/>
  <c r="H539" i="2"/>
  <c r="F540" i="2"/>
  <c r="G540" i="2"/>
  <c r="H540" i="2"/>
  <c r="F541" i="2"/>
  <c r="G541" i="2"/>
  <c r="H541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78" i="2"/>
  <c r="G178" i="2"/>
  <c r="H178" i="2"/>
  <c r="F179" i="2"/>
  <c r="G179" i="2"/>
  <c r="H179" i="2"/>
  <c r="F180" i="2"/>
  <c r="G180" i="2"/>
  <c r="H180" i="2"/>
  <c r="F181" i="2"/>
  <c r="G181" i="2"/>
  <c r="H181" i="2"/>
  <c r="F182" i="2"/>
  <c r="G182" i="2"/>
  <c r="H182" i="2"/>
  <c r="F183" i="2"/>
  <c r="G183" i="2"/>
  <c r="H183" i="2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F191" i="2"/>
  <c r="G191" i="2"/>
  <c r="H191" i="2"/>
  <c r="F192" i="2"/>
  <c r="G192" i="2"/>
  <c r="H192" i="2"/>
  <c r="F193" i="2"/>
  <c r="G193" i="2"/>
  <c r="H193" i="2"/>
  <c r="F194" i="2"/>
  <c r="G194" i="2"/>
  <c r="H194" i="2"/>
  <c r="F195" i="2"/>
  <c r="G195" i="2"/>
  <c r="H195" i="2"/>
  <c r="F196" i="2"/>
  <c r="G196" i="2"/>
  <c r="H196" i="2"/>
  <c r="F197" i="2"/>
  <c r="G197" i="2"/>
  <c r="H197" i="2"/>
  <c r="F198" i="2"/>
  <c r="G198" i="2"/>
  <c r="H198" i="2"/>
  <c r="F199" i="2"/>
  <c r="G199" i="2"/>
  <c r="H199" i="2"/>
  <c r="F200" i="2"/>
  <c r="G200" i="2"/>
  <c r="H200" i="2"/>
  <c r="F201" i="2"/>
  <c r="G201" i="2"/>
  <c r="H201" i="2"/>
  <c r="F202" i="2"/>
  <c r="G202" i="2"/>
  <c r="H202" i="2"/>
  <c r="F203" i="2"/>
  <c r="G203" i="2"/>
  <c r="H203" i="2"/>
  <c r="F204" i="2"/>
  <c r="G204" i="2"/>
  <c r="H204" i="2"/>
  <c r="F205" i="2"/>
  <c r="G205" i="2"/>
  <c r="H205" i="2"/>
  <c r="F206" i="2"/>
  <c r="G206" i="2"/>
  <c r="H206" i="2"/>
  <c r="F207" i="2"/>
  <c r="G207" i="2"/>
  <c r="H207" i="2"/>
  <c r="F208" i="2"/>
  <c r="G208" i="2"/>
  <c r="H208" i="2"/>
  <c r="F209" i="2"/>
  <c r="G209" i="2"/>
  <c r="H209" i="2"/>
  <c r="F210" i="2"/>
  <c r="G210" i="2"/>
  <c r="H210" i="2"/>
  <c r="F211" i="2"/>
  <c r="G211" i="2"/>
  <c r="H211" i="2"/>
  <c r="F212" i="2"/>
  <c r="G212" i="2"/>
  <c r="H212" i="2"/>
  <c r="F213" i="2"/>
  <c r="G213" i="2"/>
  <c r="H213" i="2"/>
  <c r="F214" i="2"/>
  <c r="G214" i="2"/>
  <c r="H214" i="2"/>
  <c r="F215" i="2"/>
  <c r="G215" i="2"/>
  <c r="H215" i="2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F223" i="2"/>
  <c r="G223" i="2"/>
  <c r="H223" i="2"/>
  <c r="F224" i="2"/>
  <c r="G224" i="2"/>
  <c r="H224" i="2"/>
  <c r="F225" i="2"/>
  <c r="G225" i="2"/>
  <c r="H225" i="2"/>
  <c r="F226" i="2"/>
  <c r="G226" i="2"/>
  <c r="H226" i="2"/>
  <c r="F227" i="2"/>
  <c r="G227" i="2"/>
  <c r="H227" i="2"/>
  <c r="F228" i="2"/>
  <c r="G228" i="2"/>
  <c r="H228" i="2"/>
  <c r="F229" i="2"/>
  <c r="G229" i="2"/>
  <c r="H229" i="2"/>
  <c r="F230" i="2"/>
  <c r="G230" i="2"/>
  <c r="H230" i="2"/>
  <c r="F231" i="2"/>
  <c r="G231" i="2"/>
  <c r="H231" i="2"/>
  <c r="F232" i="2"/>
  <c r="G232" i="2"/>
  <c r="H232" i="2"/>
  <c r="F233" i="2"/>
  <c r="G233" i="2"/>
  <c r="H233" i="2"/>
  <c r="F234" i="2"/>
  <c r="G234" i="2"/>
  <c r="H234" i="2"/>
  <c r="F235" i="2"/>
  <c r="G235" i="2"/>
  <c r="H235" i="2"/>
  <c r="F236" i="2"/>
  <c r="G236" i="2"/>
  <c r="H236" i="2"/>
  <c r="F237" i="2"/>
  <c r="G237" i="2"/>
  <c r="H237" i="2"/>
  <c r="F238" i="2"/>
  <c r="G238" i="2"/>
  <c r="H238" i="2"/>
  <c r="F239" i="2"/>
  <c r="G239" i="2"/>
  <c r="H239" i="2"/>
  <c r="F240" i="2"/>
  <c r="G240" i="2"/>
  <c r="H240" i="2"/>
  <c r="F241" i="2"/>
  <c r="G241" i="2"/>
  <c r="H241" i="2"/>
  <c r="F242" i="2"/>
  <c r="G242" i="2"/>
  <c r="H242" i="2"/>
  <c r="F243" i="2"/>
  <c r="G243" i="2"/>
  <c r="H243" i="2"/>
  <c r="F244" i="2"/>
  <c r="G244" i="2"/>
  <c r="H244" i="2"/>
  <c r="F245" i="2"/>
  <c r="G245" i="2"/>
  <c r="H245" i="2"/>
  <c r="F246" i="2"/>
  <c r="G246" i="2"/>
  <c r="H246" i="2"/>
  <c r="F247" i="2"/>
  <c r="G247" i="2"/>
  <c r="H247" i="2"/>
  <c r="F248" i="2"/>
  <c r="G248" i="2"/>
  <c r="H248" i="2"/>
  <c r="F249" i="2"/>
  <c r="G249" i="2"/>
  <c r="H249" i="2"/>
  <c r="F250" i="2"/>
  <c r="G250" i="2"/>
  <c r="H250" i="2"/>
  <c r="F251" i="2"/>
  <c r="G251" i="2"/>
  <c r="H251" i="2"/>
  <c r="F252" i="2"/>
  <c r="G252" i="2"/>
  <c r="H252" i="2"/>
  <c r="F253" i="2"/>
  <c r="G253" i="2"/>
  <c r="H253" i="2"/>
  <c r="F254" i="2"/>
  <c r="G254" i="2"/>
  <c r="H254" i="2"/>
  <c r="F255" i="2"/>
  <c r="G255" i="2"/>
  <c r="H255" i="2"/>
  <c r="F256" i="2"/>
  <c r="G256" i="2"/>
  <c r="H256" i="2"/>
  <c r="F257" i="2"/>
  <c r="G257" i="2"/>
  <c r="H257" i="2"/>
  <c r="F258" i="2"/>
  <c r="G258" i="2"/>
  <c r="H258" i="2"/>
  <c r="F259" i="2"/>
  <c r="G259" i="2"/>
  <c r="H259" i="2"/>
  <c r="F260" i="2"/>
  <c r="G260" i="2"/>
  <c r="H260" i="2"/>
  <c r="F261" i="2"/>
  <c r="G261" i="2"/>
  <c r="H261" i="2"/>
  <c r="F262" i="2"/>
  <c r="G262" i="2"/>
  <c r="H262" i="2"/>
  <c r="F263" i="2"/>
  <c r="G263" i="2"/>
  <c r="H263" i="2"/>
  <c r="F264" i="2"/>
  <c r="G264" i="2"/>
  <c r="H264" i="2"/>
  <c r="F265" i="2"/>
  <c r="G265" i="2"/>
  <c r="H265" i="2"/>
  <c r="F266" i="2"/>
  <c r="G266" i="2"/>
  <c r="H266" i="2"/>
  <c r="F267" i="2"/>
  <c r="G267" i="2"/>
  <c r="H267" i="2"/>
  <c r="F268" i="2"/>
  <c r="G268" i="2"/>
  <c r="H268" i="2"/>
  <c r="F269" i="2"/>
  <c r="G269" i="2"/>
  <c r="H269" i="2"/>
  <c r="F270" i="2"/>
  <c r="G270" i="2"/>
  <c r="H270" i="2"/>
  <c r="F271" i="2"/>
  <c r="G271" i="2"/>
  <c r="H271" i="2"/>
  <c r="F272" i="2"/>
  <c r="G272" i="2"/>
  <c r="H272" i="2"/>
  <c r="F273" i="2"/>
  <c r="G273" i="2"/>
  <c r="H273" i="2"/>
  <c r="F274" i="2"/>
  <c r="G274" i="2"/>
  <c r="H274" i="2"/>
  <c r="F275" i="2"/>
  <c r="G275" i="2"/>
  <c r="H275" i="2"/>
  <c r="F276" i="2"/>
  <c r="G276" i="2"/>
  <c r="H276" i="2"/>
  <c r="F277" i="2"/>
  <c r="G277" i="2"/>
  <c r="H277" i="2"/>
  <c r="F278" i="2"/>
  <c r="G278" i="2"/>
  <c r="H278" i="2"/>
  <c r="F279" i="2"/>
  <c r="G279" i="2"/>
  <c r="H279" i="2"/>
  <c r="F280" i="2"/>
  <c r="G280" i="2"/>
  <c r="H280" i="2"/>
  <c r="F281" i="2"/>
  <c r="G281" i="2"/>
  <c r="H281" i="2"/>
  <c r="F282" i="2"/>
  <c r="G282" i="2"/>
  <c r="H282" i="2"/>
  <c r="F283" i="2"/>
  <c r="G283" i="2"/>
  <c r="H283" i="2"/>
  <c r="F284" i="2"/>
  <c r="G284" i="2"/>
  <c r="H284" i="2"/>
  <c r="F285" i="2"/>
  <c r="G285" i="2"/>
  <c r="H285" i="2"/>
  <c r="F286" i="2"/>
  <c r="G286" i="2"/>
  <c r="H286" i="2"/>
  <c r="F287" i="2"/>
  <c r="G287" i="2"/>
  <c r="H287" i="2"/>
  <c r="F288" i="2"/>
  <c r="G288" i="2"/>
  <c r="H288" i="2"/>
  <c r="F289" i="2"/>
  <c r="G289" i="2"/>
  <c r="H289" i="2"/>
  <c r="F290" i="2"/>
  <c r="G290" i="2"/>
  <c r="H290" i="2"/>
  <c r="F291" i="2"/>
  <c r="G291" i="2"/>
  <c r="H291" i="2"/>
  <c r="F292" i="2"/>
  <c r="G292" i="2"/>
  <c r="H292" i="2"/>
  <c r="F293" i="2"/>
  <c r="G293" i="2"/>
  <c r="H293" i="2"/>
  <c r="F294" i="2"/>
  <c r="G294" i="2"/>
  <c r="H294" i="2"/>
  <c r="F295" i="2"/>
  <c r="G295" i="2"/>
  <c r="H295" i="2"/>
  <c r="F296" i="2"/>
  <c r="G296" i="2"/>
  <c r="H296" i="2"/>
  <c r="F297" i="2"/>
  <c r="G297" i="2"/>
  <c r="H297" i="2"/>
  <c r="F298" i="2"/>
  <c r="G298" i="2"/>
  <c r="H298" i="2"/>
  <c r="F299" i="2"/>
  <c r="G299" i="2"/>
  <c r="H299" i="2"/>
  <c r="F300" i="2"/>
  <c r="G300" i="2"/>
  <c r="H300" i="2"/>
  <c r="F301" i="2"/>
  <c r="G301" i="2"/>
  <c r="H301" i="2"/>
  <c r="F302" i="2"/>
  <c r="G302" i="2"/>
  <c r="H302" i="2"/>
  <c r="F303" i="2"/>
  <c r="G303" i="2"/>
  <c r="H303" i="2"/>
  <c r="F304" i="2"/>
  <c r="G304" i="2"/>
  <c r="H304" i="2"/>
  <c r="F305" i="2"/>
  <c r="G305" i="2"/>
  <c r="H305" i="2"/>
  <c r="F306" i="2"/>
  <c r="G306" i="2"/>
  <c r="H306" i="2"/>
  <c r="F307" i="2"/>
  <c r="G307" i="2"/>
  <c r="H307" i="2"/>
  <c r="F308" i="2"/>
  <c r="G308" i="2"/>
  <c r="H308" i="2"/>
  <c r="F309" i="2"/>
  <c r="G309" i="2"/>
  <c r="H309" i="2"/>
  <c r="F310" i="2"/>
  <c r="G310" i="2"/>
  <c r="H310" i="2"/>
  <c r="F311" i="2"/>
  <c r="G311" i="2"/>
  <c r="H311" i="2"/>
  <c r="F312" i="2"/>
  <c r="G312" i="2"/>
  <c r="H312" i="2"/>
  <c r="F313" i="2"/>
  <c r="G313" i="2"/>
  <c r="H313" i="2"/>
  <c r="F314" i="2"/>
  <c r="G314" i="2"/>
  <c r="H314" i="2"/>
  <c r="F315" i="2"/>
  <c r="G315" i="2"/>
  <c r="H315" i="2"/>
  <c r="F316" i="2"/>
  <c r="G316" i="2"/>
  <c r="H316" i="2"/>
  <c r="F317" i="2"/>
  <c r="G317" i="2"/>
  <c r="H317" i="2"/>
  <c r="F318" i="2"/>
  <c r="G318" i="2"/>
  <c r="H318" i="2"/>
  <c r="F319" i="2"/>
  <c r="G319" i="2"/>
  <c r="H319" i="2"/>
  <c r="F320" i="2"/>
  <c r="G320" i="2"/>
  <c r="H320" i="2"/>
  <c r="F321" i="2"/>
  <c r="G321" i="2"/>
  <c r="H321" i="2"/>
  <c r="F322" i="2"/>
  <c r="G322" i="2"/>
  <c r="H322" i="2"/>
  <c r="F323" i="2"/>
  <c r="G323" i="2"/>
  <c r="H323" i="2"/>
  <c r="F324" i="2"/>
  <c r="G324" i="2"/>
  <c r="H324" i="2"/>
  <c r="F325" i="2"/>
  <c r="G325" i="2"/>
  <c r="H325" i="2"/>
  <c r="F326" i="2"/>
  <c r="G326" i="2"/>
  <c r="H326" i="2"/>
  <c r="F327" i="2"/>
  <c r="G327" i="2"/>
  <c r="H327" i="2"/>
  <c r="F328" i="2"/>
  <c r="G328" i="2"/>
  <c r="H328" i="2"/>
  <c r="F329" i="2"/>
  <c r="G329" i="2"/>
  <c r="H329" i="2"/>
  <c r="F330" i="2"/>
  <c r="G330" i="2"/>
  <c r="H330" i="2"/>
  <c r="F331" i="2"/>
  <c r="G331" i="2"/>
  <c r="H331" i="2"/>
  <c r="F332" i="2"/>
  <c r="G332" i="2"/>
  <c r="H332" i="2"/>
  <c r="F333" i="2"/>
  <c r="G333" i="2"/>
  <c r="H333" i="2"/>
  <c r="F334" i="2"/>
  <c r="G334" i="2"/>
  <c r="H334" i="2"/>
  <c r="F335" i="2"/>
  <c r="G335" i="2"/>
  <c r="H335" i="2"/>
  <c r="F336" i="2"/>
  <c r="G336" i="2"/>
  <c r="H336" i="2"/>
  <c r="F337" i="2"/>
  <c r="G337" i="2"/>
  <c r="H337" i="2"/>
  <c r="F338" i="2"/>
  <c r="G338" i="2"/>
  <c r="H338" i="2"/>
  <c r="F339" i="2"/>
  <c r="G339" i="2"/>
  <c r="H339" i="2"/>
  <c r="F340" i="2"/>
  <c r="G340" i="2"/>
  <c r="H340" i="2"/>
  <c r="F341" i="2"/>
  <c r="G341" i="2"/>
  <c r="H341" i="2"/>
  <c r="F342" i="2"/>
  <c r="G342" i="2"/>
  <c r="H342" i="2"/>
  <c r="F343" i="2"/>
  <c r="G343" i="2"/>
  <c r="H343" i="2"/>
  <c r="F344" i="2"/>
  <c r="G344" i="2"/>
  <c r="H344" i="2"/>
  <c r="F345" i="2"/>
  <c r="G345" i="2"/>
  <c r="H345" i="2"/>
  <c r="F346" i="2"/>
  <c r="G346" i="2"/>
  <c r="H346" i="2"/>
  <c r="F347" i="2"/>
  <c r="G347" i="2"/>
  <c r="H347" i="2"/>
  <c r="F348" i="2"/>
  <c r="G348" i="2"/>
  <c r="H348" i="2"/>
  <c r="F349" i="2"/>
  <c r="G349" i="2"/>
  <c r="H349" i="2"/>
  <c r="F350" i="2"/>
  <c r="G350" i="2"/>
  <c r="H350" i="2"/>
  <c r="F351" i="2"/>
  <c r="G351" i="2"/>
  <c r="H351" i="2"/>
  <c r="F352" i="2"/>
  <c r="G352" i="2"/>
  <c r="H352" i="2"/>
  <c r="F353" i="2"/>
  <c r="G353" i="2"/>
  <c r="H353" i="2"/>
  <c r="F354" i="2"/>
  <c r="G354" i="2"/>
  <c r="H354" i="2"/>
  <c r="F355" i="2"/>
  <c r="G355" i="2"/>
  <c r="H355" i="2"/>
  <c r="F356" i="2"/>
  <c r="G356" i="2"/>
  <c r="H356" i="2"/>
  <c r="F357" i="2"/>
  <c r="G357" i="2"/>
  <c r="H357" i="2"/>
  <c r="F358" i="2"/>
  <c r="G358" i="2"/>
  <c r="H358" i="2"/>
  <c r="F359" i="2"/>
  <c r="G359" i="2"/>
  <c r="H359" i="2"/>
  <c r="F360" i="2"/>
  <c r="G360" i="2"/>
  <c r="H360" i="2"/>
  <c r="F361" i="2"/>
  <c r="G361" i="2"/>
  <c r="H361" i="2"/>
  <c r="F362" i="2"/>
  <c r="G362" i="2"/>
  <c r="H362" i="2"/>
  <c r="F363" i="2"/>
  <c r="G363" i="2"/>
  <c r="H363" i="2"/>
  <c r="F364" i="2"/>
  <c r="G364" i="2"/>
  <c r="H364" i="2"/>
  <c r="F365" i="2"/>
  <c r="G365" i="2"/>
  <c r="H365" i="2"/>
  <c r="F366" i="2"/>
  <c r="G366" i="2"/>
  <c r="H366" i="2"/>
  <c r="F367" i="2"/>
  <c r="G367" i="2"/>
  <c r="H367" i="2"/>
  <c r="F368" i="2"/>
  <c r="G368" i="2"/>
  <c r="H368" i="2"/>
  <c r="F369" i="2"/>
  <c r="G369" i="2"/>
  <c r="H369" i="2"/>
  <c r="F370" i="2"/>
  <c r="G370" i="2"/>
  <c r="H370" i="2"/>
  <c r="F371" i="2"/>
  <c r="G371" i="2"/>
  <c r="H371" i="2"/>
  <c r="F372" i="2"/>
  <c r="G372" i="2"/>
  <c r="H372" i="2"/>
  <c r="F373" i="2"/>
  <c r="G373" i="2"/>
  <c r="H373" i="2"/>
  <c r="F374" i="2"/>
  <c r="G374" i="2"/>
  <c r="H374" i="2"/>
  <c r="F375" i="2"/>
  <c r="G375" i="2"/>
  <c r="H375" i="2"/>
  <c r="F376" i="2"/>
  <c r="G376" i="2"/>
  <c r="H376" i="2"/>
  <c r="F377" i="2"/>
  <c r="G377" i="2"/>
  <c r="H377" i="2"/>
  <c r="F378" i="2"/>
  <c r="G378" i="2"/>
  <c r="H378" i="2"/>
  <c r="F379" i="2"/>
  <c r="G379" i="2"/>
  <c r="H379" i="2"/>
  <c r="F380" i="2"/>
  <c r="G380" i="2"/>
  <c r="H380" i="2"/>
  <c r="F381" i="2"/>
  <c r="G381" i="2"/>
  <c r="H381" i="2"/>
  <c r="F382" i="2"/>
  <c r="G382" i="2"/>
  <c r="H382" i="2"/>
  <c r="F383" i="2"/>
  <c r="G383" i="2"/>
  <c r="H383" i="2"/>
  <c r="F384" i="2"/>
  <c r="G384" i="2"/>
  <c r="H384" i="2"/>
  <c r="F385" i="2"/>
  <c r="G385" i="2"/>
  <c r="H385" i="2"/>
  <c r="F386" i="2"/>
  <c r="G386" i="2"/>
  <c r="H386" i="2"/>
  <c r="F387" i="2"/>
  <c r="G387" i="2"/>
  <c r="H387" i="2"/>
  <c r="F388" i="2"/>
  <c r="G388" i="2"/>
  <c r="H388" i="2"/>
  <c r="F389" i="2"/>
  <c r="G389" i="2"/>
  <c r="H389" i="2"/>
  <c r="F390" i="2"/>
  <c r="G390" i="2"/>
  <c r="H390" i="2"/>
  <c r="F391" i="2"/>
  <c r="G391" i="2"/>
  <c r="H391" i="2"/>
  <c r="F392" i="2"/>
  <c r="G392" i="2"/>
  <c r="H392" i="2"/>
  <c r="F393" i="2"/>
  <c r="G393" i="2"/>
  <c r="H393" i="2"/>
  <c r="F394" i="2"/>
  <c r="G394" i="2"/>
  <c r="H394" i="2"/>
  <c r="F395" i="2"/>
  <c r="G395" i="2"/>
  <c r="H395" i="2"/>
  <c r="F396" i="2"/>
  <c r="G396" i="2"/>
  <c r="H396" i="2"/>
  <c r="F397" i="2"/>
  <c r="G397" i="2"/>
  <c r="H397" i="2"/>
  <c r="F398" i="2"/>
  <c r="G398" i="2"/>
  <c r="H398" i="2"/>
  <c r="F399" i="2"/>
  <c r="G399" i="2"/>
  <c r="H399" i="2"/>
  <c r="F400" i="2"/>
  <c r="G400" i="2"/>
  <c r="H400" i="2"/>
  <c r="F401" i="2"/>
  <c r="G401" i="2"/>
  <c r="H401" i="2"/>
  <c r="F402" i="2"/>
  <c r="G402" i="2"/>
  <c r="H402" i="2"/>
  <c r="F403" i="2"/>
  <c r="G403" i="2"/>
  <c r="H403" i="2"/>
  <c r="F404" i="2"/>
  <c r="G404" i="2"/>
  <c r="H404" i="2"/>
  <c r="F405" i="2"/>
  <c r="G405" i="2"/>
  <c r="H405" i="2"/>
  <c r="F406" i="2"/>
  <c r="G406" i="2"/>
  <c r="H406" i="2"/>
  <c r="F407" i="2"/>
  <c r="G407" i="2"/>
  <c r="H407" i="2"/>
  <c r="F408" i="2"/>
  <c r="G408" i="2"/>
  <c r="H408" i="2"/>
  <c r="F409" i="2"/>
  <c r="G409" i="2"/>
  <c r="H409" i="2"/>
  <c r="F410" i="2"/>
  <c r="G410" i="2"/>
  <c r="H410" i="2"/>
  <c r="F411" i="2"/>
  <c r="G411" i="2"/>
  <c r="H411" i="2"/>
  <c r="F412" i="2"/>
  <c r="G412" i="2"/>
  <c r="H412" i="2"/>
  <c r="F413" i="2"/>
  <c r="G413" i="2"/>
  <c r="H413" i="2"/>
  <c r="F414" i="2"/>
  <c r="G414" i="2"/>
  <c r="H414" i="2"/>
  <c r="F415" i="2"/>
  <c r="G415" i="2"/>
  <c r="H415" i="2"/>
  <c r="F416" i="2"/>
  <c r="G416" i="2"/>
  <c r="H416" i="2"/>
  <c r="F417" i="2"/>
  <c r="G417" i="2"/>
  <c r="H417" i="2"/>
  <c r="F418" i="2"/>
  <c r="G418" i="2"/>
  <c r="H418" i="2"/>
  <c r="F419" i="2"/>
  <c r="G419" i="2"/>
  <c r="H419" i="2"/>
  <c r="F420" i="2"/>
  <c r="G420" i="2"/>
  <c r="H420" i="2"/>
  <c r="F421" i="2"/>
  <c r="G421" i="2"/>
  <c r="H421" i="2"/>
  <c r="F422" i="2"/>
  <c r="G422" i="2"/>
  <c r="H422" i="2"/>
  <c r="F423" i="2"/>
  <c r="G423" i="2"/>
  <c r="H423" i="2"/>
  <c r="F424" i="2"/>
  <c r="G424" i="2"/>
  <c r="H424" i="2"/>
  <c r="F425" i="2"/>
  <c r="G425" i="2"/>
  <c r="H425" i="2"/>
  <c r="F426" i="2"/>
  <c r="G426" i="2"/>
  <c r="H426" i="2"/>
  <c r="F427" i="2"/>
  <c r="G427" i="2"/>
  <c r="H427" i="2"/>
  <c r="F428" i="2"/>
  <c r="G428" i="2"/>
  <c r="H428" i="2"/>
  <c r="F429" i="2"/>
  <c r="G429" i="2"/>
  <c r="H429" i="2"/>
  <c r="F430" i="2"/>
  <c r="G430" i="2"/>
  <c r="H430" i="2"/>
  <c r="F431" i="2"/>
  <c r="G431" i="2"/>
  <c r="H431" i="2"/>
  <c r="F432" i="2"/>
  <c r="G432" i="2"/>
  <c r="H432" i="2"/>
  <c r="F433" i="2"/>
  <c r="G433" i="2"/>
  <c r="H433" i="2"/>
  <c r="G2" i="2"/>
  <c r="H2" i="2"/>
  <c r="F2" i="2"/>
</calcChain>
</file>

<file path=xl/sharedStrings.xml><?xml version="1.0" encoding="utf-8"?>
<sst xmlns="http://schemas.openxmlformats.org/spreadsheetml/2006/main" count="1361" uniqueCount="214">
  <si>
    <t>HV Go</t>
  </si>
  <si>
    <t>HV Go - by choice</t>
  </si>
  <si>
    <t>HV Go - by GSD</t>
  </si>
  <si>
    <t>LV Go</t>
  </si>
  <si>
    <t>LV Go - by choice</t>
  </si>
  <si>
    <t>LV Go - by GSD</t>
  </si>
  <si>
    <t>HV NoGo</t>
  </si>
  <si>
    <t>HV NoGo - by choice</t>
  </si>
  <si>
    <t>LV NoGo</t>
  </si>
  <si>
    <t>LV NoGo - by choice</t>
  </si>
  <si>
    <t>HV Go &gt; NoGo</t>
  </si>
  <si>
    <t>LV Go &gt; NoGo</t>
  </si>
  <si>
    <t>All Go &gt; NoGo</t>
  </si>
  <si>
    <t>All Go</t>
  </si>
  <si>
    <t>All NoGo</t>
  </si>
  <si>
    <t>All Go - by choice</t>
  </si>
  <si>
    <t>All NoGo - by choice</t>
  </si>
  <si>
    <t>All Go - by RT</t>
  </si>
  <si>
    <t>Contrast/Regressor</t>
  </si>
  <si>
    <t>NoGo - Sanity and fillers</t>
  </si>
  <si>
    <t>Notes</t>
  </si>
  <si>
    <t>Go - missed</t>
  </si>
  <si>
    <t>NoGo - erroneous response</t>
  </si>
  <si>
    <t>Task002 - Training</t>
  </si>
  <si>
    <t>Task001 - Response to stim</t>
  </si>
  <si>
    <t>Task003 - Probe</t>
  </si>
  <si>
    <t>Task004 - Face Localizer</t>
  </si>
  <si>
    <t>HV Neutral</t>
  </si>
  <si>
    <t>LV Neutral</t>
  </si>
  <si>
    <t>HV Sanity</t>
  </si>
  <si>
    <t>LV Sanity</t>
  </si>
  <si>
    <t>All HV</t>
  </si>
  <si>
    <t>All LV</t>
  </si>
  <si>
    <t>HV minus LV</t>
  </si>
  <si>
    <t>All Go minus NoGo</t>
  </si>
  <si>
    <t>HV Go minus NoGo</t>
  </si>
  <si>
    <t>LV Go minus NoGo</t>
  </si>
  <si>
    <t>All NoGo - with Neutral and Sanity</t>
  </si>
  <si>
    <t>All - by value</t>
  </si>
  <si>
    <t>All Go minus NoGo - by choice</t>
  </si>
  <si>
    <t>HV Go minus NoGo - by choice</t>
  </si>
  <si>
    <t>LV Go minus NoGo - by choice</t>
  </si>
  <si>
    <t>Faces</t>
  </si>
  <si>
    <t>Object</t>
  </si>
  <si>
    <t>Faces &gt; Objects</t>
  </si>
  <si>
    <t>HV - by RT</t>
  </si>
  <si>
    <t>LV - by RT</t>
  </si>
  <si>
    <t>Sanity</t>
  </si>
  <si>
    <t>Missed trials</t>
  </si>
  <si>
    <t>HV - chose Go &gt; Chose NoGo - mod by choice</t>
  </si>
  <si>
    <t>LV - chose Go &gt; Chose NoGo</t>
  </si>
  <si>
    <t>LV - chose Go &gt;chose NoGo - mod by choice</t>
  </si>
  <si>
    <t>All - chose go &gt; chose NoGo</t>
  </si>
  <si>
    <t>All - chose Go &gt; Chose NoGo - mod by choice</t>
  </si>
  <si>
    <t>All Go - mod by choice</t>
  </si>
  <si>
    <t>All NoGo - mod by choice</t>
  </si>
  <si>
    <t>* modulations by choice and RT are mean centered</t>
  </si>
  <si>
    <t>* all modulations (by choice and value) are mean centered</t>
  </si>
  <si>
    <t>HV Go - by value</t>
  </si>
  <si>
    <t>HV Go - by value diff</t>
  </si>
  <si>
    <t>HV NoGo - by value diff</t>
  </si>
  <si>
    <t>LV Go - by value</t>
  </si>
  <si>
    <t>LV Go - by value diff</t>
  </si>
  <si>
    <t>HV NoGo - by value</t>
  </si>
  <si>
    <t>LV NoGo - by value diff</t>
  </si>
  <si>
    <t>LV NoGo - by value</t>
  </si>
  <si>
    <t>* all modulations ( by choice, value, GSD, RT) are mean centered</t>
  </si>
  <si>
    <t>* modulation by value diff are not mean centered</t>
  </si>
  <si>
    <t>First Level</t>
  </si>
  <si>
    <t>contrast/scan</t>
  </si>
  <si>
    <t>before</t>
  </si>
  <si>
    <t>after</t>
  </si>
  <si>
    <t>2nd Level - Fixed Effects</t>
  </si>
  <si>
    <t>mean</t>
  </si>
  <si>
    <t>after &gt; before</t>
  </si>
  <si>
    <t>before &gt; after</t>
  </si>
  <si>
    <t>last &gt; first</t>
  </si>
  <si>
    <t>last2 &gt; first2</t>
  </si>
  <si>
    <t>last3 &gt; first3</t>
  </si>
  <si>
    <t>last4 &gt; first4</t>
  </si>
  <si>
    <t>linear trend</t>
  </si>
  <si>
    <t>last</t>
  </si>
  <si>
    <t>first</t>
  </si>
  <si>
    <t>last2</t>
  </si>
  <si>
    <t>first2</t>
  </si>
  <si>
    <t>last3</t>
  </si>
  <si>
    <t>first3</t>
  </si>
  <si>
    <t>last4</t>
  </si>
  <si>
    <t>first4</t>
  </si>
  <si>
    <t>Group Analysis</t>
  </si>
  <si>
    <t>cope - by probe effect</t>
  </si>
  <si>
    <t>cope - by probe effect inverse</t>
  </si>
  <si>
    <t>* modulation by probe effect was calculated as the proportion of either HV, LV or All probe trials in which the participant chose the Go item over NoGo</t>
  </si>
  <si>
    <t xml:space="preserve">* trials to be included in the modulation (HV, LV or all probe trials) were selected based on the first level cope - e.g., cope 1 (HV Go) wad modulated by the proportion of HV choices. </t>
  </si>
  <si>
    <t>* modulation was mean centered by the group mean</t>
  </si>
  <si>
    <t>group mean</t>
  </si>
  <si>
    <t>group mean - inverse</t>
  </si>
  <si>
    <t>contrast_id</t>
  </si>
  <si>
    <t>1st level cope</t>
  </si>
  <si>
    <t>2nd level cope</t>
  </si>
  <si>
    <t>gorup analysis cope</t>
  </si>
  <si>
    <t>2nd level cope - name</t>
  </si>
  <si>
    <t>3rd level cope - name</t>
  </si>
  <si>
    <t>st level cope - name</t>
  </si>
  <si>
    <t>findings</t>
  </si>
  <si>
    <t>interesting?</t>
  </si>
  <si>
    <t>NaN</t>
  </si>
  <si>
    <t>number of clusters - 3.1</t>
  </si>
  <si>
    <t>number of clusters - 2.3</t>
  </si>
  <si>
    <t>Coding</t>
  </si>
  <si>
    <t>number of clusters - 2.32</t>
  </si>
  <si>
    <t>path</t>
  </si>
  <si>
    <t>insula :(</t>
  </si>
  <si>
    <t>TPJ?</t>
  </si>
  <si>
    <t>bi lateral dlPFC?</t>
  </si>
  <si>
    <t>lovely vmPFC</t>
  </si>
  <si>
    <t>bi lateral motor cortex</t>
  </si>
  <si>
    <t>parietal + bi lateral auditory cortex</t>
  </si>
  <si>
    <t>lateral frontal</t>
  </si>
  <si>
    <t>supplementary motor?</t>
  </si>
  <si>
    <t>above ACC + lateral frontal</t>
  </si>
  <si>
    <t>dlPFC</t>
  </si>
  <si>
    <t>visual??</t>
  </si>
  <si>
    <t>parietal</t>
  </si>
  <si>
    <t>above ACC</t>
  </si>
  <si>
    <t>parietal operculum? Auditory-ish?</t>
  </si>
  <si>
    <t>cerebellum :(</t>
  </si>
  <si>
    <t>WM nonsense :(</t>
  </si>
  <si>
    <t>bi lateral frontal operculum + anterior STG</t>
  </si>
  <si>
    <t>lovely vmPFC (from positive response to NoGo - see 79)</t>
  </si>
  <si>
    <t>vmPFC + dCC + ACC</t>
  </si>
  <si>
    <t>associative visual + occipital-fusiform</t>
  </si>
  <si>
    <t>TPJ</t>
  </si>
  <si>
    <t>supplementary motor</t>
  </si>
  <si>
    <t>pSTS</t>
  </si>
  <si>
    <t>lovely vmPFC+ dcc</t>
  </si>
  <si>
    <t>pSTS ( from negative response to NoGo - 346)</t>
  </si>
  <si>
    <t>bi lateral STS + precuneous</t>
  </si>
  <si>
    <t>primary visual + cerebellum</t>
  </si>
  <si>
    <t>anterior STS</t>
  </si>
  <si>
    <t>insula :( - same as positive contrast</t>
  </si>
  <si>
    <t>?</t>
  </si>
  <si>
    <t>early visual (?!) + ventral striatum (!!!)  + cerebellum + lateral PFC + parietal</t>
  </si>
  <si>
    <t>dmPFC + TPJ + MTS + cerebellum ?</t>
  </si>
  <si>
    <t>Lots of early visual scattered + bi lateral precuneous ??</t>
  </si>
  <si>
    <t>primary motor + STS/temporal gyrus + lateral prefrontal + orbital</t>
  </si>
  <si>
    <t>bi lateral somatosensory cortex</t>
  </si>
  <si>
    <t>V2 + parietal</t>
  </si>
  <si>
    <t>lateral frontal - pars triangularis (Brocca?)</t>
  </si>
  <si>
    <t>cerebellum ?</t>
  </si>
  <si>
    <t>motor, visual, cerebellum, thalamus, bi laterl operculum/insula frontal</t>
  </si>
  <si>
    <t>p. middle temporal gyrus +  precuneous + early visual + cerebellum</t>
  </si>
  <si>
    <t>lateral occipital + fusiform - occipital</t>
  </si>
  <si>
    <t xml:space="preserve"> anterior temporal gyrus + dorsal-frontal (movement artifact?)</t>
  </si>
  <si>
    <t>V1</t>
  </si>
  <si>
    <t>posterior frontal operculum</t>
  </si>
  <si>
    <t>visual</t>
  </si>
  <si>
    <t>early visual</t>
  </si>
  <si>
    <t>cerebellum left</t>
  </si>
  <si>
    <t>precuneous?</t>
  </si>
  <si>
    <t>motor cortex?</t>
  </si>
  <si>
    <t>bi lateral motor + bi lateral visual ( early + late)</t>
  </si>
  <si>
    <t>frontal + precuneous + aCC + bi lateral parietal</t>
  </si>
  <si>
    <t>frontal + motor + CC</t>
  </si>
  <si>
    <t>suppl. Motor</t>
  </si>
  <si>
    <t>ventricle?</t>
  </si>
  <si>
    <t>tons</t>
  </si>
  <si>
    <t>Putamen + NAc</t>
  </si>
  <si>
    <t>Caudate nucleus + NAc + acc + early visual + insula + somatosensory</t>
  </si>
  <si>
    <t>frontal + lateral frontal (Broca?)</t>
  </si>
  <si>
    <t>bi lateral parietal (TPJ?) + preconeous / post. Cc</t>
  </si>
  <si>
    <t>parietal (TPJ?) + above acc</t>
  </si>
  <si>
    <t>middle-frontal + visual ventral stream</t>
  </si>
  <si>
    <t>tons: visual + sts + middle-frontal</t>
  </si>
  <si>
    <t>TPJ(?) + precuneous</t>
  </si>
  <si>
    <t>ventral frontral (scattered)</t>
  </si>
  <si>
    <t>dlpfc</t>
  </si>
  <si>
    <t>ventral frontral (middle)</t>
  </si>
  <si>
    <t>NAC/sub callosal area + lateral frontal/operculum + ACC and above</t>
  </si>
  <si>
    <t>lovely vmPFC + bilateral anterior temporal gyrus + precuneaus + cerebellum</t>
  </si>
  <si>
    <t>sub</t>
  </si>
  <si>
    <t>num cluster 3.1</t>
  </si>
  <si>
    <t>FFA - right</t>
  </si>
  <si>
    <t>FFA - left</t>
  </si>
  <si>
    <t>STS - right</t>
  </si>
  <si>
    <t>STS - left</t>
  </si>
  <si>
    <t>OFA - right</t>
  </si>
  <si>
    <t>OFA - left</t>
  </si>
  <si>
    <t>Amygdala - right</t>
  </si>
  <si>
    <t>Amygdala - left</t>
  </si>
  <si>
    <t>others</t>
  </si>
  <si>
    <t>Right</t>
  </si>
  <si>
    <t>OFA</t>
  </si>
  <si>
    <t>Left</t>
  </si>
  <si>
    <t>1 - visual might be part of OFA right</t>
  </si>
  <si>
    <t>bi lateral temporal pole + bi lateral OFA + others (visual and mess)</t>
  </si>
  <si>
    <t>OFA - might be too far behind? Ask Galit's members</t>
  </si>
  <si>
    <t>15?</t>
  </si>
  <si>
    <t>6?</t>
  </si>
  <si>
    <t>notes</t>
  </si>
  <si>
    <t>bi lateral FFA + OFA got connected</t>
  </si>
  <si>
    <t>27?</t>
  </si>
  <si>
    <t>11 + some 25</t>
  </si>
  <si>
    <t>5?</t>
  </si>
  <si>
    <t>23?</t>
  </si>
  <si>
    <t>16?</t>
  </si>
  <si>
    <t>13?</t>
  </si>
  <si>
    <t>28?</t>
  </si>
  <si>
    <t>STS alonated</t>
  </si>
  <si>
    <t>Bad scans</t>
  </si>
  <si>
    <t>priority</t>
  </si>
  <si>
    <t>exploratory</t>
  </si>
  <si>
    <t>number of clusters - 3.12</t>
  </si>
  <si>
    <t>number of clusters - randomise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</si>
</sst>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24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4" fillId="0" borderId="1" xfId="0" applyFont="1" applyBorder="1"/>
    <xf numFmtId="0" fontId="6" fillId="0" borderId="1" xfId="0" applyFont="1" applyFill="1" applyBorder="1"/>
    <xf numFmtId="0" fontId="7" fillId="0" borderId="1" xfId="0" applyFont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5" fillId="0" borderId="0" xfId="0" applyFont="1"/>
    <xf numFmtId="0" fontId="0" fillId="0" borderId="0" xfId="0" applyFont="1"/>
    <xf numFmtId="0" fontId="9" fillId="0" borderId="1" xfId="0" applyFont="1" applyBorder="1"/>
    <xf numFmtId="0" fontId="9" fillId="0" borderId="1" xfId="0" applyFont="1" applyFill="1" applyBorder="1"/>
    <xf numFmtId="0" fontId="9" fillId="0" borderId="8" xfId="0" applyFont="1" applyBorder="1"/>
    <xf numFmtId="0" fontId="9" fillId="0" borderId="0" xfId="0" applyFont="1" applyBorder="1"/>
    <xf numFmtId="0" fontId="10" fillId="2" borderId="0" xfId="0" applyFont="1" applyFill="1"/>
    <xf numFmtId="0" fontId="0" fillId="2" borderId="0" xfId="0" applyFill="1"/>
    <xf numFmtId="0" fontId="0" fillId="0" borderId="0" xfId="0" applyFill="1"/>
    <xf numFmtId="0" fontId="9" fillId="0" borderId="0" xfId="0" applyFont="1" applyFill="1" applyBorder="1"/>
    <xf numFmtId="0" fontId="10" fillId="0" borderId="0" xfId="0" applyFont="1" applyFill="1"/>
    <xf numFmtId="0" fontId="0" fillId="3" borderId="0" xfId="0" applyFill="1"/>
    <xf numFmtId="0" fontId="0" fillId="4" borderId="0" xfId="0" applyFill="1"/>
    <xf numFmtId="0" fontId="10" fillId="0" borderId="9" xfId="0" applyFont="1" applyBorder="1"/>
    <xf numFmtId="0" fontId="0" fillId="0" borderId="0" xfId="0" applyNumberFormat="1" applyFont="1"/>
    <xf numFmtId="0" fontId="0" fillId="0" borderId="0" xfId="0" applyNumberFormat="1"/>
    <xf numFmtId="0" fontId="9" fillId="0" borderId="0" xfId="0" applyFont="1" applyFill="1"/>
    <xf numFmtId="0" fontId="0" fillId="0" borderId="0" xfId="0" applyBorder="1"/>
    <xf numFmtId="0" fontId="5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A1:N541" totalsRowShown="0">
  <autoFilter ref="A1:N541"/>
  <sortState ref="A2:M541">
    <sortCondition ref="A1:A541"/>
  </sortState>
  <tableColumns count="14">
    <tableColumn id="1" name="contrast_id"/>
    <tableColumn id="2" name="1st level cope"/>
    <tableColumn id="3" name="2nd level cope"/>
    <tableColumn id="4" name="gorup analysis cope"/>
    <tableColumn id="12" name="path" dataDxfId="14">
      <calculatedColumnFormula>CONCATENATE("cope",Table3[[#This Row],[1st level cope]],".gfeat/cope",Table3[[#This Row],[2nd level cope]],".feat/thresh_zstat",Table3[[#This Row],[gorup analysis cope]],".nii.gz")</calculatedColumnFormula>
    </tableColumn>
    <tableColumn id="5" name="st level cope - name"/>
    <tableColumn id="6" name="2nd level cope - name"/>
    <tableColumn id="7" name="3rd level cope - name"/>
    <tableColumn id="14" name="priority" dataDxfId="13"/>
    <tableColumn id="15" name="number of clusters - randomise"/>
    <tableColumn id="11" name="number of clusters - 3.12" dataDxfId="12"/>
    <tableColumn id="8" name="number of clusters - 2.32"/>
    <tableColumn id="9" name="interesting?"/>
    <tableColumn id="10" name="finding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323" displayName="Table323" ref="A1:N1301" totalsRowShown="0">
  <autoFilter ref="A1:N1301"/>
  <sortState ref="A2:N1301">
    <sortCondition ref="A1:A1301"/>
  </sortState>
  <tableColumns count="14">
    <tableColumn id="1" name="contrast_id"/>
    <tableColumn id="2" name="1st level cope"/>
    <tableColumn id="3" name="2nd level cope"/>
    <tableColumn id="4" name="gorup analysis cope"/>
    <tableColumn id="12" name="path" dataDxfId="11">
      <calculatedColumnFormula>CONCATENATE("cope",Table323[[#This Row],[1st level cope]],".gfeat/cope",Table323[[#This Row],[2nd level cope]],".feat/thresh_zstat",Table323[[#This Row],[gorup analysis cope]],".nii.gz")</calculatedColumnFormula>
    </tableColumn>
    <tableColumn id="5" name="st level cope - name">
      <calculatedColumnFormula>INDEX(R$2:R$28,Table323[[#This Row],[1st level cope]],0)</calculatedColumnFormula>
    </tableColumn>
    <tableColumn id="6" name="2nd level cope - name">
      <calculatedColumnFormula>INDEX(S$2:S$28,Table323[[#This Row],[2nd level cope]],0)</calculatedColumnFormula>
    </tableColumn>
    <tableColumn id="7" name="3rd level cope - name">
      <calculatedColumnFormula>INDEX(T$2:T$28,Table323[[#This Row],[gorup analysis cope]],0)</calculatedColumnFormula>
    </tableColumn>
    <tableColumn id="14" name="priority"/>
    <tableColumn id="13" name="number of clusters - randomise"/>
    <tableColumn id="11" name="number of clusters - 3.1" dataDxfId="10"/>
    <tableColumn id="8" name="number of clusters - 2.3" dataDxfId="9"/>
    <tableColumn id="9" name="interesting?" dataDxfId="8"/>
    <tableColumn id="10" name="findings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Table32" displayName="Table32" ref="A1:M105" totalsRowShown="0">
  <autoFilter ref="A1:M105"/>
  <sortState ref="A2:M105">
    <sortCondition ref="A1:A105"/>
  </sortState>
  <tableColumns count="13">
    <tableColumn id="1" name="contrast_id"/>
    <tableColumn id="2" name="1st level cope"/>
    <tableColumn id="3" name="2nd level cope"/>
    <tableColumn id="4" name="gorup analysis cope"/>
    <tableColumn id="12" name="path" dataDxfId="6">
      <calculatedColumnFormula>CONCATENATE("cope",Table32[[#This Row],[1st level cope]],".gfeat/cope",Table32[[#This Row],[2nd level cope]],".feat/thresh_zstat",Table32[[#This Row],[gorup analysis cope]],".nii.gz")</calculatedColumnFormula>
    </tableColumn>
    <tableColumn id="5" name="st level cope - name">
      <calculatedColumnFormula>INDEX(Q$2:Q$28,Table32[[#This Row],[1st level cope]],0)</calculatedColumnFormula>
    </tableColumn>
    <tableColumn id="6" name="2nd level cope - name">
      <calculatedColumnFormula>INDEX(R$2:R$28,Table32[[#This Row],[2nd level cope]],0)</calculatedColumnFormula>
    </tableColumn>
    <tableColumn id="7" name="3rd level cope - name">
      <calculatedColumnFormula>INDEX(S$2:S$28,Table32[[#This Row],[gorup analysis cope]],0)</calculatedColumnFormula>
    </tableColumn>
    <tableColumn id="14" name="priority" dataDxfId="5"/>
    <tableColumn id="11" name="number of clusters - 3.1" dataDxfId="4"/>
    <tableColumn id="8" name="number of clusters - 2.3" dataDxfId="3"/>
    <tableColumn id="9" name="interesting?" dataDxfId="2"/>
    <tableColumn id="10" name="findings" dataDxfId="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L52" totalsRowShown="0">
  <autoFilter ref="A2:L52"/>
  <tableColumns count="12">
    <tableColumn id="1" name="sub"/>
    <tableColumn id="2" name="num cluster 3.1"/>
    <tableColumn id="3" name="FFA - right"/>
    <tableColumn id="4" name="OFA - right"/>
    <tableColumn id="5" name="STS - right"/>
    <tableColumn id="6" name="Amygdala - right"/>
    <tableColumn id="7" name="FFA - left"/>
    <tableColumn id="8" name="OFA - left"/>
    <tableColumn id="9" name="STS - left"/>
    <tableColumn id="10" name="Amygdala - left"/>
    <tableColumn id="11" name="others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"/>
  <sheetViews>
    <sheetView topLeftCell="R1" zoomScale="103" workbookViewId="0">
      <selection activeCell="AN5" sqref="AN5"/>
    </sheetView>
  </sheetViews>
  <sheetFormatPr baseColWidth="10" defaultRowHeight="16" x14ac:dyDescent="0.2"/>
  <cols>
    <col min="1" max="1" width="3.5" style="3" bestFit="1" customWidth="1"/>
    <col min="2" max="2" width="29.6640625" style="3" bestFit="1" customWidth="1"/>
    <col min="3" max="3" width="9.1640625" style="5" bestFit="1" customWidth="1"/>
    <col min="4" max="15" width="3.5" style="5" bestFit="1" customWidth="1"/>
    <col min="16" max="16" width="10.83203125" style="1"/>
    <col min="17" max="17" width="3.5" style="1" bestFit="1" customWidth="1"/>
    <col min="18" max="18" width="24.1640625" style="1" bestFit="1" customWidth="1"/>
    <col min="19" max="36" width="3.5" style="1" bestFit="1" customWidth="1"/>
    <col min="37" max="37" width="10.83203125" style="1"/>
    <col min="38" max="38" width="3.5" style="1" bestFit="1" customWidth="1"/>
    <col min="39" max="39" width="40.1640625" style="1" bestFit="1" customWidth="1"/>
    <col min="40" max="55" width="3.5" style="1" bestFit="1" customWidth="1"/>
    <col min="56" max="56" width="3.1640625" style="1" customWidth="1"/>
    <col min="57" max="57" width="2.33203125" style="1" bestFit="1" customWidth="1"/>
    <col min="58" max="58" width="16.33203125" style="1" bestFit="1" customWidth="1"/>
    <col min="59" max="60" width="3.5" style="1" bestFit="1" customWidth="1"/>
    <col min="61" max="16384" width="10.83203125" style="1"/>
  </cols>
  <sheetData>
    <row r="1" spans="1:60" ht="30" x14ac:dyDescent="0.3">
      <c r="A1" s="32" t="s">
        <v>68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</row>
    <row r="2" spans="1:60" ht="20" x14ac:dyDescent="0.2">
      <c r="A2" s="36" t="s">
        <v>24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Q2" s="36" t="s">
        <v>23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L2" s="36" t="s">
        <v>25</v>
      </c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2"/>
      <c r="BE2" s="8" t="s">
        <v>26</v>
      </c>
      <c r="BF2" s="9"/>
      <c r="BG2" s="9"/>
      <c r="BH2" s="10"/>
    </row>
    <row r="3" spans="1:60" x14ac:dyDescent="0.2">
      <c r="A3" s="31" t="s">
        <v>18</v>
      </c>
      <c r="B3" s="31"/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Q3" s="31" t="s">
        <v>18</v>
      </c>
      <c r="R3" s="31"/>
      <c r="S3" s="3">
        <v>1</v>
      </c>
      <c r="T3" s="3">
        <v>2</v>
      </c>
      <c r="U3" s="3">
        <v>3</v>
      </c>
      <c r="V3" s="3">
        <v>4</v>
      </c>
      <c r="W3" s="3">
        <v>5</v>
      </c>
      <c r="X3" s="3">
        <v>6</v>
      </c>
      <c r="Y3" s="3">
        <v>7</v>
      </c>
      <c r="Z3" s="3">
        <v>8</v>
      </c>
      <c r="AA3" s="3">
        <v>9</v>
      </c>
      <c r="AB3" s="3">
        <v>10</v>
      </c>
      <c r="AC3" s="3">
        <v>11</v>
      </c>
      <c r="AD3" s="3">
        <v>12</v>
      </c>
      <c r="AE3" s="3">
        <v>13</v>
      </c>
      <c r="AF3" s="3">
        <v>14</v>
      </c>
      <c r="AG3" s="3">
        <v>15</v>
      </c>
      <c r="AH3" s="3">
        <v>16</v>
      </c>
      <c r="AI3" s="3">
        <v>17</v>
      </c>
      <c r="AJ3" s="3">
        <v>18</v>
      </c>
      <c r="AL3" s="31" t="s">
        <v>18</v>
      </c>
      <c r="AM3" s="31"/>
      <c r="AN3" s="3">
        <v>1</v>
      </c>
      <c r="AO3" s="3">
        <v>2</v>
      </c>
      <c r="AP3" s="3">
        <v>3</v>
      </c>
      <c r="AQ3" s="3">
        <v>4</v>
      </c>
      <c r="AR3" s="3">
        <v>5</v>
      </c>
      <c r="AS3" s="3">
        <v>6</v>
      </c>
      <c r="AT3" s="3">
        <v>7</v>
      </c>
      <c r="AU3" s="3">
        <v>8</v>
      </c>
      <c r="AV3" s="3">
        <v>9</v>
      </c>
      <c r="AW3" s="3">
        <v>10</v>
      </c>
      <c r="AX3" s="3">
        <v>11</v>
      </c>
      <c r="AY3" s="3">
        <v>12</v>
      </c>
      <c r="AZ3" s="3">
        <v>13</v>
      </c>
      <c r="BA3" s="3">
        <v>14</v>
      </c>
      <c r="BB3" s="3">
        <v>15</v>
      </c>
      <c r="BC3" s="3">
        <v>16</v>
      </c>
      <c r="BD3" s="3"/>
      <c r="BE3" s="31" t="s">
        <v>18</v>
      </c>
      <c r="BF3" s="31"/>
      <c r="BG3" s="3">
        <v>1</v>
      </c>
      <c r="BH3" s="3">
        <v>2</v>
      </c>
    </row>
    <row r="4" spans="1:60" x14ac:dyDescent="0.2">
      <c r="A4" s="3">
        <v>1</v>
      </c>
      <c r="B4" s="4" t="s">
        <v>0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Q4" s="3">
        <v>1</v>
      </c>
      <c r="R4" s="4" t="s">
        <v>0</v>
      </c>
      <c r="S4" s="5">
        <v>1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L4" s="3">
        <v>1</v>
      </c>
      <c r="AM4" s="4" t="s">
        <v>0</v>
      </c>
      <c r="AN4" s="5">
        <v>1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/>
      <c r="BE4" s="3">
        <v>1</v>
      </c>
      <c r="BF4" s="4" t="s">
        <v>42</v>
      </c>
      <c r="BG4" s="5">
        <v>1</v>
      </c>
      <c r="BH4" s="5">
        <v>0</v>
      </c>
    </row>
    <row r="5" spans="1:60" x14ac:dyDescent="0.2">
      <c r="A5" s="3">
        <v>2</v>
      </c>
      <c r="B5" s="4" t="s">
        <v>6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Q5" s="3">
        <v>2</v>
      </c>
      <c r="R5" s="4" t="s">
        <v>1</v>
      </c>
      <c r="S5" s="5">
        <v>0</v>
      </c>
      <c r="T5" s="5">
        <v>1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L5" s="3">
        <v>2</v>
      </c>
      <c r="AM5" s="4" t="s">
        <v>1</v>
      </c>
      <c r="AN5" s="5">
        <v>0</v>
      </c>
      <c r="AO5" s="5">
        <v>1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/>
      <c r="BE5" s="3">
        <v>2</v>
      </c>
      <c r="BF5" s="4" t="s">
        <v>43</v>
      </c>
      <c r="BG5" s="5">
        <v>0</v>
      </c>
      <c r="BH5" s="5">
        <v>1</v>
      </c>
    </row>
    <row r="6" spans="1:60" x14ac:dyDescent="0.2">
      <c r="A6" s="3">
        <v>3</v>
      </c>
      <c r="B6" s="4" t="s">
        <v>3</v>
      </c>
      <c r="C6" s="5">
        <v>0</v>
      </c>
      <c r="D6" s="5">
        <v>0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Q6" s="3">
        <v>3</v>
      </c>
      <c r="R6" s="4" t="s">
        <v>58</v>
      </c>
      <c r="S6" s="5">
        <v>0</v>
      </c>
      <c r="T6" s="5">
        <v>0</v>
      </c>
      <c r="U6" s="5">
        <v>1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L6" s="3">
        <v>3</v>
      </c>
      <c r="AM6" s="4" t="s">
        <v>59</v>
      </c>
      <c r="AN6" s="5">
        <v>0</v>
      </c>
      <c r="AO6" s="5">
        <v>0</v>
      </c>
      <c r="AP6" s="5">
        <v>1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/>
      <c r="BE6" s="3">
        <v>3</v>
      </c>
      <c r="BF6" s="4" t="s">
        <v>44</v>
      </c>
      <c r="BG6" s="5">
        <v>-1</v>
      </c>
      <c r="BH6" s="5">
        <v>0</v>
      </c>
    </row>
    <row r="7" spans="1:60" x14ac:dyDescent="0.2">
      <c r="A7" s="3">
        <v>4</v>
      </c>
      <c r="B7" s="4" t="s">
        <v>8</v>
      </c>
      <c r="C7" s="5">
        <v>0</v>
      </c>
      <c r="D7" s="5">
        <v>0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Q7" s="3">
        <v>4</v>
      </c>
      <c r="R7" s="4" t="s">
        <v>2</v>
      </c>
      <c r="S7" s="5">
        <v>0</v>
      </c>
      <c r="T7" s="5">
        <v>0</v>
      </c>
      <c r="U7" s="5">
        <v>0</v>
      </c>
      <c r="V7" s="5">
        <v>1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L7" s="3">
        <v>4</v>
      </c>
      <c r="AM7" s="4" t="s">
        <v>6</v>
      </c>
      <c r="AN7" s="5">
        <v>0</v>
      </c>
      <c r="AO7" s="5">
        <v>0</v>
      </c>
      <c r="AP7" s="5">
        <v>0</v>
      </c>
      <c r="AQ7" s="5">
        <v>1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/>
      <c r="BE7" s="3"/>
      <c r="BF7" s="4"/>
      <c r="BG7" s="5"/>
      <c r="BH7" s="5"/>
    </row>
    <row r="8" spans="1:60" x14ac:dyDescent="0.2">
      <c r="A8" s="3">
        <v>5</v>
      </c>
      <c r="B8" s="4" t="s">
        <v>27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Q8" s="3">
        <v>5</v>
      </c>
      <c r="R8" s="4" t="s">
        <v>3</v>
      </c>
      <c r="S8" s="5">
        <v>0</v>
      </c>
      <c r="T8" s="5">
        <v>0</v>
      </c>
      <c r="U8" s="5">
        <v>0</v>
      </c>
      <c r="V8" s="5">
        <v>0</v>
      </c>
      <c r="W8" s="5">
        <v>1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L8" s="3">
        <v>5</v>
      </c>
      <c r="AM8" s="4" t="s">
        <v>7</v>
      </c>
      <c r="AN8" s="5">
        <v>0</v>
      </c>
      <c r="AO8" s="5">
        <v>0</v>
      </c>
      <c r="AP8" s="5">
        <v>0</v>
      </c>
      <c r="AQ8" s="5">
        <v>0</v>
      </c>
      <c r="AR8" s="5">
        <v>1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/>
      <c r="BE8" s="3"/>
      <c r="BF8" s="4"/>
      <c r="BG8" s="5"/>
      <c r="BH8" s="5"/>
    </row>
    <row r="9" spans="1:60" x14ac:dyDescent="0.2">
      <c r="A9" s="3">
        <v>6</v>
      </c>
      <c r="B9" s="4" t="s">
        <v>28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Q9" s="3">
        <v>6</v>
      </c>
      <c r="R9" s="4" t="s">
        <v>4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1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L9" s="3">
        <v>6</v>
      </c>
      <c r="AM9" s="4" t="s">
        <v>60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1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/>
      <c r="BE9" s="3"/>
      <c r="BF9" s="4"/>
      <c r="BG9" s="5"/>
      <c r="BH9" s="5"/>
    </row>
    <row r="10" spans="1:60" x14ac:dyDescent="0.2">
      <c r="A10" s="3">
        <v>7</v>
      </c>
      <c r="B10" s="4" t="s">
        <v>29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Q10" s="3">
        <v>7</v>
      </c>
      <c r="R10" s="4" t="s">
        <v>61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1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L10" s="3">
        <v>7</v>
      </c>
      <c r="AM10" s="4" t="s">
        <v>45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1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/>
      <c r="BE10" s="3"/>
      <c r="BF10" s="4"/>
      <c r="BG10" s="5"/>
      <c r="BH10" s="5"/>
    </row>
    <row r="11" spans="1:60" x14ac:dyDescent="0.2">
      <c r="A11" s="3">
        <v>8</v>
      </c>
      <c r="B11" s="4" t="s">
        <v>30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Q11" s="3">
        <v>8</v>
      </c>
      <c r="R11" s="4" t="s">
        <v>5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1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L11" s="3">
        <v>8</v>
      </c>
      <c r="AM11" s="4" t="s">
        <v>3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1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/>
      <c r="BE11" s="3"/>
      <c r="BF11" s="4"/>
      <c r="BG11" s="5"/>
      <c r="BH11" s="5"/>
    </row>
    <row r="12" spans="1:60" x14ac:dyDescent="0.2">
      <c r="A12" s="3">
        <v>9</v>
      </c>
      <c r="B12" s="4" t="s">
        <v>1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Q12" s="3">
        <v>9</v>
      </c>
      <c r="R12" s="4" t="s">
        <v>6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1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L12" s="3">
        <v>9</v>
      </c>
      <c r="AM12" s="4" t="s">
        <v>4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1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/>
      <c r="BE12" s="3"/>
      <c r="BF12" s="4"/>
      <c r="BG12" s="5"/>
      <c r="BH12" s="5"/>
    </row>
    <row r="13" spans="1:60" x14ac:dyDescent="0.2">
      <c r="A13" s="3">
        <v>10</v>
      </c>
      <c r="B13" s="4" t="s">
        <v>7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5">
        <v>0</v>
      </c>
      <c r="N13" s="5">
        <v>0</v>
      </c>
      <c r="O13" s="5">
        <v>0</v>
      </c>
      <c r="Q13" s="3">
        <v>10</v>
      </c>
      <c r="R13" s="4" t="s">
        <v>7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1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L13" s="3">
        <v>10</v>
      </c>
      <c r="AM13" s="4" t="s">
        <v>62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1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/>
      <c r="BE13" s="3"/>
      <c r="BF13" s="4"/>
      <c r="BG13" s="5"/>
      <c r="BH13" s="5"/>
    </row>
    <row r="14" spans="1:60" x14ac:dyDescent="0.2">
      <c r="A14" s="3">
        <v>11</v>
      </c>
      <c r="B14" s="4" t="s">
        <v>4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  <c r="N14" s="5">
        <v>0</v>
      </c>
      <c r="O14" s="5">
        <v>0</v>
      </c>
      <c r="Q14" s="3">
        <v>11</v>
      </c>
      <c r="R14" s="4" t="s">
        <v>63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1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L14" s="3">
        <v>11</v>
      </c>
      <c r="AM14" s="4" t="s">
        <v>8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1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/>
      <c r="BE14" s="3"/>
      <c r="BF14" s="4"/>
      <c r="BG14" s="5"/>
      <c r="BH14" s="5"/>
    </row>
    <row r="15" spans="1:60" x14ac:dyDescent="0.2">
      <c r="A15" s="3">
        <v>12</v>
      </c>
      <c r="B15" s="4" t="s">
        <v>9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Q15" s="3">
        <v>12</v>
      </c>
      <c r="R15" s="4" t="s">
        <v>8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1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L15" s="3">
        <v>12</v>
      </c>
      <c r="AM15" s="4" t="s">
        <v>9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1</v>
      </c>
      <c r="AZ15" s="5">
        <v>0</v>
      </c>
      <c r="BA15" s="5">
        <v>0</v>
      </c>
      <c r="BB15" s="5">
        <v>0</v>
      </c>
      <c r="BC15" s="5">
        <v>0</v>
      </c>
      <c r="BD15" s="5"/>
      <c r="BE15" s="3"/>
      <c r="BF15" s="4"/>
      <c r="BG15" s="5"/>
      <c r="BH15" s="5"/>
    </row>
    <row r="16" spans="1:60" x14ac:dyDescent="0.2">
      <c r="A16" s="3">
        <v>13</v>
      </c>
      <c r="B16" s="4" t="s">
        <v>38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1</v>
      </c>
      <c r="Q16" s="3">
        <v>13</v>
      </c>
      <c r="R16" s="4" t="s">
        <v>9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1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L16" s="3">
        <v>13</v>
      </c>
      <c r="AM16" s="4" t="s">
        <v>64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1</v>
      </c>
      <c r="BA16" s="5">
        <v>0</v>
      </c>
      <c r="BB16" s="5">
        <v>0</v>
      </c>
      <c r="BC16" s="5">
        <v>0</v>
      </c>
      <c r="BD16" s="5"/>
      <c r="BE16" s="3"/>
      <c r="BF16" s="4"/>
      <c r="BG16" s="5"/>
      <c r="BH16" s="5"/>
    </row>
    <row r="17" spans="1:60" x14ac:dyDescent="0.2">
      <c r="A17" s="3">
        <v>14</v>
      </c>
      <c r="B17" s="4" t="s">
        <v>31</v>
      </c>
      <c r="C17" s="5">
        <v>1</v>
      </c>
      <c r="D17" s="5">
        <v>1</v>
      </c>
      <c r="E17" s="5">
        <v>0</v>
      </c>
      <c r="F17" s="5">
        <v>0</v>
      </c>
      <c r="G17" s="5">
        <v>1</v>
      </c>
      <c r="H17" s="5">
        <v>0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Q17" s="3">
        <v>14</v>
      </c>
      <c r="R17" s="4" t="s">
        <v>65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1</v>
      </c>
      <c r="AG17" s="5">
        <v>0</v>
      </c>
      <c r="AH17" s="5">
        <v>0</v>
      </c>
      <c r="AI17" s="5">
        <v>0</v>
      </c>
      <c r="AJ17" s="5">
        <v>0</v>
      </c>
      <c r="AL17" s="3">
        <v>14</v>
      </c>
      <c r="AM17" s="4" t="s">
        <v>46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1</v>
      </c>
      <c r="BB17" s="5">
        <v>0</v>
      </c>
      <c r="BC17" s="5">
        <v>0</v>
      </c>
      <c r="BD17" s="5"/>
      <c r="BE17" s="3"/>
      <c r="BF17" s="4"/>
      <c r="BG17" s="5"/>
      <c r="BH17" s="5"/>
    </row>
    <row r="18" spans="1:60" x14ac:dyDescent="0.2">
      <c r="A18" s="3">
        <v>15</v>
      </c>
      <c r="B18" s="4" t="s">
        <v>32</v>
      </c>
      <c r="C18" s="5">
        <v>0</v>
      </c>
      <c r="D18" s="5">
        <v>0</v>
      </c>
      <c r="E18" s="5">
        <v>1</v>
      </c>
      <c r="F18" s="5">
        <v>1</v>
      </c>
      <c r="G18" s="5">
        <v>0</v>
      </c>
      <c r="H18" s="5">
        <v>1</v>
      </c>
      <c r="I18" s="5">
        <v>0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Q18" s="3">
        <v>15</v>
      </c>
      <c r="R18" s="4" t="s">
        <v>21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1</v>
      </c>
      <c r="AH18" s="5">
        <v>0</v>
      </c>
      <c r="AI18" s="5">
        <v>0</v>
      </c>
      <c r="AJ18" s="5">
        <v>0</v>
      </c>
      <c r="AL18" s="3">
        <v>15</v>
      </c>
      <c r="AM18" s="4" t="s">
        <v>47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1</v>
      </c>
      <c r="BC18" s="5">
        <v>0</v>
      </c>
      <c r="BD18" s="5"/>
      <c r="BE18" s="3"/>
      <c r="BF18" s="4"/>
      <c r="BG18" s="5"/>
      <c r="BH18" s="5"/>
    </row>
    <row r="19" spans="1:60" x14ac:dyDescent="0.2">
      <c r="A19" s="3">
        <v>16</v>
      </c>
      <c r="B19" s="4" t="s">
        <v>33</v>
      </c>
      <c r="C19" s="5">
        <v>1</v>
      </c>
      <c r="D19" s="5">
        <v>1</v>
      </c>
      <c r="E19" s="5">
        <v>-1</v>
      </c>
      <c r="F19" s="5">
        <v>-1</v>
      </c>
      <c r="G19" s="5">
        <v>1</v>
      </c>
      <c r="H19" s="5">
        <v>-1</v>
      </c>
      <c r="I19" s="5">
        <v>1</v>
      </c>
      <c r="J19" s="5">
        <v>-1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Q19" s="3">
        <v>16</v>
      </c>
      <c r="R19" s="4" t="s">
        <v>22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1</v>
      </c>
      <c r="AI19" s="5">
        <v>0</v>
      </c>
      <c r="AJ19" s="5">
        <v>0</v>
      </c>
      <c r="AL19" s="3">
        <v>16</v>
      </c>
      <c r="AM19" s="4" t="s">
        <v>48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1</v>
      </c>
      <c r="BD19" s="5"/>
      <c r="BE19" s="3"/>
      <c r="BF19" s="4"/>
      <c r="BG19" s="5"/>
      <c r="BH19" s="5"/>
    </row>
    <row r="20" spans="1:60" x14ac:dyDescent="0.2">
      <c r="A20" s="3">
        <v>17</v>
      </c>
      <c r="B20" s="6" t="s">
        <v>34</v>
      </c>
      <c r="C20" s="5">
        <v>1</v>
      </c>
      <c r="D20" s="5">
        <v>-1</v>
      </c>
      <c r="E20" s="5">
        <v>1</v>
      </c>
      <c r="F20" s="5">
        <v>-1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Q20" s="3">
        <v>17</v>
      </c>
      <c r="R20" s="6" t="s">
        <v>19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1</v>
      </c>
      <c r="AJ20" s="5">
        <v>0</v>
      </c>
      <c r="AL20" s="3">
        <v>17</v>
      </c>
      <c r="AM20" s="6" t="s">
        <v>49</v>
      </c>
      <c r="AN20" s="5">
        <v>1</v>
      </c>
      <c r="AO20" s="5">
        <v>0</v>
      </c>
      <c r="AP20" s="5">
        <v>0</v>
      </c>
      <c r="AQ20" s="5">
        <v>-1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/>
      <c r="BE20" s="3"/>
      <c r="BF20" s="6"/>
      <c r="BG20" s="5"/>
      <c r="BH20" s="5"/>
    </row>
    <row r="21" spans="1:60" x14ac:dyDescent="0.2">
      <c r="A21" s="3">
        <v>18</v>
      </c>
      <c r="B21" s="4" t="s">
        <v>35</v>
      </c>
      <c r="C21" s="5">
        <v>1</v>
      </c>
      <c r="D21" s="5">
        <v>-1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Q21" s="3">
        <v>18</v>
      </c>
      <c r="R21" s="4" t="s">
        <v>17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1</v>
      </c>
      <c r="AL21" s="3">
        <v>18</v>
      </c>
      <c r="AM21" s="4" t="s">
        <v>49</v>
      </c>
      <c r="AN21" s="5">
        <v>0</v>
      </c>
      <c r="AO21" s="5">
        <v>1</v>
      </c>
      <c r="AP21" s="5">
        <v>0</v>
      </c>
      <c r="AQ21" s="5">
        <v>0</v>
      </c>
      <c r="AR21" s="5">
        <v>-1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/>
      <c r="BE21" s="3"/>
      <c r="BF21" s="4"/>
      <c r="BG21" s="5"/>
      <c r="BH21" s="5"/>
    </row>
    <row r="22" spans="1:60" x14ac:dyDescent="0.2">
      <c r="A22" s="3">
        <v>19</v>
      </c>
      <c r="B22" s="4" t="s">
        <v>36</v>
      </c>
      <c r="C22" s="5">
        <v>0</v>
      </c>
      <c r="D22" s="5">
        <v>0</v>
      </c>
      <c r="E22" s="5">
        <v>1</v>
      </c>
      <c r="F22" s="5">
        <v>-1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Q22" s="3">
        <v>19</v>
      </c>
      <c r="R22" s="4" t="s">
        <v>10</v>
      </c>
      <c r="S22" s="5">
        <v>1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-1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 s="3">
        <v>19</v>
      </c>
      <c r="AM22" s="4" t="s">
        <v>50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1</v>
      </c>
      <c r="AV22" s="5">
        <v>0</v>
      </c>
      <c r="AW22" s="5">
        <v>0</v>
      </c>
      <c r="AX22" s="5">
        <v>-1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/>
      <c r="BE22" s="3"/>
      <c r="BF22" s="4"/>
      <c r="BG22" s="5"/>
      <c r="BH22" s="5"/>
    </row>
    <row r="23" spans="1:60" x14ac:dyDescent="0.2">
      <c r="A23" s="3">
        <v>20</v>
      </c>
      <c r="B23" s="4" t="s">
        <v>39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-1</v>
      </c>
      <c r="M23" s="5">
        <v>1</v>
      </c>
      <c r="N23" s="5">
        <v>-1</v>
      </c>
      <c r="O23" s="5">
        <v>0</v>
      </c>
      <c r="Q23" s="3">
        <v>20</v>
      </c>
      <c r="R23" s="4" t="s">
        <v>11</v>
      </c>
      <c r="S23" s="5">
        <v>0</v>
      </c>
      <c r="T23" s="5">
        <v>0</v>
      </c>
      <c r="U23" s="5">
        <v>0</v>
      </c>
      <c r="V23" s="5">
        <v>0</v>
      </c>
      <c r="W23" s="5">
        <v>1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-1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 s="3">
        <v>20</v>
      </c>
      <c r="AM23" s="4" t="s">
        <v>51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1</v>
      </c>
      <c r="AW23" s="5">
        <v>0</v>
      </c>
      <c r="AX23" s="5">
        <v>0</v>
      </c>
      <c r="AY23" s="5">
        <v>-1</v>
      </c>
      <c r="AZ23" s="5">
        <v>0</v>
      </c>
      <c r="BA23" s="5">
        <v>0</v>
      </c>
      <c r="BB23" s="5">
        <v>0</v>
      </c>
      <c r="BC23" s="5">
        <v>0</v>
      </c>
      <c r="BD23" s="5"/>
      <c r="BE23" s="3"/>
      <c r="BF23" s="4"/>
      <c r="BG23" s="5"/>
      <c r="BH23" s="5"/>
    </row>
    <row r="24" spans="1:60" x14ac:dyDescent="0.2">
      <c r="A24" s="3">
        <v>21</v>
      </c>
      <c r="B24" s="4" t="s">
        <v>40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5">
        <v>-1</v>
      </c>
      <c r="M24" s="5">
        <v>0</v>
      </c>
      <c r="N24" s="5">
        <v>0</v>
      </c>
      <c r="O24" s="5">
        <v>0</v>
      </c>
      <c r="Q24" s="3">
        <v>21</v>
      </c>
      <c r="R24" s="4" t="s">
        <v>12</v>
      </c>
      <c r="S24" s="5">
        <v>1</v>
      </c>
      <c r="T24" s="5">
        <v>0</v>
      </c>
      <c r="U24" s="5">
        <v>0</v>
      </c>
      <c r="V24" s="5">
        <v>0</v>
      </c>
      <c r="W24" s="5">
        <v>1</v>
      </c>
      <c r="X24" s="5">
        <v>0</v>
      </c>
      <c r="Y24" s="5">
        <v>0</v>
      </c>
      <c r="Z24" s="5">
        <v>0</v>
      </c>
      <c r="AA24" s="5">
        <v>-1</v>
      </c>
      <c r="AB24" s="5">
        <v>0</v>
      </c>
      <c r="AC24" s="5">
        <v>0</v>
      </c>
      <c r="AD24" s="5">
        <v>-1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 s="3">
        <v>21</v>
      </c>
      <c r="AM24" s="4" t="s">
        <v>52</v>
      </c>
      <c r="AN24" s="5">
        <v>1</v>
      </c>
      <c r="AO24" s="5">
        <v>0</v>
      </c>
      <c r="AP24" s="5">
        <v>0</v>
      </c>
      <c r="AQ24" s="5">
        <v>-1</v>
      </c>
      <c r="AR24" s="5">
        <v>0</v>
      </c>
      <c r="AS24" s="5">
        <v>0</v>
      </c>
      <c r="AT24" s="5">
        <v>0</v>
      </c>
      <c r="AU24" s="5">
        <v>1</v>
      </c>
      <c r="AV24" s="5">
        <v>0</v>
      </c>
      <c r="AW24" s="5">
        <v>0</v>
      </c>
      <c r="AX24" s="5">
        <v>-1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/>
      <c r="BE24" s="3"/>
      <c r="BF24" s="4"/>
      <c r="BG24" s="5"/>
      <c r="BH24" s="5"/>
    </row>
    <row r="25" spans="1:60" x14ac:dyDescent="0.2">
      <c r="A25" s="3">
        <v>22</v>
      </c>
      <c r="B25" s="4" t="s">
        <v>41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1</v>
      </c>
      <c r="N25" s="5">
        <v>-1</v>
      </c>
      <c r="O25" s="5">
        <v>0</v>
      </c>
      <c r="Q25" s="3">
        <v>22</v>
      </c>
      <c r="R25" s="4" t="s">
        <v>13</v>
      </c>
      <c r="S25" s="5">
        <v>1</v>
      </c>
      <c r="T25" s="5">
        <v>0</v>
      </c>
      <c r="U25" s="5">
        <v>0</v>
      </c>
      <c r="V25" s="5">
        <v>0</v>
      </c>
      <c r="W25" s="5">
        <v>1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 s="3">
        <v>22</v>
      </c>
      <c r="AM25" s="4" t="s">
        <v>53</v>
      </c>
      <c r="AN25" s="5">
        <v>0</v>
      </c>
      <c r="AO25" s="5">
        <v>1</v>
      </c>
      <c r="AP25" s="5">
        <v>0</v>
      </c>
      <c r="AQ25" s="5">
        <v>0</v>
      </c>
      <c r="AR25" s="5">
        <v>-1</v>
      </c>
      <c r="AS25" s="5">
        <v>0</v>
      </c>
      <c r="AT25" s="5">
        <v>0</v>
      </c>
      <c r="AU25" s="5">
        <v>0</v>
      </c>
      <c r="AV25" s="5">
        <v>1</v>
      </c>
      <c r="AW25" s="5">
        <v>0</v>
      </c>
      <c r="AX25" s="5">
        <v>0</v>
      </c>
      <c r="AY25" s="5">
        <v>-1</v>
      </c>
      <c r="AZ25" s="5">
        <v>0</v>
      </c>
      <c r="BA25" s="5">
        <v>0</v>
      </c>
      <c r="BB25" s="5">
        <v>0</v>
      </c>
      <c r="BC25" s="5">
        <v>0</v>
      </c>
      <c r="BD25" s="5"/>
      <c r="BE25" s="3"/>
      <c r="BF25" s="4"/>
      <c r="BG25" s="5"/>
      <c r="BH25" s="5"/>
    </row>
    <row r="26" spans="1:60" x14ac:dyDescent="0.2">
      <c r="A26" s="3">
        <v>23</v>
      </c>
      <c r="B26" s="4" t="s">
        <v>13</v>
      </c>
      <c r="C26" s="5">
        <v>1</v>
      </c>
      <c r="D26" s="5">
        <v>0</v>
      </c>
      <c r="E26" s="5">
        <v>1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Q26" s="3">
        <v>23</v>
      </c>
      <c r="R26" s="4" t="s">
        <v>14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1</v>
      </c>
      <c r="AB26" s="5">
        <v>0</v>
      </c>
      <c r="AC26" s="5">
        <v>0</v>
      </c>
      <c r="AD26" s="5">
        <v>1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 s="3">
        <v>23</v>
      </c>
      <c r="AM26" s="4" t="s">
        <v>13</v>
      </c>
      <c r="AN26" s="5">
        <v>1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1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/>
      <c r="BE26" s="3"/>
      <c r="BF26" s="4"/>
      <c r="BG26" s="5"/>
      <c r="BH26" s="5"/>
    </row>
    <row r="27" spans="1:60" x14ac:dyDescent="0.2">
      <c r="A27" s="3">
        <v>24</v>
      </c>
      <c r="B27" s="4" t="s">
        <v>15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</v>
      </c>
      <c r="L27" s="5">
        <v>0</v>
      </c>
      <c r="M27" s="5">
        <v>1</v>
      </c>
      <c r="N27" s="5">
        <v>0</v>
      </c>
      <c r="O27" s="5">
        <v>0</v>
      </c>
      <c r="Q27" s="3">
        <v>24</v>
      </c>
      <c r="R27" s="4" t="s">
        <v>15</v>
      </c>
      <c r="S27" s="5">
        <v>0</v>
      </c>
      <c r="T27" s="5">
        <v>1</v>
      </c>
      <c r="U27" s="5">
        <v>0</v>
      </c>
      <c r="V27" s="5">
        <v>0</v>
      </c>
      <c r="W27" s="5">
        <v>0</v>
      </c>
      <c r="X27" s="5">
        <v>1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 s="3">
        <v>24</v>
      </c>
      <c r="AM27" s="4" t="s">
        <v>14</v>
      </c>
      <c r="AN27" s="5">
        <v>0</v>
      </c>
      <c r="AO27" s="5">
        <v>0</v>
      </c>
      <c r="AP27" s="5">
        <v>0</v>
      </c>
      <c r="AQ27" s="5">
        <v>1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1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/>
      <c r="BE27" s="3"/>
      <c r="BF27" s="4"/>
      <c r="BG27" s="5"/>
      <c r="BH27" s="5"/>
    </row>
    <row r="28" spans="1:60" x14ac:dyDescent="0.2">
      <c r="A28" s="3">
        <v>25</v>
      </c>
      <c r="B28" s="4" t="s">
        <v>14</v>
      </c>
      <c r="C28" s="5">
        <v>0</v>
      </c>
      <c r="D28" s="5">
        <v>1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Q28" s="3">
        <v>25</v>
      </c>
      <c r="R28" s="4" t="s">
        <v>16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1</v>
      </c>
      <c r="AC28" s="5">
        <v>0</v>
      </c>
      <c r="AD28" s="5">
        <v>0</v>
      </c>
      <c r="AE28" s="5">
        <v>1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 s="3">
        <v>25</v>
      </c>
      <c r="AM28" s="4" t="s">
        <v>54</v>
      </c>
      <c r="AN28" s="5">
        <v>0</v>
      </c>
      <c r="AO28" s="5">
        <v>1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1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/>
      <c r="BE28" s="3"/>
      <c r="BF28" s="4"/>
      <c r="BG28" s="5"/>
      <c r="BH28" s="5"/>
    </row>
    <row r="29" spans="1:60" x14ac:dyDescent="0.2">
      <c r="A29" s="3">
        <v>26</v>
      </c>
      <c r="B29" s="3" t="s">
        <v>16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1</v>
      </c>
      <c r="M29" s="5">
        <v>0</v>
      </c>
      <c r="N29" s="5">
        <v>1</v>
      </c>
      <c r="O29" s="5">
        <v>0</v>
      </c>
      <c r="Q29" s="3"/>
      <c r="R29" s="3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L29" s="3">
        <v>26</v>
      </c>
      <c r="AM29" s="3" t="s">
        <v>55</v>
      </c>
      <c r="AN29" s="5">
        <v>0</v>
      </c>
      <c r="AO29" s="5">
        <v>0</v>
      </c>
      <c r="AP29" s="5">
        <v>0</v>
      </c>
      <c r="AQ29" s="5">
        <v>0</v>
      </c>
      <c r="AR29" s="5">
        <v>1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1</v>
      </c>
      <c r="AZ29" s="5">
        <v>0</v>
      </c>
      <c r="BA29" s="5">
        <v>0</v>
      </c>
      <c r="BB29" s="5">
        <v>0</v>
      </c>
      <c r="BC29" s="5">
        <v>0</v>
      </c>
      <c r="BD29" s="5"/>
      <c r="BE29" s="3"/>
      <c r="BF29" s="3"/>
      <c r="BG29" s="5"/>
      <c r="BH29" s="5"/>
    </row>
    <row r="30" spans="1:60" x14ac:dyDescent="0.2">
      <c r="A30" s="3">
        <v>27</v>
      </c>
      <c r="B30" s="3" t="s">
        <v>37</v>
      </c>
      <c r="C30" s="5">
        <v>0</v>
      </c>
      <c r="D30" s="5">
        <v>1</v>
      </c>
      <c r="E30" s="5">
        <v>0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Q30" s="7" t="s">
        <v>20</v>
      </c>
      <c r="R30" s="3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L30" s="3"/>
      <c r="AM30" s="3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3"/>
      <c r="BF30" s="3"/>
      <c r="BG30" s="5"/>
      <c r="BH30" s="5"/>
    </row>
    <row r="31" spans="1:60" x14ac:dyDescent="0.2">
      <c r="Q31" s="3" t="s">
        <v>66</v>
      </c>
      <c r="R31" s="3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L31" s="7" t="s">
        <v>20</v>
      </c>
      <c r="AM31" s="3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3"/>
      <c r="BF31" s="3"/>
      <c r="BG31" s="5"/>
      <c r="BH31" s="5"/>
    </row>
    <row r="32" spans="1:60" x14ac:dyDescent="0.2">
      <c r="A32" s="7" t="s">
        <v>20</v>
      </c>
      <c r="Q32" s="3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L32" s="3" t="s">
        <v>56</v>
      </c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3"/>
      <c r="BF32" s="7"/>
      <c r="BG32" s="5"/>
      <c r="BH32" s="5"/>
    </row>
    <row r="33" spans="1:60" x14ac:dyDescent="0.2">
      <c r="A33" s="3" t="s">
        <v>57</v>
      </c>
      <c r="Q33" s="3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L33" s="3" t="s">
        <v>67</v>
      </c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3"/>
      <c r="BF33" s="3"/>
      <c r="BG33" s="5"/>
      <c r="BH33" s="5"/>
    </row>
    <row r="36" spans="1:60" ht="30" x14ac:dyDescent="0.3">
      <c r="A36" s="32" t="s">
        <v>72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</row>
    <row r="37" spans="1:60" ht="20" x14ac:dyDescent="0.2">
      <c r="A37" s="34" t="s">
        <v>24</v>
      </c>
      <c r="B37" s="35"/>
      <c r="C37" s="35"/>
      <c r="D37" s="35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Q37" s="37" t="s">
        <v>23</v>
      </c>
      <c r="R37" s="38"/>
      <c r="S37" s="38"/>
      <c r="T37" s="38"/>
      <c r="U37" s="38"/>
      <c r="V37" s="38"/>
      <c r="W37" s="38"/>
      <c r="X37" s="38"/>
      <c r="Y37" s="38"/>
      <c r="Z37" s="38"/>
      <c r="AL37" s="37" t="s">
        <v>25</v>
      </c>
      <c r="AM37" s="38"/>
      <c r="AN37" s="38"/>
      <c r="AO37" s="38"/>
      <c r="AP37" s="38"/>
      <c r="AQ37" s="38"/>
      <c r="BE37" s="11" t="s">
        <v>26</v>
      </c>
      <c r="BF37" s="12"/>
      <c r="BG37" s="12"/>
      <c r="BH37" s="12"/>
    </row>
    <row r="38" spans="1:60" s="13" customFormat="1" x14ac:dyDescent="0.2">
      <c r="A38" s="3"/>
      <c r="B38" s="3" t="s">
        <v>69</v>
      </c>
      <c r="C38" s="3">
        <v>1</v>
      </c>
      <c r="D38" s="3">
        <v>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Q38" s="3"/>
      <c r="R38" s="3" t="s">
        <v>69</v>
      </c>
      <c r="S38" s="3">
        <v>1</v>
      </c>
      <c r="T38" s="3">
        <v>2</v>
      </c>
      <c r="U38" s="3">
        <v>3</v>
      </c>
      <c r="V38" s="3">
        <v>4</v>
      </c>
      <c r="W38" s="3">
        <v>5</v>
      </c>
      <c r="X38" s="3">
        <v>6</v>
      </c>
      <c r="Y38" s="3">
        <v>7</v>
      </c>
      <c r="Z38" s="3">
        <v>8</v>
      </c>
      <c r="AL38" s="3"/>
      <c r="AM38" s="3" t="s">
        <v>69</v>
      </c>
      <c r="AN38" s="3">
        <v>1</v>
      </c>
      <c r="AO38" s="3">
        <v>2</v>
      </c>
      <c r="AP38" s="3">
        <v>3</v>
      </c>
      <c r="AQ38" s="3">
        <v>4</v>
      </c>
      <c r="BE38" s="3"/>
      <c r="BF38" s="3" t="s">
        <v>69</v>
      </c>
      <c r="BG38" s="3">
        <v>1</v>
      </c>
      <c r="BH38" s="3">
        <v>2</v>
      </c>
    </row>
    <row r="39" spans="1:60" x14ac:dyDescent="0.2">
      <c r="A39" s="3">
        <v>1</v>
      </c>
      <c r="B39" s="3" t="s">
        <v>74</v>
      </c>
      <c r="C39" s="5">
        <v>-1</v>
      </c>
      <c r="D39" s="5">
        <v>1</v>
      </c>
      <c r="Q39" s="3">
        <v>1</v>
      </c>
      <c r="R39" s="3" t="s">
        <v>76</v>
      </c>
      <c r="S39" s="5">
        <v>-1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1</v>
      </c>
      <c r="AL39" s="3">
        <v>1</v>
      </c>
      <c r="AM39" s="3" t="s">
        <v>73</v>
      </c>
      <c r="AN39" s="5">
        <v>1</v>
      </c>
      <c r="AO39" s="5">
        <v>1</v>
      </c>
      <c r="AP39" s="1">
        <v>1</v>
      </c>
      <c r="AQ39" s="1">
        <v>1</v>
      </c>
      <c r="BE39" s="3">
        <v>1</v>
      </c>
      <c r="BF39" s="3" t="s">
        <v>73</v>
      </c>
      <c r="BG39" s="5">
        <v>1</v>
      </c>
      <c r="BH39" s="5">
        <v>1</v>
      </c>
    </row>
    <row r="40" spans="1:60" x14ac:dyDescent="0.2">
      <c r="A40" s="3">
        <v>2</v>
      </c>
      <c r="B40" s="3" t="s">
        <v>75</v>
      </c>
      <c r="C40" s="5">
        <v>1</v>
      </c>
      <c r="D40" s="5">
        <v>-1</v>
      </c>
      <c r="Q40" s="3">
        <v>2</v>
      </c>
      <c r="R40" s="3" t="s">
        <v>77</v>
      </c>
      <c r="S40" s="5">
        <v>-1</v>
      </c>
      <c r="T40" s="5">
        <v>-1</v>
      </c>
      <c r="U40" s="5">
        <v>0</v>
      </c>
      <c r="V40" s="5">
        <v>0</v>
      </c>
      <c r="W40" s="5">
        <v>0</v>
      </c>
      <c r="X40" s="5">
        <v>0</v>
      </c>
      <c r="Y40" s="5">
        <v>1</v>
      </c>
      <c r="Z40" s="5">
        <v>1</v>
      </c>
      <c r="AL40" s="3"/>
      <c r="AM40" s="3"/>
      <c r="AN40" s="5"/>
      <c r="AO40" s="5"/>
      <c r="BE40" s="3"/>
      <c r="BF40" s="3"/>
      <c r="BG40" s="5"/>
      <c r="BH40" s="5"/>
    </row>
    <row r="41" spans="1:60" x14ac:dyDescent="0.2">
      <c r="A41" s="3">
        <v>3</v>
      </c>
      <c r="B41" s="3" t="s">
        <v>70</v>
      </c>
      <c r="C41" s="5">
        <v>1</v>
      </c>
      <c r="D41" s="5">
        <v>0</v>
      </c>
      <c r="Q41" s="3">
        <v>3</v>
      </c>
      <c r="R41" s="3" t="s">
        <v>78</v>
      </c>
      <c r="S41" s="5">
        <v>-1</v>
      </c>
      <c r="T41" s="5">
        <v>-1</v>
      </c>
      <c r="U41" s="5">
        <v>-1</v>
      </c>
      <c r="V41" s="5">
        <v>0</v>
      </c>
      <c r="W41" s="5">
        <v>0</v>
      </c>
      <c r="X41" s="5">
        <v>1</v>
      </c>
      <c r="Y41" s="5">
        <v>1</v>
      </c>
      <c r="Z41" s="5">
        <v>1</v>
      </c>
      <c r="AL41" s="3"/>
      <c r="AM41" s="3"/>
    </row>
    <row r="42" spans="1:60" x14ac:dyDescent="0.2">
      <c r="A42" s="3">
        <v>4</v>
      </c>
      <c r="B42" s="3" t="s">
        <v>71</v>
      </c>
      <c r="C42" s="5">
        <v>0</v>
      </c>
      <c r="D42" s="5">
        <v>1</v>
      </c>
      <c r="Q42" s="3">
        <v>4</v>
      </c>
      <c r="R42" s="3" t="s">
        <v>79</v>
      </c>
      <c r="S42" s="5">
        <v>-1</v>
      </c>
      <c r="T42" s="5">
        <v>-1</v>
      </c>
      <c r="U42" s="5">
        <v>-1</v>
      </c>
      <c r="V42" s="5">
        <v>-1</v>
      </c>
      <c r="W42" s="5">
        <v>1</v>
      </c>
      <c r="X42" s="5">
        <v>1</v>
      </c>
      <c r="Y42" s="5">
        <v>1</v>
      </c>
      <c r="Z42" s="5">
        <v>1</v>
      </c>
      <c r="AL42" s="3"/>
      <c r="AM42" s="3"/>
    </row>
    <row r="43" spans="1:60" x14ac:dyDescent="0.2">
      <c r="A43" s="3">
        <v>5</v>
      </c>
      <c r="B43" s="3" t="s">
        <v>73</v>
      </c>
      <c r="C43" s="5">
        <v>1</v>
      </c>
      <c r="D43" s="5">
        <v>1</v>
      </c>
      <c r="Q43" s="3">
        <v>5</v>
      </c>
      <c r="R43" s="3" t="s">
        <v>80</v>
      </c>
      <c r="S43" s="5">
        <v>-4</v>
      </c>
      <c r="T43" s="5">
        <v>-3</v>
      </c>
      <c r="U43" s="5">
        <v>-2</v>
      </c>
      <c r="V43" s="5">
        <v>-1</v>
      </c>
      <c r="W43" s="5">
        <v>1</v>
      </c>
      <c r="X43" s="5">
        <v>2</v>
      </c>
      <c r="Y43" s="5">
        <v>3</v>
      </c>
      <c r="Z43" s="5">
        <v>4</v>
      </c>
    </row>
    <row r="44" spans="1:60" x14ac:dyDescent="0.2">
      <c r="Q44" s="3">
        <v>6</v>
      </c>
      <c r="R44" s="3" t="s">
        <v>81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1</v>
      </c>
    </row>
    <row r="45" spans="1:60" x14ac:dyDescent="0.2">
      <c r="Q45" s="3">
        <v>7</v>
      </c>
      <c r="R45" s="3" t="s">
        <v>82</v>
      </c>
      <c r="S45" s="5">
        <v>1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</row>
    <row r="46" spans="1:60" x14ac:dyDescent="0.2">
      <c r="Q46" s="3">
        <v>8</v>
      </c>
      <c r="R46" s="3" t="s">
        <v>83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1</v>
      </c>
      <c r="Z46" s="5">
        <v>1</v>
      </c>
    </row>
    <row r="47" spans="1:60" x14ac:dyDescent="0.2">
      <c r="Q47" s="3">
        <v>9</v>
      </c>
      <c r="R47" s="3" t="s">
        <v>84</v>
      </c>
      <c r="S47" s="5">
        <v>1</v>
      </c>
      <c r="T47" s="5">
        <v>1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</row>
    <row r="48" spans="1:60" x14ac:dyDescent="0.2">
      <c r="Q48" s="3">
        <v>10</v>
      </c>
      <c r="R48" s="3" t="s">
        <v>85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1</v>
      </c>
      <c r="Y48" s="5">
        <v>1</v>
      </c>
      <c r="Z48" s="5">
        <v>1</v>
      </c>
    </row>
    <row r="49" spans="1:60" x14ac:dyDescent="0.2">
      <c r="Q49" s="3">
        <v>11</v>
      </c>
      <c r="R49" s="3" t="s">
        <v>86</v>
      </c>
      <c r="S49" s="5">
        <v>1</v>
      </c>
      <c r="T49" s="5">
        <v>1</v>
      </c>
      <c r="U49" s="5">
        <v>1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</row>
    <row r="50" spans="1:60" x14ac:dyDescent="0.2">
      <c r="Q50" s="3">
        <v>12</v>
      </c>
      <c r="R50" s="3" t="s">
        <v>87</v>
      </c>
      <c r="S50" s="5">
        <v>0</v>
      </c>
      <c r="T50" s="5">
        <v>0</v>
      </c>
      <c r="U50" s="5">
        <v>0</v>
      </c>
      <c r="V50" s="5">
        <v>0</v>
      </c>
      <c r="W50" s="5">
        <v>1</v>
      </c>
      <c r="X50" s="5">
        <v>1</v>
      </c>
      <c r="Y50" s="5">
        <v>1</v>
      </c>
      <c r="Z50" s="5">
        <v>1</v>
      </c>
    </row>
    <row r="51" spans="1:60" x14ac:dyDescent="0.2">
      <c r="Q51" s="3">
        <v>13</v>
      </c>
      <c r="R51" s="3" t="s">
        <v>88</v>
      </c>
      <c r="S51" s="5">
        <v>1</v>
      </c>
      <c r="T51" s="5">
        <v>1</v>
      </c>
      <c r="U51" s="5">
        <v>1</v>
      </c>
      <c r="V51" s="5">
        <v>1</v>
      </c>
      <c r="W51" s="5">
        <v>0</v>
      </c>
      <c r="X51" s="5">
        <v>0</v>
      </c>
      <c r="Y51" s="5">
        <v>0</v>
      </c>
      <c r="Z51" s="5">
        <v>0</v>
      </c>
    </row>
    <row r="53" spans="1:60" ht="30" x14ac:dyDescent="0.3">
      <c r="A53" s="32" t="s">
        <v>89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</row>
    <row r="54" spans="1:60" ht="20" x14ac:dyDescent="0.2">
      <c r="A54" s="34" t="s">
        <v>24</v>
      </c>
      <c r="B54" s="35"/>
      <c r="C54" s="35"/>
      <c r="D54" s="35"/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  <c r="Q54" s="34" t="s">
        <v>23</v>
      </c>
      <c r="R54" s="35"/>
      <c r="S54" s="35"/>
      <c r="T54" s="35"/>
      <c r="AL54" s="34" t="s">
        <v>25</v>
      </c>
      <c r="AM54" s="35"/>
      <c r="AN54" s="35"/>
      <c r="AO54" s="35"/>
      <c r="BE54" s="8" t="s">
        <v>26</v>
      </c>
    </row>
    <row r="55" spans="1:60" s="13" customFormat="1" x14ac:dyDescent="0.2">
      <c r="A55" s="3"/>
      <c r="B55" s="3" t="s">
        <v>69</v>
      </c>
      <c r="C55" s="3">
        <v>1</v>
      </c>
      <c r="D55" s="3">
        <v>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Q55" s="3"/>
      <c r="R55" s="3" t="s">
        <v>69</v>
      </c>
      <c r="S55" s="3">
        <v>1</v>
      </c>
      <c r="T55" s="3">
        <v>2</v>
      </c>
      <c r="AL55" s="3"/>
      <c r="AM55" s="3" t="s">
        <v>69</v>
      </c>
      <c r="AN55" s="3">
        <v>1</v>
      </c>
      <c r="AO55" s="3">
        <v>2</v>
      </c>
    </row>
    <row r="56" spans="1:60" x14ac:dyDescent="0.2">
      <c r="A56" s="3">
        <v>1</v>
      </c>
      <c r="B56" s="3" t="s">
        <v>95</v>
      </c>
      <c r="C56" s="5">
        <v>1</v>
      </c>
      <c r="D56" s="5">
        <v>0</v>
      </c>
      <c r="Q56" s="3">
        <v>1</v>
      </c>
      <c r="R56" s="3" t="s">
        <v>95</v>
      </c>
      <c r="S56" s="5">
        <v>1</v>
      </c>
      <c r="T56" s="5">
        <v>0</v>
      </c>
      <c r="AL56" s="3">
        <v>1</v>
      </c>
      <c r="AM56" s="3" t="s">
        <v>95</v>
      </c>
      <c r="AN56" s="5">
        <v>1</v>
      </c>
      <c r="AO56" s="5">
        <v>0</v>
      </c>
    </row>
    <row r="57" spans="1:60" x14ac:dyDescent="0.2">
      <c r="A57" s="3">
        <v>2</v>
      </c>
      <c r="B57" s="3" t="s">
        <v>90</v>
      </c>
      <c r="C57" s="5">
        <v>0</v>
      </c>
      <c r="D57" s="5">
        <v>1</v>
      </c>
      <c r="Q57" s="3">
        <v>2</v>
      </c>
      <c r="R57" s="3" t="s">
        <v>90</v>
      </c>
      <c r="S57" s="5">
        <v>0</v>
      </c>
      <c r="T57" s="5">
        <v>1</v>
      </c>
      <c r="AL57" s="3">
        <v>2</v>
      </c>
      <c r="AM57" s="3" t="s">
        <v>90</v>
      </c>
      <c r="AN57" s="5">
        <v>0</v>
      </c>
      <c r="AO57" s="5">
        <v>1</v>
      </c>
    </row>
    <row r="58" spans="1:60" x14ac:dyDescent="0.2">
      <c r="A58" s="3">
        <v>3</v>
      </c>
      <c r="B58" s="3" t="s">
        <v>96</v>
      </c>
      <c r="C58" s="5">
        <v>-1</v>
      </c>
      <c r="D58" s="5">
        <v>0</v>
      </c>
      <c r="Q58" s="3">
        <v>3</v>
      </c>
      <c r="R58" s="3" t="s">
        <v>96</v>
      </c>
      <c r="S58" s="5">
        <v>-1</v>
      </c>
      <c r="T58" s="5">
        <v>0</v>
      </c>
      <c r="AL58" s="3">
        <v>3</v>
      </c>
      <c r="AM58" s="3" t="s">
        <v>96</v>
      </c>
      <c r="AN58" s="5">
        <v>-1</v>
      </c>
      <c r="AO58" s="5">
        <v>0</v>
      </c>
    </row>
    <row r="59" spans="1:60" x14ac:dyDescent="0.2">
      <c r="A59" s="3">
        <v>4</v>
      </c>
      <c r="B59" s="3" t="s">
        <v>91</v>
      </c>
      <c r="C59" s="5">
        <v>0</v>
      </c>
      <c r="D59" s="5">
        <v>-1</v>
      </c>
      <c r="Q59" s="3">
        <v>4</v>
      </c>
      <c r="R59" s="3" t="s">
        <v>91</v>
      </c>
      <c r="S59" s="5">
        <v>0</v>
      </c>
      <c r="T59" s="5">
        <v>-1</v>
      </c>
      <c r="AL59" s="3">
        <v>4</v>
      </c>
      <c r="AM59" s="3" t="s">
        <v>91</v>
      </c>
      <c r="AN59" s="5">
        <v>0</v>
      </c>
      <c r="AO59" s="5">
        <v>-1</v>
      </c>
    </row>
    <row r="61" spans="1:60" x14ac:dyDescent="0.2">
      <c r="A61" s="7" t="s">
        <v>20</v>
      </c>
    </row>
    <row r="62" spans="1:60" x14ac:dyDescent="0.2">
      <c r="A62" s="3" t="s">
        <v>92</v>
      </c>
    </row>
    <row r="63" spans="1:60" x14ac:dyDescent="0.2">
      <c r="A63" s="3" t="s">
        <v>93</v>
      </c>
    </row>
    <row r="64" spans="1:60" x14ac:dyDescent="0.2">
      <c r="A64" s="3" t="s">
        <v>94</v>
      </c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6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</sheetData>
  <mergeCells count="16">
    <mergeCell ref="A53:BH53"/>
    <mergeCell ref="A54:D54"/>
    <mergeCell ref="Q54:T54"/>
    <mergeCell ref="AL54:AO54"/>
    <mergeCell ref="Q37:Z37"/>
    <mergeCell ref="AL37:AQ37"/>
    <mergeCell ref="BE3:BF3"/>
    <mergeCell ref="A1:BH1"/>
    <mergeCell ref="A37:D37"/>
    <mergeCell ref="A36:BH36"/>
    <mergeCell ref="A2:O2"/>
    <mergeCell ref="A3:B3"/>
    <mergeCell ref="Q2:AJ2"/>
    <mergeCell ref="Q3:R3"/>
    <mergeCell ref="AL2:BC2"/>
    <mergeCell ref="AL3:AM3"/>
  </mergeCells>
  <conditionalFormatting sqref="S4:AJ28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O30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7:BH28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4:BD2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2:AJ52 AA37:AJ51 S60:AJ61 U55:AJ59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0:O66 E55:O59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39:Z51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41:AQ42 AP39:AQ4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39:AO4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39:BH4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54:AJ54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6:D5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6:T5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56:AO5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4:BH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9:D4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1"/>
  <sheetViews>
    <sheetView topLeftCell="A355" workbookViewId="0">
      <selection activeCell="D373" sqref="D373"/>
    </sheetView>
  </sheetViews>
  <sheetFormatPr baseColWidth="10" defaultRowHeight="16" x14ac:dyDescent="0.2"/>
  <cols>
    <col min="1" max="1" width="13.1640625" bestFit="1" customWidth="1"/>
    <col min="2" max="2" width="15.1640625" bestFit="1" customWidth="1"/>
    <col min="3" max="3" width="15.6640625" bestFit="1" customWidth="1"/>
    <col min="4" max="4" width="19.6640625" customWidth="1"/>
    <col min="5" max="5" width="13.33203125" customWidth="1"/>
    <col min="6" max="6" width="33.5" bestFit="1" customWidth="1"/>
    <col min="7" max="7" width="21.5" customWidth="1"/>
    <col min="8" max="8" width="36.6640625" customWidth="1"/>
    <col min="9" max="9" width="10.5" bestFit="1" customWidth="1"/>
    <col min="10" max="10" width="10.5" customWidth="1"/>
    <col min="11" max="11" width="9.33203125" customWidth="1"/>
    <col min="12" max="12" width="9" customWidth="1"/>
    <col min="13" max="13" width="13.6640625" bestFit="1" customWidth="1"/>
    <col min="16" max="16" width="10.83203125" style="14"/>
    <col min="17" max="17" width="33.5" style="14" bestFit="1" customWidth="1"/>
    <col min="18" max="18" width="13.83203125" style="14" bestFit="1" customWidth="1"/>
    <col min="19" max="19" width="29.5" style="14" bestFit="1" customWidth="1"/>
  </cols>
  <sheetData>
    <row r="1" spans="1:20" x14ac:dyDescent="0.2">
      <c r="A1" t="s">
        <v>97</v>
      </c>
      <c r="B1" t="s">
        <v>98</v>
      </c>
      <c r="C1" t="s">
        <v>99</v>
      </c>
      <c r="D1" t="s">
        <v>100</v>
      </c>
      <c r="E1" t="s">
        <v>111</v>
      </c>
      <c r="F1" t="s">
        <v>103</v>
      </c>
      <c r="G1" t="s">
        <v>101</v>
      </c>
      <c r="H1" t="s">
        <v>102</v>
      </c>
      <c r="I1" t="s">
        <v>210</v>
      </c>
      <c r="J1" t="s">
        <v>213</v>
      </c>
      <c r="K1" t="s">
        <v>212</v>
      </c>
      <c r="L1" t="s">
        <v>110</v>
      </c>
      <c r="M1" t="s">
        <v>105</v>
      </c>
      <c r="N1" t="s">
        <v>104</v>
      </c>
      <c r="P1"/>
      <c r="Q1" s="5" t="s">
        <v>109</v>
      </c>
      <c r="R1" s="5" t="s">
        <v>98</v>
      </c>
      <c r="S1" s="5" t="s">
        <v>99</v>
      </c>
      <c r="T1" s="5" t="s">
        <v>100</v>
      </c>
    </row>
    <row r="2" spans="1:20" x14ac:dyDescent="0.2">
      <c r="A2">
        <v>1</v>
      </c>
      <c r="B2">
        <v>1</v>
      </c>
      <c r="C2">
        <v>1</v>
      </c>
      <c r="D2" s="14">
        <v>1</v>
      </c>
      <c r="E2" s="14" t="str">
        <f>CONCATENATE("cope",Table3[[#This Row],[1st level cope]],".gfeat/cope",Table3[[#This Row],[2nd level cope]],".feat/thresh_zstat",Table3[[#This Row],[gorup analysis cope]],".nii.gz")</f>
        <v>cope1.gfeat/cope1.feat/thresh_zstat1.nii.gz</v>
      </c>
      <c r="F2" s="15" t="str">
        <f>INDEX(R$2:R$28,Table3[[#This Row],[1st level cope]],0)</f>
        <v>HV Go</v>
      </c>
      <c r="G2" s="15" t="str">
        <f>INDEX(S$2:S$28,Table3[[#This Row],[2nd level cope]],0)</f>
        <v>after &gt; before</v>
      </c>
      <c r="H2" s="15" t="str">
        <f>INDEX(T$2:T$28,Table3[[#This Row],[gorup analysis cope]],0)</f>
        <v>group mean</v>
      </c>
      <c r="I2">
        <v>2</v>
      </c>
      <c r="J2">
        <v>0</v>
      </c>
      <c r="K2" s="18">
        <v>0</v>
      </c>
      <c r="L2">
        <v>0</v>
      </c>
      <c r="M2">
        <v>0</v>
      </c>
      <c r="P2"/>
      <c r="Q2" s="5">
        <v>1</v>
      </c>
      <c r="R2" s="5" t="s">
        <v>0</v>
      </c>
      <c r="S2" s="5" t="s">
        <v>74</v>
      </c>
      <c r="T2" s="5" t="s">
        <v>95</v>
      </c>
    </row>
    <row r="3" spans="1:20" x14ac:dyDescent="0.2">
      <c r="A3">
        <v>2</v>
      </c>
      <c r="B3">
        <v>2</v>
      </c>
      <c r="C3">
        <v>1</v>
      </c>
      <c r="D3" s="14">
        <v>1</v>
      </c>
      <c r="E3" s="14" t="str">
        <f>CONCATENATE("cope",Table3[[#This Row],[1st level cope]],".gfeat/cope",Table3[[#This Row],[2nd level cope]],".feat/thresh_zstat",Table3[[#This Row],[gorup analysis cope]],".nii.gz")</f>
        <v>cope2.gfeat/cope1.feat/thresh_zstat1.nii.gz</v>
      </c>
      <c r="F3" s="15" t="str">
        <f>INDEX(R$2:R$28,Table3[[#This Row],[1st level cope]],0)</f>
        <v>HV NoGo</v>
      </c>
      <c r="G3" s="15" t="str">
        <f>INDEX(S$2:S$28,Table3[[#This Row],[2nd level cope]],0)</f>
        <v>after &gt; before</v>
      </c>
      <c r="H3" s="15" t="str">
        <f>INDEX(T$2:T$28,Table3[[#This Row],[gorup analysis cope]],0)</f>
        <v>group mean</v>
      </c>
      <c r="I3">
        <v>4</v>
      </c>
      <c r="J3">
        <v>0</v>
      </c>
      <c r="K3" s="18">
        <v>0</v>
      </c>
      <c r="L3">
        <v>1</v>
      </c>
      <c r="M3">
        <v>2</v>
      </c>
      <c r="N3" t="s">
        <v>119</v>
      </c>
      <c r="P3"/>
      <c r="Q3" s="14">
        <v>2</v>
      </c>
      <c r="R3" s="17" t="s">
        <v>6</v>
      </c>
      <c r="S3" s="5" t="s">
        <v>75</v>
      </c>
      <c r="T3" s="5" t="s">
        <v>90</v>
      </c>
    </row>
    <row r="4" spans="1:20" x14ac:dyDescent="0.2">
      <c r="A4">
        <v>3</v>
      </c>
      <c r="B4">
        <v>3</v>
      </c>
      <c r="C4">
        <v>1</v>
      </c>
      <c r="D4" s="14">
        <v>1</v>
      </c>
      <c r="E4" s="14" t="str">
        <f>CONCATENATE("cope",Table3[[#This Row],[1st level cope]],".gfeat/cope",Table3[[#This Row],[2nd level cope]],".feat/thresh_zstat",Table3[[#This Row],[gorup analysis cope]],".nii.gz")</f>
        <v>cope3.gfeat/cope1.feat/thresh_zstat1.nii.gz</v>
      </c>
      <c r="F4" s="15" t="str">
        <f>INDEX(R$2:R$28,Table3[[#This Row],[1st level cope]],0)</f>
        <v>LV Go</v>
      </c>
      <c r="G4" s="15" t="str">
        <f>INDEX(S$2:S$28,Table3[[#This Row],[2nd level cope]],0)</f>
        <v>after &gt; before</v>
      </c>
      <c r="H4" s="15" t="str">
        <f>INDEX(T$2:T$28,Table3[[#This Row],[gorup analysis cope]],0)</f>
        <v>group mean</v>
      </c>
      <c r="I4">
        <v>2</v>
      </c>
      <c r="J4">
        <v>0</v>
      </c>
      <c r="K4" s="18">
        <v>0</v>
      </c>
      <c r="L4">
        <v>2</v>
      </c>
      <c r="M4">
        <v>4</v>
      </c>
      <c r="N4" t="s">
        <v>116</v>
      </c>
      <c r="P4"/>
      <c r="Q4" s="14">
        <v>3</v>
      </c>
      <c r="R4" s="17" t="s">
        <v>3</v>
      </c>
      <c r="S4" s="5" t="s">
        <v>71</v>
      </c>
      <c r="T4" s="5" t="s">
        <v>96</v>
      </c>
    </row>
    <row r="5" spans="1:20" x14ac:dyDescent="0.2">
      <c r="A5">
        <v>4</v>
      </c>
      <c r="B5">
        <v>4</v>
      </c>
      <c r="C5">
        <v>1</v>
      </c>
      <c r="D5" s="14">
        <v>1</v>
      </c>
      <c r="E5" s="14" t="str">
        <f>CONCATENATE("cope",Table3[[#This Row],[1st level cope]],".gfeat/cope",Table3[[#This Row],[2nd level cope]],".feat/thresh_zstat",Table3[[#This Row],[gorup analysis cope]],".nii.gz")</f>
        <v>cope4.gfeat/cope1.feat/thresh_zstat1.nii.gz</v>
      </c>
      <c r="F5" s="15" t="str">
        <f>INDEX(R$2:R$28,Table3[[#This Row],[1st level cope]],0)</f>
        <v>LV NoGo</v>
      </c>
      <c r="G5" s="15" t="str">
        <f>INDEX(S$2:S$28,Table3[[#This Row],[2nd level cope]],0)</f>
        <v>after &gt; before</v>
      </c>
      <c r="H5" s="15" t="str">
        <f>INDEX(T$2:T$28,Table3[[#This Row],[gorup analysis cope]],0)</f>
        <v>group mean</v>
      </c>
      <c r="I5">
        <v>4</v>
      </c>
      <c r="J5">
        <v>0</v>
      </c>
      <c r="K5" s="18">
        <v>0</v>
      </c>
      <c r="L5">
        <v>0</v>
      </c>
      <c r="M5">
        <v>0</v>
      </c>
      <c r="P5"/>
      <c r="Q5" s="14">
        <v>4</v>
      </c>
      <c r="R5" s="17" t="s">
        <v>8</v>
      </c>
      <c r="S5" s="5" t="s">
        <v>70</v>
      </c>
      <c r="T5" s="5" t="s">
        <v>91</v>
      </c>
    </row>
    <row r="6" spans="1:20" x14ac:dyDescent="0.2">
      <c r="A6">
        <v>5</v>
      </c>
      <c r="B6">
        <v>5</v>
      </c>
      <c r="C6">
        <v>1</v>
      </c>
      <c r="D6" s="14">
        <v>1</v>
      </c>
      <c r="E6" s="14" t="str">
        <f>CONCATENATE("cope",Table3[[#This Row],[1st level cope]],".gfeat/cope",Table3[[#This Row],[2nd level cope]],".feat/thresh_zstat",Table3[[#This Row],[gorup analysis cope]],".nii.gz")</f>
        <v>cope5.gfeat/cope1.feat/thresh_zstat1.nii.gz</v>
      </c>
      <c r="F6" s="15" t="str">
        <f>INDEX(R$2:R$28,Table3[[#This Row],[1st level cope]],0)</f>
        <v>HV Neutral</v>
      </c>
      <c r="G6" s="15" t="str">
        <f>INDEX(S$2:S$28,Table3[[#This Row],[2nd level cope]],0)</f>
        <v>after &gt; before</v>
      </c>
      <c r="H6" s="15" t="str">
        <f>INDEX(T$2:T$28,Table3[[#This Row],[gorup analysis cope]],0)</f>
        <v>group mean</v>
      </c>
      <c r="I6" t="s">
        <v>211</v>
      </c>
      <c r="J6">
        <v>0</v>
      </c>
      <c r="K6" s="18">
        <v>0</v>
      </c>
      <c r="L6">
        <v>0</v>
      </c>
      <c r="M6">
        <v>0</v>
      </c>
      <c r="P6"/>
      <c r="Q6" s="14">
        <v>5</v>
      </c>
      <c r="R6" s="17" t="s">
        <v>27</v>
      </c>
      <c r="S6" s="5" t="s">
        <v>73</v>
      </c>
      <c r="T6" s="14"/>
    </row>
    <row r="7" spans="1:20" x14ac:dyDescent="0.2">
      <c r="A7">
        <v>6</v>
      </c>
      <c r="B7">
        <v>6</v>
      </c>
      <c r="C7">
        <v>1</v>
      </c>
      <c r="D7" s="14">
        <v>1</v>
      </c>
      <c r="E7" s="14" t="str">
        <f>CONCATENATE("cope",Table3[[#This Row],[1st level cope]],".gfeat/cope",Table3[[#This Row],[2nd level cope]],".feat/thresh_zstat",Table3[[#This Row],[gorup analysis cope]],".nii.gz")</f>
        <v>cope6.gfeat/cope1.feat/thresh_zstat1.nii.gz</v>
      </c>
      <c r="F7" s="15" t="str">
        <f>INDEX(R$2:R$28,Table3[[#This Row],[1st level cope]],0)</f>
        <v>LV Neutral</v>
      </c>
      <c r="G7" s="15" t="str">
        <f>INDEX(S$2:S$28,Table3[[#This Row],[2nd level cope]],0)</f>
        <v>after &gt; before</v>
      </c>
      <c r="H7" s="15" t="str">
        <f>INDEX(T$2:T$28,Table3[[#This Row],[gorup analysis cope]],0)</f>
        <v>group mean</v>
      </c>
      <c r="I7" t="s">
        <v>211</v>
      </c>
      <c r="J7">
        <v>0</v>
      </c>
      <c r="K7" s="18">
        <v>0</v>
      </c>
      <c r="L7">
        <v>0</v>
      </c>
      <c r="M7">
        <v>0</v>
      </c>
      <c r="P7"/>
      <c r="Q7" s="14">
        <v>6</v>
      </c>
      <c r="R7" s="17" t="s">
        <v>28</v>
      </c>
      <c r="T7" s="14"/>
    </row>
    <row r="8" spans="1:20" x14ac:dyDescent="0.2">
      <c r="A8">
        <v>7</v>
      </c>
      <c r="B8">
        <v>7</v>
      </c>
      <c r="C8">
        <v>1</v>
      </c>
      <c r="D8" s="14">
        <v>1</v>
      </c>
      <c r="E8" s="14" t="str">
        <f>CONCATENATE("cope",Table3[[#This Row],[1st level cope]],".gfeat/cope",Table3[[#This Row],[2nd level cope]],".feat/thresh_zstat",Table3[[#This Row],[gorup analysis cope]],".nii.gz")</f>
        <v>cope7.gfeat/cope1.feat/thresh_zstat1.nii.gz</v>
      </c>
      <c r="F8" s="15" t="str">
        <f>INDEX(R$2:R$28,Table3[[#This Row],[1st level cope]],0)</f>
        <v>HV Sanity</v>
      </c>
      <c r="G8" s="15" t="str">
        <f>INDEX(S$2:S$28,Table3[[#This Row],[2nd level cope]],0)</f>
        <v>after &gt; before</v>
      </c>
      <c r="H8" s="15" t="str">
        <f>INDEX(T$2:T$28,Table3[[#This Row],[gorup analysis cope]],0)</f>
        <v>group mean</v>
      </c>
      <c r="I8" t="s">
        <v>211</v>
      </c>
      <c r="J8">
        <v>0</v>
      </c>
      <c r="K8" s="18" t="s">
        <v>106</v>
      </c>
      <c r="L8" t="s">
        <v>106</v>
      </c>
      <c r="M8">
        <v>0</v>
      </c>
      <c r="P8"/>
      <c r="Q8" s="14">
        <v>7</v>
      </c>
      <c r="R8" s="17" t="s">
        <v>29</v>
      </c>
      <c r="T8" s="14"/>
    </row>
    <row r="9" spans="1:20" x14ac:dyDescent="0.2">
      <c r="A9">
        <v>8</v>
      </c>
      <c r="B9">
        <v>8</v>
      </c>
      <c r="C9">
        <v>1</v>
      </c>
      <c r="D9" s="14">
        <v>1</v>
      </c>
      <c r="E9" s="14" t="str">
        <f>CONCATENATE("cope",Table3[[#This Row],[1st level cope]],".gfeat/cope",Table3[[#This Row],[2nd level cope]],".feat/thresh_zstat",Table3[[#This Row],[gorup analysis cope]],".nii.gz")</f>
        <v>cope8.gfeat/cope1.feat/thresh_zstat1.nii.gz</v>
      </c>
      <c r="F9" s="15" t="str">
        <f>INDEX(R$2:R$28,Table3[[#This Row],[1st level cope]],0)</f>
        <v>LV Sanity</v>
      </c>
      <c r="G9" s="15" t="str">
        <f>INDEX(S$2:S$28,Table3[[#This Row],[2nd level cope]],0)</f>
        <v>after &gt; before</v>
      </c>
      <c r="H9" s="15" t="str">
        <f>INDEX(T$2:T$28,Table3[[#This Row],[gorup analysis cope]],0)</f>
        <v>group mean</v>
      </c>
      <c r="I9" t="s">
        <v>211</v>
      </c>
      <c r="J9">
        <v>0</v>
      </c>
      <c r="K9" s="18" t="s">
        <v>106</v>
      </c>
      <c r="L9" t="s">
        <v>106</v>
      </c>
      <c r="M9">
        <v>0</v>
      </c>
      <c r="P9"/>
      <c r="Q9" s="14">
        <v>8</v>
      </c>
      <c r="R9" s="17" t="s">
        <v>30</v>
      </c>
      <c r="T9" s="14"/>
    </row>
    <row r="10" spans="1:20" x14ac:dyDescent="0.2">
      <c r="A10">
        <v>9</v>
      </c>
      <c r="B10">
        <v>9</v>
      </c>
      <c r="C10">
        <v>1</v>
      </c>
      <c r="D10" s="14">
        <v>1</v>
      </c>
      <c r="E10" s="14" t="str">
        <f>CONCATENATE("cope",Table3[[#This Row],[1st level cope]],".gfeat/cope",Table3[[#This Row],[2nd level cope]],".feat/thresh_zstat",Table3[[#This Row],[gorup analysis cope]],".nii.gz")</f>
        <v>cope9.gfeat/cope1.feat/thresh_zstat1.nii.gz</v>
      </c>
      <c r="F10" s="15" t="str">
        <f>INDEX(R$2:R$28,Table3[[#This Row],[1st level cope]],0)</f>
        <v>HV Go - by choice</v>
      </c>
      <c r="G10" s="15" t="str">
        <f>INDEX(S$2:S$28,Table3[[#This Row],[2nd level cope]],0)</f>
        <v>after &gt; before</v>
      </c>
      <c r="H10" s="15" t="str">
        <f>INDEX(T$2:T$28,Table3[[#This Row],[gorup analysis cope]],0)</f>
        <v>group mean</v>
      </c>
      <c r="I10">
        <v>2</v>
      </c>
      <c r="J10">
        <v>0</v>
      </c>
      <c r="K10" s="18">
        <v>0</v>
      </c>
      <c r="L10">
        <v>0</v>
      </c>
      <c r="M10">
        <v>0</v>
      </c>
      <c r="P10"/>
      <c r="Q10" s="14">
        <v>9</v>
      </c>
      <c r="R10" s="17" t="s">
        <v>1</v>
      </c>
      <c r="T10" s="14"/>
    </row>
    <row r="11" spans="1:20" x14ac:dyDescent="0.2">
      <c r="A11">
        <v>10</v>
      </c>
      <c r="B11">
        <v>10</v>
      </c>
      <c r="C11">
        <v>1</v>
      </c>
      <c r="D11" s="14">
        <v>1</v>
      </c>
      <c r="E11" s="14" t="str">
        <f>CONCATENATE("cope",Table3[[#This Row],[1st level cope]],".gfeat/cope",Table3[[#This Row],[2nd level cope]],".feat/thresh_zstat",Table3[[#This Row],[gorup analysis cope]],".nii.gz")</f>
        <v>cope10.gfeat/cope1.feat/thresh_zstat1.nii.gz</v>
      </c>
      <c r="F11" s="15" t="str">
        <f>INDEX(R$2:R$28,Table3[[#This Row],[1st level cope]],0)</f>
        <v>HV NoGo - by choice</v>
      </c>
      <c r="G11" s="15" t="str">
        <f>INDEX(S$2:S$28,Table3[[#This Row],[2nd level cope]],0)</f>
        <v>after &gt; before</v>
      </c>
      <c r="H11" s="15" t="str">
        <f>INDEX(T$2:T$28,Table3[[#This Row],[gorup analysis cope]],0)</f>
        <v>group mean</v>
      </c>
      <c r="I11" t="s">
        <v>211</v>
      </c>
      <c r="J11">
        <v>0</v>
      </c>
      <c r="K11" s="18">
        <v>2</v>
      </c>
      <c r="L11">
        <v>2</v>
      </c>
      <c r="M11">
        <v>2</v>
      </c>
      <c r="N11" t="s">
        <v>120</v>
      </c>
      <c r="P11"/>
      <c r="Q11" s="14">
        <v>10</v>
      </c>
      <c r="R11" s="17" t="s">
        <v>7</v>
      </c>
      <c r="T11" s="14"/>
    </row>
    <row r="12" spans="1:20" x14ac:dyDescent="0.2">
      <c r="A12">
        <v>11</v>
      </c>
      <c r="B12">
        <v>11</v>
      </c>
      <c r="C12">
        <v>1</v>
      </c>
      <c r="D12" s="14">
        <v>1</v>
      </c>
      <c r="E12" s="14" t="str">
        <f>CONCATENATE("cope",Table3[[#This Row],[1st level cope]],".gfeat/cope",Table3[[#This Row],[2nd level cope]],".feat/thresh_zstat",Table3[[#This Row],[gorup analysis cope]],".nii.gz")</f>
        <v>cope11.gfeat/cope1.feat/thresh_zstat1.nii.gz</v>
      </c>
      <c r="F12" s="15" t="str">
        <f>INDEX(R$2:R$28,Table3[[#This Row],[1st level cope]],0)</f>
        <v>LV Go - by choice</v>
      </c>
      <c r="G12" s="15" t="str">
        <f>INDEX(S$2:S$28,Table3[[#This Row],[2nd level cope]],0)</f>
        <v>after &gt; before</v>
      </c>
      <c r="H12" s="15" t="str">
        <f>INDEX(T$2:T$28,Table3[[#This Row],[gorup analysis cope]],0)</f>
        <v>group mean</v>
      </c>
      <c r="I12">
        <v>2</v>
      </c>
      <c r="J12">
        <v>0</v>
      </c>
      <c r="K12" s="18">
        <v>0</v>
      </c>
      <c r="L12">
        <v>0</v>
      </c>
      <c r="M12">
        <v>0</v>
      </c>
      <c r="P12"/>
      <c r="Q12" s="14">
        <v>11</v>
      </c>
      <c r="R12" s="17" t="s">
        <v>4</v>
      </c>
      <c r="T12" s="14"/>
    </row>
    <row r="13" spans="1:20" x14ac:dyDescent="0.2">
      <c r="A13">
        <v>12</v>
      </c>
      <c r="B13">
        <v>12</v>
      </c>
      <c r="C13">
        <v>1</v>
      </c>
      <c r="D13" s="14">
        <v>1</v>
      </c>
      <c r="E13" s="14" t="str">
        <f>CONCATENATE("cope",Table3[[#This Row],[1st level cope]],".gfeat/cope",Table3[[#This Row],[2nd level cope]],".feat/thresh_zstat",Table3[[#This Row],[gorup analysis cope]],".nii.gz")</f>
        <v>cope12.gfeat/cope1.feat/thresh_zstat1.nii.gz</v>
      </c>
      <c r="F13" s="15" t="str">
        <f>INDEX(R$2:R$28,Table3[[#This Row],[1st level cope]],0)</f>
        <v>LV NoGo - by choice</v>
      </c>
      <c r="G13" s="15" t="str">
        <f>INDEX(S$2:S$28,Table3[[#This Row],[2nd level cope]],0)</f>
        <v>after &gt; before</v>
      </c>
      <c r="H13" s="15" t="str">
        <f>INDEX(T$2:T$28,Table3[[#This Row],[gorup analysis cope]],0)</f>
        <v>group mean</v>
      </c>
      <c r="I13" t="s">
        <v>211</v>
      </c>
      <c r="J13">
        <v>0</v>
      </c>
      <c r="K13" s="18">
        <v>0</v>
      </c>
      <c r="L13">
        <v>0</v>
      </c>
      <c r="M13">
        <v>0</v>
      </c>
      <c r="P13"/>
      <c r="Q13" s="14">
        <v>12</v>
      </c>
      <c r="R13" s="17" t="s">
        <v>9</v>
      </c>
      <c r="T13" s="14"/>
    </row>
    <row r="14" spans="1:20" x14ac:dyDescent="0.2">
      <c r="A14">
        <v>13</v>
      </c>
      <c r="B14">
        <v>13</v>
      </c>
      <c r="C14">
        <v>1</v>
      </c>
      <c r="D14" s="14">
        <v>1</v>
      </c>
      <c r="E14" s="14" t="str">
        <f>CONCATENATE("cope",Table3[[#This Row],[1st level cope]],".gfeat/cope",Table3[[#This Row],[2nd level cope]],".feat/thresh_zstat",Table3[[#This Row],[gorup analysis cope]],".nii.gz")</f>
        <v>cope13.gfeat/cope1.feat/thresh_zstat1.nii.gz</v>
      </c>
      <c r="F14" s="15" t="str">
        <f>INDEX(R$2:R$28,Table3[[#This Row],[1st level cope]],0)</f>
        <v>All - by value</v>
      </c>
      <c r="G14" s="15" t="str">
        <f>INDEX(S$2:S$28,Table3[[#This Row],[2nd level cope]],0)</f>
        <v>after &gt; before</v>
      </c>
      <c r="H14" s="15" t="str">
        <f>INDEX(T$2:T$28,Table3[[#This Row],[gorup analysis cope]],0)</f>
        <v>group mean</v>
      </c>
      <c r="I14" t="s">
        <v>211</v>
      </c>
      <c r="J14">
        <v>0</v>
      </c>
      <c r="K14" s="18">
        <v>0</v>
      </c>
      <c r="L14">
        <v>0</v>
      </c>
      <c r="M14">
        <v>0</v>
      </c>
      <c r="P14"/>
      <c r="Q14" s="14">
        <v>13</v>
      </c>
      <c r="R14" s="17" t="s">
        <v>38</v>
      </c>
      <c r="T14" s="14"/>
    </row>
    <row r="15" spans="1:20" x14ac:dyDescent="0.2">
      <c r="A15">
        <v>14</v>
      </c>
      <c r="B15">
        <v>14</v>
      </c>
      <c r="C15">
        <v>1</v>
      </c>
      <c r="D15" s="14">
        <v>1</v>
      </c>
      <c r="E15" s="14" t="str">
        <f>CONCATENATE("cope",Table3[[#This Row],[1st level cope]],".gfeat/cope",Table3[[#This Row],[2nd level cope]],".feat/thresh_zstat",Table3[[#This Row],[gorup analysis cope]],".nii.gz")</f>
        <v>cope14.gfeat/cope1.feat/thresh_zstat1.nii.gz</v>
      </c>
      <c r="F15" s="15" t="str">
        <f>INDEX(R$2:R$28,Table3[[#This Row],[1st level cope]],0)</f>
        <v>All HV</v>
      </c>
      <c r="G15" s="15" t="str">
        <f>INDEX(S$2:S$28,Table3[[#This Row],[2nd level cope]],0)</f>
        <v>after &gt; before</v>
      </c>
      <c r="H15" s="15" t="str">
        <f>INDEX(T$2:T$28,Table3[[#This Row],[gorup analysis cope]],0)</f>
        <v>group mean</v>
      </c>
      <c r="I15" t="s">
        <v>211</v>
      </c>
      <c r="J15">
        <v>0</v>
      </c>
      <c r="K15" s="18">
        <v>1</v>
      </c>
      <c r="L15">
        <v>5</v>
      </c>
      <c r="M15">
        <v>1</v>
      </c>
      <c r="P15"/>
      <c r="Q15" s="14">
        <v>14</v>
      </c>
      <c r="R15" s="17" t="s">
        <v>31</v>
      </c>
      <c r="T15" s="14"/>
    </row>
    <row r="16" spans="1:20" x14ac:dyDescent="0.2">
      <c r="A16">
        <v>15</v>
      </c>
      <c r="B16">
        <v>15</v>
      </c>
      <c r="C16">
        <v>1</v>
      </c>
      <c r="D16" s="14">
        <v>1</v>
      </c>
      <c r="E16" s="14" t="str">
        <f>CONCATENATE("cope",Table3[[#This Row],[1st level cope]],".gfeat/cope",Table3[[#This Row],[2nd level cope]],".feat/thresh_zstat",Table3[[#This Row],[gorup analysis cope]],".nii.gz")</f>
        <v>cope15.gfeat/cope1.feat/thresh_zstat1.nii.gz</v>
      </c>
      <c r="F16" s="15" t="str">
        <f>INDEX(R$2:R$28,Table3[[#This Row],[1st level cope]],0)</f>
        <v>All LV</v>
      </c>
      <c r="G16" s="15" t="str">
        <f>INDEX(S$2:S$28,Table3[[#This Row],[2nd level cope]],0)</f>
        <v>after &gt; before</v>
      </c>
      <c r="H16" s="15" t="str">
        <f>INDEX(T$2:T$28,Table3[[#This Row],[gorup analysis cope]],0)</f>
        <v>group mean</v>
      </c>
      <c r="I16" t="s">
        <v>211</v>
      </c>
      <c r="J16">
        <v>0</v>
      </c>
      <c r="K16" s="18">
        <v>0</v>
      </c>
      <c r="L16">
        <v>0</v>
      </c>
      <c r="M16">
        <v>0</v>
      </c>
      <c r="P16"/>
      <c r="Q16" s="14">
        <v>15</v>
      </c>
      <c r="R16" s="17" t="s">
        <v>32</v>
      </c>
      <c r="T16" s="14"/>
    </row>
    <row r="17" spans="1:19" x14ac:dyDescent="0.2">
      <c r="A17">
        <v>16</v>
      </c>
      <c r="B17">
        <v>16</v>
      </c>
      <c r="C17">
        <v>1</v>
      </c>
      <c r="D17" s="14">
        <v>1</v>
      </c>
      <c r="E17" s="14" t="str">
        <f>CONCATENATE("cope",Table3[[#This Row],[1st level cope]],".gfeat/cope",Table3[[#This Row],[2nd level cope]],".feat/thresh_zstat",Table3[[#This Row],[gorup analysis cope]],".nii.gz")</f>
        <v>cope16.gfeat/cope1.feat/thresh_zstat1.nii.gz</v>
      </c>
      <c r="F17" s="15" t="str">
        <f>INDEX(R$2:R$28,Table3[[#This Row],[1st level cope]],0)</f>
        <v>HV minus LV</v>
      </c>
      <c r="G17" s="15" t="str">
        <f>INDEX(S$2:S$28,Table3[[#This Row],[2nd level cope]],0)</f>
        <v>after &gt; before</v>
      </c>
      <c r="H17" s="15" t="str">
        <f>INDEX(T$2:T$28,Table3[[#This Row],[gorup analysis cope]],0)</f>
        <v>group mean</v>
      </c>
      <c r="I17" t="s">
        <v>211</v>
      </c>
      <c r="J17">
        <v>0</v>
      </c>
      <c r="K17" s="18" t="s">
        <v>106</v>
      </c>
      <c r="L17" t="s">
        <v>106</v>
      </c>
      <c r="M17">
        <v>0</v>
      </c>
      <c r="P17"/>
      <c r="Q17" s="14">
        <v>16</v>
      </c>
      <c r="R17" s="17" t="s">
        <v>33</v>
      </c>
      <c r="S17"/>
    </row>
    <row r="18" spans="1:19" x14ac:dyDescent="0.2">
      <c r="A18">
        <v>17</v>
      </c>
      <c r="B18">
        <v>17</v>
      </c>
      <c r="C18">
        <v>1</v>
      </c>
      <c r="D18" s="14">
        <v>1</v>
      </c>
      <c r="E18" s="14" t="str">
        <f>CONCATENATE("cope",Table3[[#This Row],[1st level cope]],".gfeat/cope",Table3[[#This Row],[2nd level cope]],".feat/thresh_zstat",Table3[[#This Row],[gorup analysis cope]],".nii.gz")</f>
        <v>cope17.gfeat/cope1.feat/thresh_zstat1.nii.gz</v>
      </c>
      <c r="F18" s="15" t="str">
        <f>INDEX(R$2:R$28,Table3[[#This Row],[1st level cope]],0)</f>
        <v>All Go minus NoGo</v>
      </c>
      <c r="G18" s="15" t="str">
        <f>INDEX(S$2:S$28,Table3[[#This Row],[2nd level cope]],0)</f>
        <v>after &gt; before</v>
      </c>
      <c r="H18" s="15" t="str">
        <f>INDEX(T$2:T$28,Table3[[#This Row],[gorup analysis cope]],0)</f>
        <v>group mean</v>
      </c>
      <c r="I18">
        <v>1</v>
      </c>
      <c r="J18">
        <v>0</v>
      </c>
      <c r="K18" s="18">
        <v>0</v>
      </c>
      <c r="L18">
        <v>0</v>
      </c>
      <c r="M18">
        <v>0</v>
      </c>
      <c r="P18"/>
      <c r="Q18" s="14">
        <v>17</v>
      </c>
      <c r="R18" s="17" t="s">
        <v>34</v>
      </c>
      <c r="S18"/>
    </row>
    <row r="19" spans="1:19" x14ac:dyDescent="0.2">
      <c r="A19">
        <v>18</v>
      </c>
      <c r="B19">
        <v>18</v>
      </c>
      <c r="C19">
        <v>1</v>
      </c>
      <c r="D19" s="14">
        <v>1</v>
      </c>
      <c r="E19" s="14" t="str">
        <f>CONCATENATE("cope",Table3[[#This Row],[1st level cope]],".gfeat/cope",Table3[[#This Row],[2nd level cope]],".feat/thresh_zstat",Table3[[#This Row],[gorup analysis cope]],".nii.gz")</f>
        <v>cope18.gfeat/cope1.feat/thresh_zstat1.nii.gz</v>
      </c>
      <c r="F19" s="15" t="str">
        <f>INDEX(R$2:R$28,Table3[[#This Row],[1st level cope]],0)</f>
        <v>HV Go minus NoGo</v>
      </c>
      <c r="G19" s="15" t="str">
        <f>INDEX(S$2:S$28,Table3[[#This Row],[2nd level cope]],0)</f>
        <v>after &gt; before</v>
      </c>
      <c r="H19" s="15" t="str">
        <f>INDEX(T$2:T$28,Table3[[#This Row],[gorup analysis cope]],0)</f>
        <v>group mean</v>
      </c>
      <c r="I19">
        <v>2</v>
      </c>
      <c r="J19">
        <v>0</v>
      </c>
      <c r="K19" s="18">
        <v>0</v>
      </c>
      <c r="L19">
        <v>0</v>
      </c>
      <c r="M19">
        <v>0</v>
      </c>
      <c r="P19"/>
      <c r="Q19" s="14">
        <v>18</v>
      </c>
      <c r="R19" s="17" t="s">
        <v>35</v>
      </c>
      <c r="S19"/>
    </row>
    <row r="20" spans="1:19" x14ac:dyDescent="0.2">
      <c r="A20">
        <v>19</v>
      </c>
      <c r="B20">
        <v>19</v>
      </c>
      <c r="C20">
        <v>1</v>
      </c>
      <c r="D20" s="14">
        <v>1</v>
      </c>
      <c r="E20" s="14" t="str">
        <f>CONCATENATE("cope",Table3[[#This Row],[1st level cope]],".gfeat/cope",Table3[[#This Row],[2nd level cope]],".feat/thresh_zstat",Table3[[#This Row],[gorup analysis cope]],".nii.gz")</f>
        <v>cope19.gfeat/cope1.feat/thresh_zstat1.nii.gz</v>
      </c>
      <c r="F20" s="15" t="str">
        <f>INDEX(R$2:R$28,Table3[[#This Row],[1st level cope]],0)</f>
        <v>LV Go minus NoGo</v>
      </c>
      <c r="G20" s="15" t="str">
        <f>INDEX(S$2:S$28,Table3[[#This Row],[2nd level cope]],0)</f>
        <v>after &gt; before</v>
      </c>
      <c r="H20" s="15" t="str">
        <f>INDEX(T$2:T$28,Table3[[#This Row],[gorup analysis cope]],0)</f>
        <v>group mean</v>
      </c>
      <c r="I20">
        <v>2</v>
      </c>
      <c r="J20">
        <v>0</v>
      </c>
      <c r="K20" s="18">
        <v>0</v>
      </c>
      <c r="L20">
        <v>0</v>
      </c>
      <c r="M20">
        <v>0</v>
      </c>
      <c r="P20"/>
      <c r="Q20" s="14">
        <v>19</v>
      </c>
      <c r="R20" s="17" t="s">
        <v>36</v>
      </c>
      <c r="S20"/>
    </row>
    <row r="21" spans="1:19" x14ac:dyDescent="0.2">
      <c r="A21">
        <v>20</v>
      </c>
      <c r="B21">
        <v>20</v>
      </c>
      <c r="C21">
        <v>1</v>
      </c>
      <c r="D21" s="14">
        <v>1</v>
      </c>
      <c r="E21" s="14" t="str">
        <f>CONCATENATE("cope",Table3[[#This Row],[1st level cope]],".gfeat/cope",Table3[[#This Row],[2nd level cope]],".feat/thresh_zstat",Table3[[#This Row],[gorup analysis cope]],".nii.gz")</f>
        <v>cope20.gfeat/cope1.feat/thresh_zstat1.nii.gz</v>
      </c>
      <c r="F21" s="15" t="str">
        <f>INDEX(R$2:R$28,Table3[[#This Row],[1st level cope]],0)</f>
        <v>All Go minus NoGo - by choice</v>
      </c>
      <c r="G21" s="15" t="str">
        <f>INDEX(S$2:S$28,Table3[[#This Row],[2nd level cope]],0)</f>
        <v>after &gt; before</v>
      </c>
      <c r="H21" s="15" t="str">
        <f>INDEX(T$2:T$28,Table3[[#This Row],[gorup analysis cope]],0)</f>
        <v>group mean</v>
      </c>
      <c r="I21" t="s">
        <v>211</v>
      </c>
      <c r="J21">
        <v>0</v>
      </c>
      <c r="K21" s="18">
        <v>0</v>
      </c>
      <c r="L21">
        <v>0</v>
      </c>
      <c r="M21">
        <v>0</v>
      </c>
      <c r="P21"/>
      <c r="Q21" s="14">
        <v>20</v>
      </c>
      <c r="R21" s="17" t="s">
        <v>39</v>
      </c>
      <c r="S21"/>
    </row>
    <row r="22" spans="1:19" x14ac:dyDescent="0.2">
      <c r="A22">
        <v>21</v>
      </c>
      <c r="B22">
        <v>21</v>
      </c>
      <c r="C22">
        <v>1</v>
      </c>
      <c r="D22" s="14">
        <v>1</v>
      </c>
      <c r="E22" s="14" t="str">
        <f>CONCATENATE("cope",Table3[[#This Row],[1st level cope]],".gfeat/cope",Table3[[#This Row],[2nd level cope]],".feat/thresh_zstat",Table3[[#This Row],[gorup analysis cope]],".nii.gz")</f>
        <v>cope21.gfeat/cope1.feat/thresh_zstat1.nii.gz</v>
      </c>
      <c r="F22" s="15" t="str">
        <f>INDEX(R$2:R$28,Table3[[#This Row],[1st level cope]],0)</f>
        <v>HV Go minus NoGo - by choice</v>
      </c>
      <c r="G22" s="15" t="str">
        <f>INDEX(S$2:S$28,Table3[[#This Row],[2nd level cope]],0)</f>
        <v>after &gt; before</v>
      </c>
      <c r="H22" s="15" t="str">
        <f>INDEX(T$2:T$28,Table3[[#This Row],[gorup analysis cope]],0)</f>
        <v>group mean</v>
      </c>
      <c r="I22" t="s">
        <v>211</v>
      </c>
      <c r="J22">
        <v>0</v>
      </c>
      <c r="K22" s="18">
        <v>0</v>
      </c>
      <c r="L22">
        <v>0</v>
      </c>
      <c r="M22">
        <v>0</v>
      </c>
      <c r="P22"/>
      <c r="Q22" s="14">
        <v>21</v>
      </c>
      <c r="R22" s="17" t="s">
        <v>40</v>
      </c>
      <c r="S22"/>
    </row>
    <row r="23" spans="1:19" x14ac:dyDescent="0.2">
      <c r="A23">
        <v>22</v>
      </c>
      <c r="B23">
        <v>22</v>
      </c>
      <c r="C23">
        <v>1</v>
      </c>
      <c r="D23" s="14">
        <v>1</v>
      </c>
      <c r="E23" s="14" t="str">
        <f>CONCATENATE("cope",Table3[[#This Row],[1st level cope]],".gfeat/cope",Table3[[#This Row],[2nd level cope]],".feat/thresh_zstat",Table3[[#This Row],[gorup analysis cope]],".nii.gz")</f>
        <v>cope22.gfeat/cope1.feat/thresh_zstat1.nii.gz</v>
      </c>
      <c r="F23" s="15" t="str">
        <f>INDEX(R$2:R$28,Table3[[#This Row],[1st level cope]],0)</f>
        <v>LV Go minus NoGo - by choice</v>
      </c>
      <c r="G23" s="15" t="str">
        <f>INDEX(S$2:S$28,Table3[[#This Row],[2nd level cope]],0)</f>
        <v>after &gt; before</v>
      </c>
      <c r="H23" s="15" t="str">
        <f>INDEX(T$2:T$28,Table3[[#This Row],[gorup analysis cope]],0)</f>
        <v>group mean</v>
      </c>
      <c r="I23" t="s">
        <v>211</v>
      </c>
      <c r="J23">
        <v>0</v>
      </c>
      <c r="K23" s="18">
        <v>0</v>
      </c>
      <c r="L23">
        <v>0</v>
      </c>
      <c r="M23">
        <v>0</v>
      </c>
      <c r="P23"/>
      <c r="Q23" s="14">
        <v>22</v>
      </c>
      <c r="R23" s="17" t="s">
        <v>41</v>
      </c>
      <c r="S23"/>
    </row>
    <row r="24" spans="1:19" x14ac:dyDescent="0.2">
      <c r="A24">
        <v>23</v>
      </c>
      <c r="B24">
        <v>23</v>
      </c>
      <c r="C24">
        <v>1</v>
      </c>
      <c r="D24" s="14">
        <v>1</v>
      </c>
      <c r="E24" s="14" t="str">
        <f>CONCATENATE("cope",Table3[[#This Row],[1st level cope]],".gfeat/cope",Table3[[#This Row],[2nd level cope]],".feat/thresh_zstat",Table3[[#This Row],[gorup analysis cope]],".nii.gz")</f>
        <v>cope23.gfeat/cope1.feat/thresh_zstat1.nii.gz</v>
      </c>
      <c r="F24" s="15" t="str">
        <f>INDEX(R$2:R$28,Table3[[#This Row],[1st level cope]],0)</f>
        <v>All Go</v>
      </c>
      <c r="G24" s="15" t="str">
        <f>INDEX(S$2:S$28,Table3[[#This Row],[2nd level cope]],0)</f>
        <v>after &gt; before</v>
      </c>
      <c r="H24" s="15" t="str">
        <f>INDEX(T$2:T$28,Table3[[#This Row],[gorup analysis cope]],0)</f>
        <v>group mean</v>
      </c>
      <c r="I24">
        <v>1</v>
      </c>
      <c r="J24">
        <v>0</v>
      </c>
      <c r="K24" s="18">
        <v>0</v>
      </c>
      <c r="L24">
        <v>0</v>
      </c>
      <c r="M24">
        <v>0</v>
      </c>
      <c r="P24"/>
      <c r="Q24" s="14">
        <v>23</v>
      </c>
      <c r="R24" s="17" t="s">
        <v>13</v>
      </c>
      <c r="S24"/>
    </row>
    <row r="25" spans="1:19" x14ac:dyDescent="0.2">
      <c r="A25">
        <v>24</v>
      </c>
      <c r="B25">
        <v>24</v>
      </c>
      <c r="C25">
        <v>1</v>
      </c>
      <c r="D25" s="14">
        <v>1</v>
      </c>
      <c r="E25" s="14" t="str">
        <f>CONCATENATE("cope",Table3[[#This Row],[1st level cope]],".gfeat/cope",Table3[[#This Row],[2nd level cope]],".feat/thresh_zstat",Table3[[#This Row],[gorup analysis cope]],".nii.gz")</f>
        <v>cope24.gfeat/cope1.feat/thresh_zstat1.nii.gz</v>
      </c>
      <c r="F25" s="15" t="str">
        <f>INDEX(R$2:R$28,Table3[[#This Row],[1st level cope]],0)</f>
        <v>All Go - by choice</v>
      </c>
      <c r="G25" s="15" t="str">
        <f>INDEX(S$2:S$28,Table3[[#This Row],[2nd level cope]],0)</f>
        <v>after &gt; before</v>
      </c>
      <c r="H25" s="15" t="str">
        <f>INDEX(T$2:T$28,Table3[[#This Row],[gorup analysis cope]],0)</f>
        <v>group mean</v>
      </c>
      <c r="I25">
        <v>1</v>
      </c>
      <c r="J25">
        <v>0</v>
      </c>
      <c r="K25" s="18">
        <v>0</v>
      </c>
      <c r="L25">
        <v>0</v>
      </c>
      <c r="M25">
        <v>0</v>
      </c>
      <c r="P25"/>
      <c r="Q25" s="14">
        <v>24</v>
      </c>
      <c r="R25" s="17" t="s">
        <v>15</v>
      </c>
      <c r="S25"/>
    </row>
    <row r="26" spans="1:19" x14ac:dyDescent="0.2">
      <c r="A26">
        <v>25</v>
      </c>
      <c r="B26">
        <v>25</v>
      </c>
      <c r="C26">
        <v>1</v>
      </c>
      <c r="D26" s="14">
        <v>1</v>
      </c>
      <c r="E26" s="14" t="str">
        <f>CONCATENATE("cope",Table3[[#This Row],[1st level cope]],".gfeat/cope",Table3[[#This Row],[2nd level cope]],".feat/thresh_zstat",Table3[[#This Row],[gorup analysis cope]],".nii.gz")</f>
        <v>cope25.gfeat/cope1.feat/thresh_zstat1.nii.gz</v>
      </c>
      <c r="F26" s="15" t="str">
        <f>INDEX(R$2:R$28,Table3[[#This Row],[1st level cope]],0)</f>
        <v>All NoGo</v>
      </c>
      <c r="G26" s="15" t="str">
        <f>INDEX(S$2:S$28,Table3[[#This Row],[2nd level cope]],0)</f>
        <v>after &gt; before</v>
      </c>
      <c r="H26" s="15" t="str">
        <f>INDEX(T$2:T$28,Table3[[#This Row],[gorup analysis cope]],0)</f>
        <v>group mean</v>
      </c>
      <c r="I26">
        <v>3</v>
      </c>
      <c r="J26">
        <v>0</v>
      </c>
      <c r="K26" s="18">
        <v>0</v>
      </c>
      <c r="L26">
        <v>0</v>
      </c>
      <c r="M26">
        <v>0</v>
      </c>
      <c r="P26"/>
      <c r="Q26" s="14">
        <v>25</v>
      </c>
      <c r="R26" s="17" t="s">
        <v>14</v>
      </c>
      <c r="S26"/>
    </row>
    <row r="27" spans="1:19" x14ac:dyDescent="0.2">
      <c r="A27">
        <v>26</v>
      </c>
      <c r="B27">
        <v>26</v>
      </c>
      <c r="C27">
        <v>1</v>
      </c>
      <c r="D27" s="14">
        <v>1</v>
      </c>
      <c r="E27" s="14" t="str">
        <f>CONCATENATE("cope",Table3[[#This Row],[1st level cope]],".gfeat/cope",Table3[[#This Row],[2nd level cope]],".feat/thresh_zstat",Table3[[#This Row],[gorup analysis cope]],".nii.gz")</f>
        <v>cope26.gfeat/cope1.feat/thresh_zstat1.nii.gz</v>
      </c>
      <c r="F27" s="15" t="str">
        <f>INDEX(R$2:R$28,Table3[[#This Row],[1st level cope]],0)</f>
        <v>All NoGo - by choice</v>
      </c>
      <c r="G27" s="15" t="str">
        <f>INDEX(S$2:S$28,Table3[[#This Row],[2nd level cope]],0)</f>
        <v>after &gt; before</v>
      </c>
      <c r="H27" s="15" t="str">
        <f>INDEX(T$2:T$28,Table3[[#This Row],[gorup analysis cope]],0)</f>
        <v>group mean</v>
      </c>
      <c r="I27" t="s">
        <v>211</v>
      </c>
      <c r="J27">
        <v>0</v>
      </c>
      <c r="K27" s="18">
        <v>0</v>
      </c>
      <c r="L27">
        <v>0</v>
      </c>
      <c r="M27">
        <v>0</v>
      </c>
      <c r="P27"/>
      <c r="Q27" s="14">
        <v>26</v>
      </c>
      <c r="R27" s="17" t="s">
        <v>16</v>
      </c>
      <c r="S27"/>
    </row>
    <row r="28" spans="1:19" x14ac:dyDescent="0.2">
      <c r="A28">
        <v>27</v>
      </c>
      <c r="B28">
        <v>27</v>
      </c>
      <c r="C28">
        <v>1</v>
      </c>
      <c r="D28" s="14">
        <v>1</v>
      </c>
      <c r="E28" s="14" t="str">
        <f>CONCATENATE("cope",Table3[[#This Row],[1st level cope]],".gfeat/cope",Table3[[#This Row],[2nd level cope]],".feat/thresh_zstat",Table3[[#This Row],[gorup analysis cope]],".nii.gz")</f>
        <v>cope27.gfeat/cope1.feat/thresh_zstat1.nii.gz</v>
      </c>
      <c r="F28" s="15" t="str">
        <f>INDEX(R$2:R$28,Table3[[#This Row],[1st level cope]],0)</f>
        <v>All NoGo - with Neutral and Sanity</v>
      </c>
      <c r="G28" s="15" t="str">
        <f>INDEX(S$2:S$28,Table3[[#This Row],[2nd level cope]],0)</f>
        <v>after &gt; before</v>
      </c>
      <c r="H28" s="15" t="str">
        <f>INDEX(T$2:T$28,Table3[[#This Row],[gorup analysis cope]],0)</f>
        <v>group mean</v>
      </c>
      <c r="I28" t="s">
        <v>211</v>
      </c>
      <c r="J28">
        <v>0</v>
      </c>
      <c r="K28" s="18">
        <v>0</v>
      </c>
      <c r="L28">
        <v>3</v>
      </c>
      <c r="M28">
        <v>1</v>
      </c>
      <c r="P28"/>
      <c r="Q28" s="14">
        <v>27</v>
      </c>
      <c r="R28" s="17" t="s">
        <v>37</v>
      </c>
      <c r="S28"/>
    </row>
    <row r="29" spans="1:19" x14ac:dyDescent="0.2">
      <c r="A29">
        <v>28</v>
      </c>
      <c r="B29">
        <v>1</v>
      </c>
      <c r="C29">
        <v>2</v>
      </c>
      <c r="D29" s="14">
        <v>1</v>
      </c>
      <c r="E29" s="14" t="str">
        <f>CONCATENATE("cope",Table3[[#This Row],[1st level cope]],".gfeat/cope",Table3[[#This Row],[2nd level cope]],".feat/thresh_zstat",Table3[[#This Row],[gorup analysis cope]],".nii.gz")</f>
        <v>cope1.gfeat/cope2.feat/thresh_zstat1.nii.gz</v>
      </c>
      <c r="F29" s="15" t="str">
        <f>INDEX(R$2:R$28,Table3[[#This Row],[1st level cope]],0)</f>
        <v>HV Go</v>
      </c>
      <c r="G29" s="15" t="str">
        <f>INDEX(S$2:S$28,Table3[[#This Row],[2nd level cope]],0)</f>
        <v>before &gt; after</v>
      </c>
      <c r="H29" s="15" t="str">
        <f>INDEX(T$2:T$28,Table3[[#This Row],[gorup analysis cope]],0)</f>
        <v>group mean</v>
      </c>
      <c r="I29" t="s">
        <v>211</v>
      </c>
      <c r="J29">
        <v>0</v>
      </c>
      <c r="K29" s="18">
        <v>0</v>
      </c>
      <c r="L29">
        <v>1</v>
      </c>
      <c r="M29">
        <v>1</v>
      </c>
      <c r="P29"/>
      <c r="S29"/>
    </row>
    <row r="30" spans="1:19" x14ac:dyDescent="0.2">
      <c r="A30">
        <v>29</v>
      </c>
      <c r="B30">
        <v>2</v>
      </c>
      <c r="C30">
        <v>2</v>
      </c>
      <c r="D30" s="14">
        <v>1</v>
      </c>
      <c r="E30" s="14" t="str">
        <f>CONCATENATE("cope",Table3[[#This Row],[1st level cope]],".gfeat/cope",Table3[[#This Row],[2nd level cope]],".feat/thresh_zstat",Table3[[#This Row],[gorup analysis cope]],".nii.gz")</f>
        <v>cope2.gfeat/cope2.feat/thresh_zstat1.nii.gz</v>
      </c>
      <c r="F30" s="15" t="str">
        <f>INDEX(R$2:R$28,Table3[[#This Row],[1st level cope]],0)</f>
        <v>HV NoGo</v>
      </c>
      <c r="G30" s="15" t="str">
        <f>INDEX(S$2:S$28,Table3[[#This Row],[2nd level cope]],0)</f>
        <v>before &gt; after</v>
      </c>
      <c r="H30" s="15" t="str">
        <f>INDEX(T$2:T$28,Table3[[#This Row],[gorup analysis cope]],0)</f>
        <v>group mean</v>
      </c>
      <c r="I30" t="s">
        <v>211</v>
      </c>
      <c r="J30">
        <v>0</v>
      </c>
      <c r="K30" s="18">
        <v>0</v>
      </c>
      <c r="L30">
        <v>0</v>
      </c>
      <c r="M30">
        <v>0</v>
      </c>
      <c r="P30"/>
      <c r="S30"/>
    </row>
    <row r="31" spans="1:19" x14ac:dyDescent="0.2">
      <c r="A31">
        <v>30</v>
      </c>
      <c r="B31">
        <v>3</v>
      </c>
      <c r="C31">
        <v>2</v>
      </c>
      <c r="D31" s="14">
        <v>1</v>
      </c>
      <c r="E31" s="14" t="str">
        <f>CONCATENATE("cope",Table3[[#This Row],[1st level cope]],".gfeat/cope",Table3[[#This Row],[2nd level cope]],".feat/thresh_zstat",Table3[[#This Row],[gorup analysis cope]],".nii.gz")</f>
        <v>cope3.gfeat/cope2.feat/thresh_zstat1.nii.gz</v>
      </c>
      <c r="F31" s="15" t="str">
        <f>INDEX(R$2:R$28,Table3[[#This Row],[1st level cope]],0)</f>
        <v>LV Go</v>
      </c>
      <c r="G31" s="15" t="str">
        <f>INDEX(S$2:S$28,Table3[[#This Row],[2nd level cope]],0)</f>
        <v>before &gt; after</v>
      </c>
      <c r="H31" s="15" t="str">
        <f>INDEX(T$2:T$28,Table3[[#This Row],[gorup analysis cope]],0)</f>
        <v>group mean</v>
      </c>
      <c r="I31" t="s">
        <v>211</v>
      </c>
      <c r="J31">
        <v>0</v>
      </c>
      <c r="K31" s="18">
        <v>0</v>
      </c>
      <c r="L31">
        <v>0</v>
      </c>
      <c r="M31">
        <v>0</v>
      </c>
      <c r="P31"/>
      <c r="S31"/>
    </row>
    <row r="32" spans="1:19" x14ac:dyDescent="0.2">
      <c r="A32">
        <v>31</v>
      </c>
      <c r="B32">
        <v>4</v>
      </c>
      <c r="C32">
        <v>2</v>
      </c>
      <c r="D32" s="14">
        <v>1</v>
      </c>
      <c r="E32" s="14" t="str">
        <f>CONCATENATE("cope",Table3[[#This Row],[1st level cope]],".gfeat/cope",Table3[[#This Row],[2nd level cope]],".feat/thresh_zstat",Table3[[#This Row],[gorup analysis cope]],".nii.gz")</f>
        <v>cope4.gfeat/cope2.feat/thresh_zstat1.nii.gz</v>
      </c>
      <c r="F32" s="15" t="str">
        <f>INDEX(R$2:R$28,Table3[[#This Row],[1st level cope]],0)</f>
        <v>LV NoGo</v>
      </c>
      <c r="G32" s="15" t="str">
        <f>INDEX(S$2:S$28,Table3[[#This Row],[2nd level cope]],0)</f>
        <v>before &gt; after</v>
      </c>
      <c r="H32" s="15" t="str">
        <f>INDEX(T$2:T$28,Table3[[#This Row],[gorup analysis cope]],0)</f>
        <v>group mean</v>
      </c>
      <c r="I32" t="s">
        <v>211</v>
      </c>
      <c r="J32">
        <v>0</v>
      </c>
      <c r="K32" s="18">
        <v>0</v>
      </c>
      <c r="L32">
        <v>0</v>
      </c>
      <c r="M32">
        <v>0</v>
      </c>
      <c r="P32"/>
      <c r="S32"/>
    </row>
    <row r="33" spans="1:19" x14ac:dyDescent="0.2">
      <c r="A33">
        <v>32</v>
      </c>
      <c r="B33">
        <v>5</v>
      </c>
      <c r="C33">
        <v>2</v>
      </c>
      <c r="D33" s="14">
        <v>1</v>
      </c>
      <c r="E33" s="14" t="str">
        <f>CONCATENATE("cope",Table3[[#This Row],[1st level cope]],".gfeat/cope",Table3[[#This Row],[2nd level cope]],".feat/thresh_zstat",Table3[[#This Row],[gorup analysis cope]],".nii.gz")</f>
        <v>cope5.gfeat/cope2.feat/thresh_zstat1.nii.gz</v>
      </c>
      <c r="F33" s="15" t="str">
        <f>INDEX(R$2:R$28,Table3[[#This Row],[1st level cope]],0)</f>
        <v>HV Neutral</v>
      </c>
      <c r="G33" s="15" t="str">
        <f>INDEX(S$2:S$28,Table3[[#This Row],[2nd level cope]],0)</f>
        <v>before &gt; after</v>
      </c>
      <c r="H33" s="15" t="str">
        <f>INDEX(T$2:T$28,Table3[[#This Row],[gorup analysis cope]],0)</f>
        <v>group mean</v>
      </c>
      <c r="I33" t="s">
        <v>211</v>
      </c>
      <c r="J33">
        <v>0</v>
      </c>
      <c r="K33" s="18">
        <v>0</v>
      </c>
      <c r="L33">
        <v>0</v>
      </c>
      <c r="M33">
        <v>0</v>
      </c>
      <c r="P33"/>
      <c r="Q33"/>
      <c r="R33"/>
      <c r="S33"/>
    </row>
    <row r="34" spans="1:19" x14ac:dyDescent="0.2">
      <c r="A34">
        <v>33</v>
      </c>
      <c r="B34">
        <v>6</v>
      </c>
      <c r="C34">
        <v>2</v>
      </c>
      <c r="D34" s="14">
        <v>1</v>
      </c>
      <c r="E34" s="14" t="str">
        <f>CONCATENATE("cope",Table3[[#This Row],[1st level cope]],".gfeat/cope",Table3[[#This Row],[2nd level cope]],".feat/thresh_zstat",Table3[[#This Row],[gorup analysis cope]],".nii.gz")</f>
        <v>cope6.gfeat/cope2.feat/thresh_zstat1.nii.gz</v>
      </c>
      <c r="F34" s="15" t="str">
        <f>INDEX(R$2:R$28,Table3[[#This Row],[1st level cope]],0)</f>
        <v>LV Neutral</v>
      </c>
      <c r="G34" s="15" t="str">
        <f>INDEX(S$2:S$28,Table3[[#This Row],[2nd level cope]],0)</f>
        <v>before &gt; after</v>
      </c>
      <c r="H34" s="15" t="str">
        <f>INDEX(T$2:T$28,Table3[[#This Row],[gorup analysis cope]],0)</f>
        <v>group mean</v>
      </c>
      <c r="I34" t="s">
        <v>211</v>
      </c>
      <c r="J34">
        <v>0</v>
      </c>
      <c r="K34" s="18">
        <v>0</v>
      </c>
      <c r="L34">
        <v>0</v>
      </c>
      <c r="M34">
        <v>0</v>
      </c>
      <c r="P34"/>
      <c r="Q34"/>
      <c r="R34"/>
      <c r="S34"/>
    </row>
    <row r="35" spans="1:19" x14ac:dyDescent="0.2">
      <c r="A35">
        <v>34</v>
      </c>
      <c r="B35">
        <v>7</v>
      </c>
      <c r="C35">
        <v>2</v>
      </c>
      <c r="D35" s="14">
        <v>1</v>
      </c>
      <c r="E35" s="14" t="str">
        <f>CONCATENATE("cope",Table3[[#This Row],[1st level cope]],".gfeat/cope",Table3[[#This Row],[2nd level cope]],".feat/thresh_zstat",Table3[[#This Row],[gorup analysis cope]],".nii.gz")</f>
        <v>cope7.gfeat/cope2.feat/thresh_zstat1.nii.gz</v>
      </c>
      <c r="F35" s="15" t="str">
        <f>INDEX(R$2:R$28,Table3[[#This Row],[1st level cope]],0)</f>
        <v>HV Sanity</v>
      </c>
      <c r="G35" s="15" t="str">
        <f>INDEX(S$2:S$28,Table3[[#This Row],[2nd level cope]],0)</f>
        <v>before &gt; after</v>
      </c>
      <c r="H35" s="15" t="str">
        <f>INDEX(T$2:T$28,Table3[[#This Row],[gorup analysis cope]],0)</f>
        <v>group mean</v>
      </c>
      <c r="I35" t="s">
        <v>211</v>
      </c>
      <c r="J35">
        <v>0</v>
      </c>
      <c r="K35" s="18" t="s">
        <v>106</v>
      </c>
      <c r="L35" t="s">
        <v>106</v>
      </c>
      <c r="M35">
        <v>0</v>
      </c>
      <c r="P35"/>
      <c r="Q35"/>
      <c r="R35"/>
      <c r="S35"/>
    </row>
    <row r="36" spans="1:19" x14ac:dyDescent="0.2">
      <c r="A36">
        <v>35</v>
      </c>
      <c r="B36">
        <v>8</v>
      </c>
      <c r="C36">
        <v>2</v>
      </c>
      <c r="D36" s="14">
        <v>1</v>
      </c>
      <c r="E36" s="14" t="str">
        <f>CONCATENATE("cope",Table3[[#This Row],[1st level cope]],".gfeat/cope",Table3[[#This Row],[2nd level cope]],".feat/thresh_zstat",Table3[[#This Row],[gorup analysis cope]],".nii.gz")</f>
        <v>cope8.gfeat/cope2.feat/thresh_zstat1.nii.gz</v>
      </c>
      <c r="F36" s="15" t="str">
        <f>INDEX(R$2:R$28,Table3[[#This Row],[1st level cope]],0)</f>
        <v>LV Sanity</v>
      </c>
      <c r="G36" s="15" t="str">
        <f>INDEX(S$2:S$28,Table3[[#This Row],[2nd level cope]],0)</f>
        <v>before &gt; after</v>
      </c>
      <c r="H36" s="15" t="str">
        <f>INDEX(T$2:T$28,Table3[[#This Row],[gorup analysis cope]],0)</f>
        <v>group mean</v>
      </c>
      <c r="I36" t="s">
        <v>211</v>
      </c>
      <c r="J36">
        <v>0</v>
      </c>
      <c r="K36" s="18" t="s">
        <v>106</v>
      </c>
      <c r="L36" t="s">
        <v>106</v>
      </c>
      <c r="M36">
        <v>0</v>
      </c>
      <c r="P36"/>
      <c r="Q36"/>
      <c r="R36"/>
      <c r="S36"/>
    </row>
    <row r="37" spans="1:19" x14ac:dyDescent="0.2">
      <c r="A37">
        <v>36</v>
      </c>
      <c r="B37">
        <v>9</v>
      </c>
      <c r="C37">
        <v>2</v>
      </c>
      <c r="D37" s="14">
        <v>1</v>
      </c>
      <c r="E37" s="14" t="str">
        <f>CONCATENATE("cope",Table3[[#This Row],[1st level cope]],".gfeat/cope",Table3[[#This Row],[2nd level cope]],".feat/thresh_zstat",Table3[[#This Row],[gorup analysis cope]],".nii.gz")</f>
        <v>cope9.gfeat/cope2.feat/thresh_zstat1.nii.gz</v>
      </c>
      <c r="F37" s="15" t="str">
        <f>INDEX(R$2:R$28,Table3[[#This Row],[1st level cope]],0)</f>
        <v>HV Go - by choice</v>
      </c>
      <c r="G37" s="15" t="str">
        <f>INDEX(S$2:S$28,Table3[[#This Row],[2nd level cope]],0)</f>
        <v>before &gt; after</v>
      </c>
      <c r="H37" s="15" t="str">
        <f>INDEX(T$2:T$28,Table3[[#This Row],[gorup analysis cope]],0)</f>
        <v>group mean</v>
      </c>
      <c r="I37" t="s">
        <v>211</v>
      </c>
      <c r="J37">
        <v>0</v>
      </c>
      <c r="K37" s="18">
        <v>0</v>
      </c>
      <c r="L37">
        <v>0</v>
      </c>
      <c r="M37">
        <v>0</v>
      </c>
      <c r="P37"/>
      <c r="Q37"/>
      <c r="R37"/>
      <c r="S37"/>
    </row>
    <row r="38" spans="1:19" x14ac:dyDescent="0.2">
      <c r="A38">
        <v>37</v>
      </c>
      <c r="B38">
        <v>10</v>
      </c>
      <c r="C38">
        <v>2</v>
      </c>
      <c r="D38" s="14">
        <v>1</v>
      </c>
      <c r="E38" s="14" t="str">
        <f>CONCATENATE("cope",Table3[[#This Row],[1st level cope]],".gfeat/cope",Table3[[#This Row],[2nd level cope]],".feat/thresh_zstat",Table3[[#This Row],[gorup analysis cope]],".nii.gz")</f>
        <v>cope10.gfeat/cope2.feat/thresh_zstat1.nii.gz</v>
      </c>
      <c r="F38" s="15" t="str">
        <f>INDEX(R$2:R$28,Table3[[#This Row],[1st level cope]],0)</f>
        <v>HV NoGo - by choice</v>
      </c>
      <c r="G38" s="15" t="str">
        <f>INDEX(S$2:S$28,Table3[[#This Row],[2nd level cope]],0)</f>
        <v>before &gt; after</v>
      </c>
      <c r="H38" s="15" t="str">
        <f>INDEX(T$2:T$28,Table3[[#This Row],[gorup analysis cope]],0)</f>
        <v>group mean</v>
      </c>
      <c r="I38" t="s">
        <v>211</v>
      </c>
      <c r="J38">
        <v>0</v>
      </c>
      <c r="K38" s="18">
        <v>0</v>
      </c>
      <c r="L38">
        <v>0</v>
      </c>
      <c r="M38">
        <v>0</v>
      </c>
      <c r="P38"/>
      <c r="Q38"/>
      <c r="R38"/>
      <c r="S38"/>
    </row>
    <row r="39" spans="1:19" x14ac:dyDescent="0.2">
      <c r="A39">
        <v>38</v>
      </c>
      <c r="B39">
        <v>11</v>
      </c>
      <c r="C39">
        <v>2</v>
      </c>
      <c r="D39" s="14">
        <v>1</v>
      </c>
      <c r="E39" s="14" t="str">
        <f>CONCATENATE("cope",Table3[[#This Row],[1st level cope]],".gfeat/cope",Table3[[#This Row],[2nd level cope]],".feat/thresh_zstat",Table3[[#This Row],[gorup analysis cope]],".nii.gz")</f>
        <v>cope11.gfeat/cope2.feat/thresh_zstat1.nii.gz</v>
      </c>
      <c r="F39" s="15" t="str">
        <f>INDEX(R$2:R$28,Table3[[#This Row],[1st level cope]],0)</f>
        <v>LV Go - by choice</v>
      </c>
      <c r="G39" s="15" t="str">
        <f>INDEX(S$2:S$28,Table3[[#This Row],[2nd level cope]],0)</f>
        <v>before &gt; after</v>
      </c>
      <c r="H39" s="15" t="str">
        <f>INDEX(T$2:T$28,Table3[[#This Row],[gorup analysis cope]],0)</f>
        <v>group mean</v>
      </c>
      <c r="I39" t="s">
        <v>211</v>
      </c>
      <c r="J39">
        <v>0</v>
      </c>
      <c r="K39" s="18">
        <v>0</v>
      </c>
      <c r="L39">
        <v>0</v>
      </c>
      <c r="M39">
        <v>0</v>
      </c>
      <c r="P39"/>
      <c r="Q39"/>
      <c r="R39"/>
      <c r="S39"/>
    </row>
    <row r="40" spans="1:19" x14ac:dyDescent="0.2">
      <c r="A40">
        <v>39</v>
      </c>
      <c r="B40">
        <v>12</v>
      </c>
      <c r="C40">
        <v>2</v>
      </c>
      <c r="D40" s="14">
        <v>1</v>
      </c>
      <c r="E40" s="14" t="str">
        <f>CONCATENATE("cope",Table3[[#This Row],[1st level cope]],".gfeat/cope",Table3[[#This Row],[2nd level cope]],".feat/thresh_zstat",Table3[[#This Row],[gorup analysis cope]],".nii.gz")</f>
        <v>cope12.gfeat/cope2.feat/thresh_zstat1.nii.gz</v>
      </c>
      <c r="F40" s="15" t="str">
        <f>INDEX(R$2:R$28,Table3[[#This Row],[1st level cope]],0)</f>
        <v>LV NoGo - by choice</v>
      </c>
      <c r="G40" s="15" t="str">
        <f>INDEX(S$2:S$28,Table3[[#This Row],[2nd level cope]],0)</f>
        <v>before &gt; after</v>
      </c>
      <c r="H40" s="15" t="str">
        <f>INDEX(T$2:T$28,Table3[[#This Row],[gorup analysis cope]],0)</f>
        <v>group mean</v>
      </c>
      <c r="I40" t="s">
        <v>211</v>
      </c>
      <c r="J40">
        <v>0</v>
      </c>
      <c r="K40" s="18">
        <v>0</v>
      </c>
      <c r="L40">
        <v>1</v>
      </c>
      <c r="M40">
        <v>1</v>
      </c>
      <c r="P40"/>
      <c r="Q40"/>
      <c r="R40"/>
      <c r="S40"/>
    </row>
    <row r="41" spans="1:19" x14ac:dyDescent="0.2">
      <c r="A41">
        <v>40</v>
      </c>
      <c r="B41">
        <v>13</v>
      </c>
      <c r="C41">
        <v>2</v>
      </c>
      <c r="D41" s="14">
        <v>1</v>
      </c>
      <c r="E41" s="14" t="str">
        <f>CONCATENATE("cope",Table3[[#This Row],[1st level cope]],".gfeat/cope",Table3[[#This Row],[2nd level cope]],".feat/thresh_zstat",Table3[[#This Row],[gorup analysis cope]],".nii.gz")</f>
        <v>cope13.gfeat/cope2.feat/thresh_zstat1.nii.gz</v>
      </c>
      <c r="F41" s="15" t="str">
        <f>INDEX(R$2:R$28,Table3[[#This Row],[1st level cope]],0)</f>
        <v>All - by value</v>
      </c>
      <c r="G41" s="15" t="str">
        <f>INDEX(S$2:S$28,Table3[[#This Row],[2nd level cope]],0)</f>
        <v>before &gt; after</v>
      </c>
      <c r="H41" s="15" t="str">
        <f>INDEX(T$2:T$28,Table3[[#This Row],[gorup analysis cope]],0)</f>
        <v>group mean</v>
      </c>
      <c r="I41" t="s">
        <v>211</v>
      </c>
      <c r="J41">
        <v>0</v>
      </c>
      <c r="K41" s="18">
        <v>0</v>
      </c>
      <c r="L41">
        <v>0</v>
      </c>
      <c r="M41">
        <v>0</v>
      </c>
      <c r="P41"/>
      <c r="Q41"/>
      <c r="R41"/>
      <c r="S41"/>
    </row>
    <row r="42" spans="1:19" x14ac:dyDescent="0.2">
      <c r="A42">
        <v>41</v>
      </c>
      <c r="B42">
        <v>14</v>
      </c>
      <c r="C42">
        <v>2</v>
      </c>
      <c r="D42" s="14">
        <v>1</v>
      </c>
      <c r="E42" s="14" t="str">
        <f>CONCATENATE("cope",Table3[[#This Row],[1st level cope]],".gfeat/cope",Table3[[#This Row],[2nd level cope]],".feat/thresh_zstat",Table3[[#This Row],[gorup analysis cope]],".nii.gz")</f>
        <v>cope14.gfeat/cope2.feat/thresh_zstat1.nii.gz</v>
      </c>
      <c r="F42" s="15" t="str">
        <f>INDEX(R$2:R$28,Table3[[#This Row],[1st level cope]],0)</f>
        <v>All HV</v>
      </c>
      <c r="G42" s="15" t="str">
        <f>INDEX(S$2:S$28,Table3[[#This Row],[2nd level cope]],0)</f>
        <v>before &gt; after</v>
      </c>
      <c r="H42" s="15" t="str">
        <f>INDEX(T$2:T$28,Table3[[#This Row],[gorup analysis cope]],0)</f>
        <v>group mean</v>
      </c>
      <c r="I42" t="s">
        <v>211</v>
      </c>
      <c r="J42">
        <v>0</v>
      </c>
      <c r="K42" s="18">
        <v>0</v>
      </c>
      <c r="L42">
        <v>0</v>
      </c>
      <c r="M42">
        <v>0</v>
      </c>
      <c r="P42"/>
      <c r="Q42"/>
      <c r="R42"/>
      <c r="S42"/>
    </row>
    <row r="43" spans="1:19" x14ac:dyDescent="0.2">
      <c r="A43">
        <v>42</v>
      </c>
      <c r="B43">
        <v>15</v>
      </c>
      <c r="C43">
        <v>2</v>
      </c>
      <c r="D43" s="14">
        <v>1</v>
      </c>
      <c r="E43" s="14" t="str">
        <f>CONCATENATE("cope",Table3[[#This Row],[1st level cope]],".gfeat/cope",Table3[[#This Row],[2nd level cope]],".feat/thresh_zstat",Table3[[#This Row],[gorup analysis cope]],".nii.gz")</f>
        <v>cope15.gfeat/cope2.feat/thresh_zstat1.nii.gz</v>
      </c>
      <c r="F43" s="15" t="str">
        <f>INDEX(R$2:R$28,Table3[[#This Row],[1st level cope]],0)</f>
        <v>All LV</v>
      </c>
      <c r="G43" s="15" t="str">
        <f>INDEX(S$2:S$28,Table3[[#This Row],[2nd level cope]],0)</f>
        <v>before &gt; after</v>
      </c>
      <c r="H43" s="15" t="str">
        <f>INDEX(T$2:T$28,Table3[[#This Row],[gorup analysis cope]],0)</f>
        <v>group mean</v>
      </c>
      <c r="I43" t="s">
        <v>211</v>
      </c>
      <c r="J43">
        <v>0</v>
      </c>
      <c r="K43" s="18">
        <v>0</v>
      </c>
      <c r="L43">
        <v>0</v>
      </c>
      <c r="M43">
        <v>0</v>
      </c>
      <c r="P43"/>
      <c r="Q43"/>
      <c r="R43"/>
      <c r="S43"/>
    </row>
    <row r="44" spans="1:19" x14ac:dyDescent="0.2">
      <c r="A44">
        <v>43</v>
      </c>
      <c r="B44">
        <v>16</v>
      </c>
      <c r="C44">
        <v>2</v>
      </c>
      <c r="D44" s="14">
        <v>1</v>
      </c>
      <c r="E44" s="14" t="str">
        <f>CONCATENATE("cope",Table3[[#This Row],[1st level cope]],".gfeat/cope",Table3[[#This Row],[2nd level cope]],".feat/thresh_zstat",Table3[[#This Row],[gorup analysis cope]],".nii.gz")</f>
        <v>cope16.gfeat/cope2.feat/thresh_zstat1.nii.gz</v>
      </c>
      <c r="F44" s="15" t="str">
        <f>INDEX(R$2:R$28,Table3[[#This Row],[1st level cope]],0)</f>
        <v>HV minus LV</v>
      </c>
      <c r="G44" s="15" t="str">
        <f>INDEX(S$2:S$28,Table3[[#This Row],[2nd level cope]],0)</f>
        <v>before &gt; after</v>
      </c>
      <c r="H44" s="15" t="str">
        <f>INDEX(T$2:T$28,Table3[[#This Row],[gorup analysis cope]],0)</f>
        <v>group mean</v>
      </c>
      <c r="I44" t="s">
        <v>211</v>
      </c>
      <c r="J44">
        <v>0</v>
      </c>
      <c r="K44" s="18" t="s">
        <v>106</v>
      </c>
      <c r="L44" t="s">
        <v>106</v>
      </c>
      <c r="M44">
        <v>0</v>
      </c>
      <c r="P44"/>
      <c r="Q44"/>
      <c r="R44"/>
      <c r="S44"/>
    </row>
    <row r="45" spans="1:19" x14ac:dyDescent="0.2">
      <c r="A45">
        <v>44</v>
      </c>
      <c r="B45">
        <v>17</v>
      </c>
      <c r="C45">
        <v>2</v>
      </c>
      <c r="D45" s="14">
        <v>1</v>
      </c>
      <c r="E45" s="14" t="str">
        <f>CONCATENATE("cope",Table3[[#This Row],[1st level cope]],".gfeat/cope",Table3[[#This Row],[2nd level cope]],".feat/thresh_zstat",Table3[[#This Row],[gorup analysis cope]],".nii.gz")</f>
        <v>cope17.gfeat/cope2.feat/thresh_zstat1.nii.gz</v>
      </c>
      <c r="F45" s="15" t="str">
        <f>INDEX(R$2:R$28,Table3[[#This Row],[1st level cope]],0)</f>
        <v>All Go minus NoGo</v>
      </c>
      <c r="G45" s="15" t="str">
        <f>INDEX(S$2:S$28,Table3[[#This Row],[2nd level cope]],0)</f>
        <v>before &gt; after</v>
      </c>
      <c r="H45" s="15" t="str">
        <f>INDEX(T$2:T$28,Table3[[#This Row],[gorup analysis cope]],0)</f>
        <v>group mean</v>
      </c>
      <c r="I45" t="s">
        <v>211</v>
      </c>
      <c r="J45">
        <v>0</v>
      </c>
      <c r="K45" s="18">
        <v>0</v>
      </c>
      <c r="L45">
        <v>0</v>
      </c>
      <c r="M45">
        <v>0</v>
      </c>
      <c r="P45"/>
      <c r="Q45"/>
      <c r="R45"/>
      <c r="S45"/>
    </row>
    <row r="46" spans="1:19" x14ac:dyDescent="0.2">
      <c r="A46">
        <v>45</v>
      </c>
      <c r="B46">
        <v>18</v>
      </c>
      <c r="C46">
        <v>2</v>
      </c>
      <c r="D46" s="14">
        <v>1</v>
      </c>
      <c r="E46" s="14" t="str">
        <f>CONCATENATE("cope",Table3[[#This Row],[1st level cope]],".gfeat/cope",Table3[[#This Row],[2nd level cope]],".feat/thresh_zstat",Table3[[#This Row],[gorup analysis cope]],".nii.gz")</f>
        <v>cope18.gfeat/cope2.feat/thresh_zstat1.nii.gz</v>
      </c>
      <c r="F46" s="15" t="str">
        <f>INDEX(R$2:R$28,Table3[[#This Row],[1st level cope]],0)</f>
        <v>HV Go minus NoGo</v>
      </c>
      <c r="G46" s="15" t="str">
        <f>INDEX(S$2:S$28,Table3[[#This Row],[2nd level cope]],0)</f>
        <v>before &gt; after</v>
      </c>
      <c r="H46" s="15" t="str">
        <f>INDEX(T$2:T$28,Table3[[#This Row],[gorup analysis cope]],0)</f>
        <v>group mean</v>
      </c>
      <c r="I46" t="s">
        <v>211</v>
      </c>
      <c r="J46">
        <v>0</v>
      </c>
      <c r="K46" s="18">
        <v>0</v>
      </c>
      <c r="L46">
        <v>2</v>
      </c>
      <c r="M46">
        <v>1</v>
      </c>
      <c r="P46"/>
      <c r="Q46"/>
      <c r="R46"/>
      <c r="S46"/>
    </row>
    <row r="47" spans="1:19" x14ac:dyDescent="0.2">
      <c r="A47">
        <v>46</v>
      </c>
      <c r="B47">
        <v>19</v>
      </c>
      <c r="C47">
        <v>2</v>
      </c>
      <c r="D47" s="14">
        <v>1</v>
      </c>
      <c r="E47" s="14" t="str">
        <f>CONCATENATE("cope",Table3[[#This Row],[1st level cope]],".gfeat/cope",Table3[[#This Row],[2nd level cope]],".feat/thresh_zstat",Table3[[#This Row],[gorup analysis cope]],".nii.gz")</f>
        <v>cope19.gfeat/cope2.feat/thresh_zstat1.nii.gz</v>
      </c>
      <c r="F47" s="15" t="str">
        <f>INDEX(R$2:R$28,Table3[[#This Row],[1st level cope]],0)</f>
        <v>LV Go minus NoGo</v>
      </c>
      <c r="G47" s="15" t="str">
        <f>INDEX(S$2:S$28,Table3[[#This Row],[2nd level cope]],0)</f>
        <v>before &gt; after</v>
      </c>
      <c r="H47" s="15" t="str">
        <f>INDEX(T$2:T$28,Table3[[#This Row],[gorup analysis cope]],0)</f>
        <v>group mean</v>
      </c>
      <c r="I47" t="s">
        <v>211</v>
      </c>
      <c r="J47">
        <v>0</v>
      </c>
      <c r="K47" s="18">
        <v>0</v>
      </c>
      <c r="L47">
        <v>0</v>
      </c>
      <c r="M47">
        <v>0</v>
      </c>
      <c r="P47"/>
      <c r="Q47"/>
      <c r="R47"/>
      <c r="S47"/>
    </row>
    <row r="48" spans="1:19" x14ac:dyDescent="0.2">
      <c r="A48">
        <v>47</v>
      </c>
      <c r="B48">
        <v>20</v>
      </c>
      <c r="C48">
        <v>2</v>
      </c>
      <c r="D48" s="14">
        <v>1</v>
      </c>
      <c r="E48" s="14" t="str">
        <f>CONCATENATE("cope",Table3[[#This Row],[1st level cope]],".gfeat/cope",Table3[[#This Row],[2nd level cope]],".feat/thresh_zstat",Table3[[#This Row],[gorup analysis cope]],".nii.gz")</f>
        <v>cope20.gfeat/cope2.feat/thresh_zstat1.nii.gz</v>
      </c>
      <c r="F48" s="15" t="str">
        <f>INDEX(R$2:R$28,Table3[[#This Row],[1st level cope]],0)</f>
        <v>All Go minus NoGo - by choice</v>
      </c>
      <c r="G48" s="15" t="str">
        <f>INDEX(S$2:S$28,Table3[[#This Row],[2nd level cope]],0)</f>
        <v>before &gt; after</v>
      </c>
      <c r="H48" s="15" t="str">
        <f>INDEX(T$2:T$28,Table3[[#This Row],[gorup analysis cope]],0)</f>
        <v>group mean</v>
      </c>
      <c r="I48" t="s">
        <v>211</v>
      </c>
      <c r="J48">
        <v>0</v>
      </c>
      <c r="K48" s="18">
        <v>0</v>
      </c>
      <c r="L48">
        <v>0</v>
      </c>
      <c r="M48">
        <v>0</v>
      </c>
      <c r="P48"/>
      <c r="Q48"/>
      <c r="R48"/>
      <c r="S48"/>
    </row>
    <row r="49" spans="1:19" x14ac:dyDescent="0.2">
      <c r="A49">
        <v>48</v>
      </c>
      <c r="B49">
        <v>21</v>
      </c>
      <c r="C49">
        <v>2</v>
      </c>
      <c r="D49" s="14">
        <v>1</v>
      </c>
      <c r="E49" s="14" t="str">
        <f>CONCATENATE("cope",Table3[[#This Row],[1st level cope]],".gfeat/cope",Table3[[#This Row],[2nd level cope]],".feat/thresh_zstat",Table3[[#This Row],[gorup analysis cope]],".nii.gz")</f>
        <v>cope21.gfeat/cope2.feat/thresh_zstat1.nii.gz</v>
      </c>
      <c r="F49" s="15" t="str">
        <f>INDEX(R$2:R$28,Table3[[#This Row],[1st level cope]],0)</f>
        <v>HV Go minus NoGo - by choice</v>
      </c>
      <c r="G49" s="15" t="str">
        <f>INDEX(S$2:S$28,Table3[[#This Row],[2nd level cope]],0)</f>
        <v>before &gt; after</v>
      </c>
      <c r="H49" s="15" t="str">
        <f>INDEX(T$2:T$28,Table3[[#This Row],[gorup analysis cope]],0)</f>
        <v>group mean</v>
      </c>
      <c r="I49" t="s">
        <v>211</v>
      </c>
      <c r="J49">
        <v>0</v>
      </c>
      <c r="K49" s="18">
        <v>1</v>
      </c>
      <c r="L49">
        <v>1</v>
      </c>
      <c r="M49">
        <v>1</v>
      </c>
      <c r="P49"/>
      <c r="Q49"/>
      <c r="R49"/>
      <c r="S49"/>
    </row>
    <row r="50" spans="1:19" x14ac:dyDescent="0.2">
      <c r="A50">
        <v>49</v>
      </c>
      <c r="B50">
        <v>22</v>
      </c>
      <c r="C50">
        <v>2</v>
      </c>
      <c r="D50" s="14">
        <v>1</v>
      </c>
      <c r="E50" s="14" t="str">
        <f>CONCATENATE("cope",Table3[[#This Row],[1st level cope]],".gfeat/cope",Table3[[#This Row],[2nd level cope]],".feat/thresh_zstat",Table3[[#This Row],[gorup analysis cope]],".nii.gz")</f>
        <v>cope22.gfeat/cope2.feat/thresh_zstat1.nii.gz</v>
      </c>
      <c r="F50" s="15" t="str">
        <f>INDEX(R$2:R$28,Table3[[#This Row],[1st level cope]],0)</f>
        <v>LV Go minus NoGo - by choice</v>
      </c>
      <c r="G50" s="15" t="str">
        <f>INDEX(S$2:S$28,Table3[[#This Row],[2nd level cope]],0)</f>
        <v>before &gt; after</v>
      </c>
      <c r="H50" s="15" t="str">
        <f>INDEX(T$2:T$28,Table3[[#This Row],[gorup analysis cope]],0)</f>
        <v>group mean</v>
      </c>
      <c r="I50" t="s">
        <v>211</v>
      </c>
      <c r="J50">
        <v>0</v>
      </c>
      <c r="K50" s="18">
        <v>0</v>
      </c>
      <c r="L50">
        <v>0</v>
      </c>
      <c r="M50">
        <v>0</v>
      </c>
      <c r="P50"/>
      <c r="Q50"/>
      <c r="R50"/>
      <c r="S50"/>
    </row>
    <row r="51" spans="1:19" x14ac:dyDescent="0.2">
      <c r="A51">
        <v>50</v>
      </c>
      <c r="B51">
        <v>23</v>
      </c>
      <c r="C51">
        <v>2</v>
      </c>
      <c r="D51" s="14">
        <v>1</v>
      </c>
      <c r="E51" s="14" t="str">
        <f>CONCATENATE("cope",Table3[[#This Row],[1st level cope]],".gfeat/cope",Table3[[#This Row],[2nd level cope]],".feat/thresh_zstat",Table3[[#This Row],[gorup analysis cope]],".nii.gz")</f>
        <v>cope23.gfeat/cope2.feat/thresh_zstat1.nii.gz</v>
      </c>
      <c r="F51" s="15" t="str">
        <f>INDEX(R$2:R$28,Table3[[#This Row],[1st level cope]],0)</f>
        <v>All Go</v>
      </c>
      <c r="G51" s="15" t="str">
        <f>INDEX(S$2:S$28,Table3[[#This Row],[2nd level cope]],0)</f>
        <v>before &gt; after</v>
      </c>
      <c r="H51" s="15" t="str">
        <f>INDEX(T$2:T$28,Table3[[#This Row],[gorup analysis cope]],0)</f>
        <v>group mean</v>
      </c>
      <c r="I51" t="s">
        <v>211</v>
      </c>
      <c r="J51">
        <v>0</v>
      </c>
      <c r="K51" s="18">
        <v>0</v>
      </c>
      <c r="L51">
        <v>0</v>
      </c>
      <c r="M51">
        <v>0</v>
      </c>
      <c r="P51"/>
      <c r="Q51"/>
      <c r="R51"/>
      <c r="S51"/>
    </row>
    <row r="52" spans="1:19" x14ac:dyDescent="0.2">
      <c r="A52">
        <v>51</v>
      </c>
      <c r="B52">
        <v>24</v>
      </c>
      <c r="C52">
        <v>2</v>
      </c>
      <c r="D52" s="14">
        <v>1</v>
      </c>
      <c r="E52" s="14" t="str">
        <f>CONCATENATE("cope",Table3[[#This Row],[1st level cope]],".gfeat/cope",Table3[[#This Row],[2nd level cope]],".feat/thresh_zstat",Table3[[#This Row],[gorup analysis cope]],".nii.gz")</f>
        <v>cope24.gfeat/cope2.feat/thresh_zstat1.nii.gz</v>
      </c>
      <c r="F52" s="15" t="str">
        <f>INDEX(R$2:R$28,Table3[[#This Row],[1st level cope]],0)</f>
        <v>All Go - by choice</v>
      </c>
      <c r="G52" s="15" t="str">
        <f>INDEX(S$2:S$28,Table3[[#This Row],[2nd level cope]],0)</f>
        <v>before &gt; after</v>
      </c>
      <c r="H52" s="15" t="str">
        <f>INDEX(T$2:T$28,Table3[[#This Row],[gorup analysis cope]],0)</f>
        <v>group mean</v>
      </c>
      <c r="I52" t="s">
        <v>211</v>
      </c>
      <c r="J52">
        <v>0</v>
      </c>
      <c r="K52" s="18">
        <v>0</v>
      </c>
      <c r="L52">
        <v>0</v>
      </c>
      <c r="M52">
        <v>0</v>
      </c>
      <c r="P52"/>
      <c r="Q52"/>
      <c r="R52"/>
      <c r="S52"/>
    </row>
    <row r="53" spans="1:19" x14ac:dyDescent="0.2">
      <c r="A53">
        <v>52</v>
      </c>
      <c r="B53">
        <v>25</v>
      </c>
      <c r="C53">
        <v>2</v>
      </c>
      <c r="D53" s="14">
        <v>1</v>
      </c>
      <c r="E53" s="14" t="str">
        <f>CONCATENATE("cope",Table3[[#This Row],[1st level cope]],".gfeat/cope",Table3[[#This Row],[2nd level cope]],".feat/thresh_zstat",Table3[[#This Row],[gorup analysis cope]],".nii.gz")</f>
        <v>cope25.gfeat/cope2.feat/thresh_zstat1.nii.gz</v>
      </c>
      <c r="F53" s="15" t="str">
        <f>INDEX(R$2:R$28,Table3[[#This Row],[1st level cope]],0)</f>
        <v>All NoGo</v>
      </c>
      <c r="G53" s="15" t="str">
        <f>INDEX(S$2:S$28,Table3[[#This Row],[2nd level cope]],0)</f>
        <v>before &gt; after</v>
      </c>
      <c r="H53" s="15" t="str">
        <f>INDEX(T$2:T$28,Table3[[#This Row],[gorup analysis cope]],0)</f>
        <v>group mean</v>
      </c>
      <c r="I53" t="s">
        <v>211</v>
      </c>
      <c r="J53">
        <v>0</v>
      </c>
      <c r="K53" s="18">
        <v>0</v>
      </c>
      <c r="L53">
        <v>0</v>
      </c>
      <c r="M53">
        <v>0</v>
      </c>
      <c r="P53"/>
      <c r="Q53"/>
      <c r="R53"/>
      <c r="S53"/>
    </row>
    <row r="54" spans="1:19" x14ac:dyDescent="0.2">
      <c r="A54">
        <v>53</v>
      </c>
      <c r="B54">
        <v>26</v>
      </c>
      <c r="C54">
        <v>2</v>
      </c>
      <c r="D54" s="14">
        <v>1</v>
      </c>
      <c r="E54" s="14" t="str">
        <f>CONCATENATE("cope",Table3[[#This Row],[1st level cope]],".gfeat/cope",Table3[[#This Row],[2nd level cope]],".feat/thresh_zstat",Table3[[#This Row],[gorup analysis cope]],".nii.gz")</f>
        <v>cope26.gfeat/cope2.feat/thresh_zstat1.nii.gz</v>
      </c>
      <c r="F54" s="15" t="str">
        <f>INDEX(R$2:R$28,Table3[[#This Row],[1st level cope]],0)</f>
        <v>All NoGo - by choice</v>
      </c>
      <c r="G54" s="15" t="str">
        <f>INDEX(S$2:S$28,Table3[[#This Row],[2nd level cope]],0)</f>
        <v>before &gt; after</v>
      </c>
      <c r="H54" s="15" t="str">
        <f>INDEX(T$2:T$28,Table3[[#This Row],[gorup analysis cope]],0)</f>
        <v>group mean</v>
      </c>
      <c r="I54" t="s">
        <v>211</v>
      </c>
      <c r="J54">
        <v>0</v>
      </c>
      <c r="K54" s="18">
        <v>0</v>
      </c>
      <c r="L54">
        <v>0</v>
      </c>
      <c r="M54">
        <v>0</v>
      </c>
      <c r="P54"/>
      <c r="Q54"/>
      <c r="R54"/>
      <c r="S54"/>
    </row>
    <row r="55" spans="1:19" x14ac:dyDescent="0.2">
      <c r="A55">
        <v>54</v>
      </c>
      <c r="B55">
        <v>27</v>
      </c>
      <c r="C55">
        <v>2</v>
      </c>
      <c r="D55" s="14">
        <v>1</v>
      </c>
      <c r="E55" s="14" t="str">
        <f>CONCATENATE("cope",Table3[[#This Row],[1st level cope]],".gfeat/cope",Table3[[#This Row],[2nd level cope]],".feat/thresh_zstat",Table3[[#This Row],[gorup analysis cope]],".nii.gz")</f>
        <v>cope27.gfeat/cope2.feat/thresh_zstat1.nii.gz</v>
      </c>
      <c r="F55" s="15" t="str">
        <f>INDEX(R$2:R$28,Table3[[#This Row],[1st level cope]],0)</f>
        <v>All NoGo - with Neutral and Sanity</v>
      </c>
      <c r="G55" s="15" t="str">
        <f>INDEX(S$2:S$28,Table3[[#This Row],[2nd level cope]],0)</f>
        <v>before &gt; after</v>
      </c>
      <c r="H55" s="15" t="str">
        <f>INDEX(T$2:T$28,Table3[[#This Row],[gorup analysis cope]],0)</f>
        <v>group mean</v>
      </c>
      <c r="I55" t="s">
        <v>211</v>
      </c>
      <c r="J55">
        <v>0</v>
      </c>
      <c r="K55" s="18">
        <v>0</v>
      </c>
      <c r="L55">
        <v>1</v>
      </c>
      <c r="M55">
        <v>1</v>
      </c>
      <c r="P55"/>
      <c r="Q55"/>
      <c r="R55"/>
      <c r="S55"/>
    </row>
    <row r="56" spans="1:19" x14ac:dyDescent="0.2">
      <c r="A56">
        <v>55</v>
      </c>
      <c r="B56">
        <v>1</v>
      </c>
      <c r="C56">
        <v>3</v>
      </c>
      <c r="D56" s="14">
        <v>1</v>
      </c>
      <c r="E56" s="14" t="str">
        <f>CONCATENATE("cope",Table3[[#This Row],[1st level cope]],".gfeat/cope",Table3[[#This Row],[2nd level cope]],".feat/thresh_zstat",Table3[[#This Row],[gorup analysis cope]],".nii.gz")</f>
        <v>cope1.gfeat/cope3.feat/thresh_zstat1.nii.gz</v>
      </c>
      <c r="F56" s="15" t="str">
        <f>INDEX(R$2:R$28,Table3[[#This Row],[1st level cope]],0)</f>
        <v>HV Go</v>
      </c>
      <c r="G56" s="15" t="str">
        <f>INDEX(S$2:S$28,Table3[[#This Row],[2nd level cope]],0)</f>
        <v>after</v>
      </c>
      <c r="H56" s="15" t="str">
        <f>INDEX(T$2:T$28,Table3[[#This Row],[gorup analysis cope]],0)</f>
        <v>group mean</v>
      </c>
      <c r="I56" t="s">
        <v>211</v>
      </c>
      <c r="J56">
        <v>0</v>
      </c>
      <c r="K56" s="18">
        <v>0</v>
      </c>
      <c r="L56">
        <v>0</v>
      </c>
      <c r="M56">
        <v>0</v>
      </c>
      <c r="P56"/>
      <c r="Q56"/>
      <c r="R56"/>
      <c r="S56"/>
    </row>
    <row r="57" spans="1:19" x14ac:dyDescent="0.2">
      <c r="A57">
        <v>56</v>
      </c>
      <c r="B57">
        <v>2</v>
      </c>
      <c r="C57">
        <v>3</v>
      </c>
      <c r="D57" s="14">
        <v>1</v>
      </c>
      <c r="E57" s="14" t="str">
        <f>CONCATENATE("cope",Table3[[#This Row],[1st level cope]],".gfeat/cope",Table3[[#This Row],[2nd level cope]],".feat/thresh_zstat",Table3[[#This Row],[gorup analysis cope]],".nii.gz")</f>
        <v>cope2.gfeat/cope3.feat/thresh_zstat1.nii.gz</v>
      </c>
      <c r="F57" s="15" t="str">
        <f>INDEX(R$2:R$28,Table3[[#This Row],[1st level cope]],0)</f>
        <v>HV NoGo</v>
      </c>
      <c r="G57" s="15" t="str">
        <f>INDEX(S$2:S$28,Table3[[#This Row],[2nd level cope]],0)</f>
        <v>after</v>
      </c>
      <c r="H57" s="15" t="str">
        <f>INDEX(T$2:T$28,Table3[[#This Row],[gorup analysis cope]],0)</f>
        <v>group mean</v>
      </c>
      <c r="I57" t="s">
        <v>211</v>
      </c>
      <c r="J57">
        <v>0</v>
      </c>
      <c r="K57" s="18">
        <v>0</v>
      </c>
      <c r="L57">
        <v>0</v>
      </c>
      <c r="M57">
        <v>0</v>
      </c>
      <c r="P57"/>
      <c r="Q57"/>
      <c r="R57"/>
      <c r="S57"/>
    </row>
    <row r="58" spans="1:19" x14ac:dyDescent="0.2">
      <c r="A58">
        <v>57</v>
      </c>
      <c r="B58">
        <v>3</v>
      </c>
      <c r="C58">
        <v>3</v>
      </c>
      <c r="D58" s="14">
        <v>1</v>
      </c>
      <c r="E58" s="14" t="str">
        <f>CONCATENATE("cope",Table3[[#This Row],[1st level cope]],".gfeat/cope",Table3[[#This Row],[2nd level cope]],".feat/thresh_zstat",Table3[[#This Row],[gorup analysis cope]],".nii.gz")</f>
        <v>cope3.gfeat/cope3.feat/thresh_zstat1.nii.gz</v>
      </c>
      <c r="F58" s="15" t="str">
        <f>INDEX(R$2:R$28,Table3[[#This Row],[1st level cope]],0)</f>
        <v>LV Go</v>
      </c>
      <c r="G58" s="15" t="str">
        <f>INDEX(S$2:S$28,Table3[[#This Row],[2nd level cope]],0)</f>
        <v>after</v>
      </c>
      <c r="H58" s="15" t="str">
        <f>INDEX(T$2:T$28,Table3[[#This Row],[gorup analysis cope]],0)</f>
        <v>group mean</v>
      </c>
      <c r="I58" t="s">
        <v>211</v>
      </c>
      <c r="J58">
        <v>0</v>
      </c>
      <c r="K58" s="18">
        <v>0</v>
      </c>
      <c r="L58">
        <v>0</v>
      </c>
      <c r="M58">
        <v>0</v>
      </c>
      <c r="P58"/>
      <c r="Q58"/>
      <c r="R58"/>
      <c r="S58"/>
    </row>
    <row r="59" spans="1:19" x14ac:dyDescent="0.2">
      <c r="A59">
        <v>58</v>
      </c>
      <c r="B59">
        <v>4</v>
      </c>
      <c r="C59">
        <v>3</v>
      </c>
      <c r="D59" s="14">
        <v>1</v>
      </c>
      <c r="E59" s="14" t="str">
        <f>CONCATENATE("cope",Table3[[#This Row],[1st level cope]],".gfeat/cope",Table3[[#This Row],[2nd level cope]],".feat/thresh_zstat",Table3[[#This Row],[gorup analysis cope]],".nii.gz")</f>
        <v>cope4.gfeat/cope3.feat/thresh_zstat1.nii.gz</v>
      </c>
      <c r="F59" s="15" t="str">
        <f>INDEX(R$2:R$28,Table3[[#This Row],[1st level cope]],0)</f>
        <v>LV NoGo</v>
      </c>
      <c r="G59" s="15" t="str">
        <f>INDEX(S$2:S$28,Table3[[#This Row],[2nd level cope]],0)</f>
        <v>after</v>
      </c>
      <c r="H59" s="15" t="str">
        <f>INDEX(T$2:T$28,Table3[[#This Row],[gorup analysis cope]],0)</f>
        <v>group mean</v>
      </c>
      <c r="I59" t="s">
        <v>211</v>
      </c>
      <c r="J59">
        <v>0</v>
      </c>
      <c r="K59" s="18">
        <v>0</v>
      </c>
      <c r="L59">
        <v>0</v>
      </c>
      <c r="M59">
        <v>0</v>
      </c>
      <c r="P59"/>
      <c r="Q59"/>
      <c r="R59"/>
      <c r="S59"/>
    </row>
    <row r="60" spans="1:19" x14ac:dyDescent="0.2">
      <c r="A60">
        <v>59</v>
      </c>
      <c r="B60">
        <v>5</v>
      </c>
      <c r="C60">
        <v>3</v>
      </c>
      <c r="D60" s="14">
        <v>1</v>
      </c>
      <c r="E60" s="14" t="str">
        <f>CONCATENATE("cope",Table3[[#This Row],[1st level cope]],".gfeat/cope",Table3[[#This Row],[2nd level cope]],".feat/thresh_zstat",Table3[[#This Row],[gorup analysis cope]],".nii.gz")</f>
        <v>cope5.gfeat/cope3.feat/thresh_zstat1.nii.gz</v>
      </c>
      <c r="F60" s="15" t="str">
        <f>INDEX(R$2:R$28,Table3[[#This Row],[1st level cope]],0)</f>
        <v>HV Neutral</v>
      </c>
      <c r="G60" s="15" t="str">
        <f>INDEX(S$2:S$28,Table3[[#This Row],[2nd level cope]],0)</f>
        <v>after</v>
      </c>
      <c r="H60" s="15" t="str">
        <f>INDEX(T$2:T$28,Table3[[#This Row],[gorup analysis cope]],0)</f>
        <v>group mean</v>
      </c>
      <c r="I60" t="s">
        <v>211</v>
      </c>
      <c r="J60">
        <v>0</v>
      </c>
      <c r="K60" s="18">
        <v>0</v>
      </c>
      <c r="L60">
        <v>2</v>
      </c>
      <c r="M60">
        <v>1</v>
      </c>
      <c r="P60"/>
      <c r="Q60"/>
      <c r="R60"/>
      <c r="S60"/>
    </row>
    <row r="61" spans="1:19" x14ac:dyDescent="0.2">
      <c r="A61">
        <v>60</v>
      </c>
      <c r="B61">
        <v>6</v>
      </c>
      <c r="C61">
        <v>3</v>
      </c>
      <c r="D61" s="14">
        <v>1</v>
      </c>
      <c r="E61" s="14" t="str">
        <f>CONCATENATE("cope",Table3[[#This Row],[1st level cope]],".gfeat/cope",Table3[[#This Row],[2nd level cope]],".feat/thresh_zstat",Table3[[#This Row],[gorup analysis cope]],".nii.gz")</f>
        <v>cope6.gfeat/cope3.feat/thresh_zstat1.nii.gz</v>
      </c>
      <c r="F61" s="15" t="str">
        <f>INDEX(R$2:R$28,Table3[[#This Row],[1st level cope]],0)</f>
        <v>LV Neutral</v>
      </c>
      <c r="G61" s="15" t="str">
        <f>INDEX(S$2:S$28,Table3[[#This Row],[2nd level cope]],0)</f>
        <v>after</v>
      </c>
      <c r="H61" s="15" t="str">
        <f>INDEX(T$2:T$28,Table3[[#This Row],[gorup analysis cope]],0)</f>
        <v>group mean</v>
      </c>
      <c r="I61" t="s">
        <v>211</v>
      </c>
      <c r="J61">
        <v>0</v>
      </c>
      <c r="K61" s="18">
        <v>0</v>
      </c>
      <c r="L61">
        <v>0</v>
      </c>
      <c r="M61">
        <v>0</v>
      </c>
      <c r="P61"/>
      <c r="Q61"/>
      <c r="R61"/>
      <c r="S61"/>
    </row>
    <row r="62" spans="1:19" x14ac:dyDescent="0.2">
      <c r="A62">
        <v>61</v>
      </c>
      <c r="B62">
        <v>7</v>
      </c>
      <c r="C62">
        <v>3</v>
      </c>
      <c r="D62" s="14">
        <v>1</v>
      </c>
      <c r="E62" s="14" t="str">
        <f>CONCATENATE("cope",Table3[[#This Row],[1st level cope]],".gfeat/cope",Table3[[#This Row],[2nd level cope]],".feat/thresh_zstat",Table3[[#This Row],[gorup analysis cope]],".nii.gz")</f>
        <v>cope7.gfeat/cope3.feat/thresh_zstat1.nii.gz</v>
      </c>
      <c r="F62" s="15" t="str">
        <f>INDEX(R$2:R$28,Table3[[#This Row],[1st level cope]],0)</f>
        <v>HV Sanity</v>
      </c>
      <c r="G62" s="15" t="str">
        <f>INDEX(S$2:S$28,Table3[[#This Row],[2nd level cope]],0)</f>
        <v>after</v>
      </c>
      <c r="H62" s="15" t="str">
        <f>INDEX(T$2:T$28,Table3[[#This Row],[gorup analysis cope]],0)</f>
        <v>group mean</v>
      </c>
      <c r="I62" t="s">
        <v>211</v>
      </c>
      <c r="J62">
        <v>0</v>
      </c>
      <c r="K62" s="18" t="s">
        <v>106</v>
      </c>
      <c r="L62" t="s">
        <v>106</v>
      </c>
      <c r="M62">
        <v>0</v>
      </c>
      <c r="P62"/>
      <c r="Q62"/>
      <c r="R62"/>
      <c r="S62"/>
    </row>
    <row r="63" spans="1:19" x14ac:dyDescent="0.2">
      <c r="A63">
        <v>62</v>
      </c>
      <c r="B63">
        <v>8</v>
      </c>
      <c r="C63">
        <v>3</v>
      </c>
      <c r="D63" s="14">
        <v>1</v>
      </c>
      <c r="E63" s="14" t="str">
        <f>CONCATENATE("cope",Table3[[#This Row],[1st level cope]],".gfeat/cope",Table3[[#This Row],[2nd level cope]],".feat/thresh_zstat",Table3[[#This Row],[gorup analysis cope]],".nii.gz")</f>
        <v>cope8.gfeat/cope3.feat/thresh_zstat1.nii.gz</v>
      </c>
      <c r="F63" s="15" t="str">
        <f>INDEX(R$2:R$28,Table3[[#This Row],[1st level cope]],0)</f>
        <v>LV Sanity</v>
      </c>
      <c r="G63" s="15" t="str">
        <f>INDEX(S$2:S$28,Table3[[#This Row],[2nd level cope]],0)</f>
        <v>after</v>
      </c>
      <c r="H63" s="15" t="str">
        <f>INDEX(T$2:T$28,Table3[[#This Row],[gorup analysis cope]],0)</f>
        <v>group mean</v>
      </c>
      <c r="I63" t="s">
        <v>211</v>
      </c>
      <c r="J63">
        <v>0</v>
      </c>
      <c r="K63" s="18" t="s">
        <v>106</v>
      </c>
      <c r="L63" t="s">
        <v>106</v>
      </c>
      <c r="M63">
        <v>0</v>
      </c>
      <c r="P63"/>
      <c r="Q63"/>
      <c r="R63"/>
      <c r="S63"/>
    </row>
    <row r="64" spans="1:19" x14ac:dyDescent="0.2">
      <c r="A64">
        <v>63</v>
      </c>
      <c r="B64">
        <v>9</v>
      </c>
      <c r="C64">
        <v>3</v>
      </c>
      <c r="D64" s="14">
        <v>1</v>
      </c>
      <c r="E64" s="14" t="str">
        <f>CONCATENATE("cope",Table3[[#This Row],[1st level cope]],".gfeat/cope",Table3[[#This Row],[2nd level cope]],".feat/thresh_zstat",Table3[[#This Row],[gorup analysis cope]],".nii.gz")</f>
        <v>cope9.gfeat/cope3.feat/thresh_zstat1.nii.gz</v>
      </c>
      <c r="F64" s="15" t="str">
        <f>INDEX(R$2:R$28,Table3[[#This Row],[1st level cope]],0)</f>
        <v>HV Go - by choice</v>
      </c>
      <c r="G64" s="15" t="str">
        <f>INDEX(S$2:S$28,Table3[[#This Row],[2nd level cope]],0)</f>
        <v>after</v>
      </c>
      <c r="H64" s="15" t="str">
        <f>INDEX(T$2:T$28,Table3[[#This Row],[gorup analysis cope]],0)</f>
        <v>group mean</v>
      </c>
      <c r="I64">
        <v>2</v>
      </c>
      <c r="J64">
        <v>0</v>
      </c>
      <c r="K64" s="18">
        <v>0</v>
      </c>
      <c r="L64">
        <v>0</v>
      </c>
      <c r="M64">
        <v>0</v>
      </c>
      <c r="P64"/>
      <c r="Q64"/>
      <c r="R64"/>
      <c r="S64"/>
    </row>
    <row r="65" spans="1:19" x14ac:dyDescent="0.2">
      <c r="A65">
        <v>64</v>
      </c>
      <c r="B65">
        <v>10</v>
      </c>
      <c r="C65">
        <v>3</v>
      </c>
      <c r="D65" s="14">
        <v>1</v>
      </c>
      <c r="E65" s="14" t="str">
        <f>CONCATENATE("cope",Table3[[#This Row],[1st level cope]],".gfeat/cope",Table3[[#This Row],[2nd level cope]],".feat/thresh_zstat",Table3[[#This Row],[gorup analysis cope]],".nii.gz")</f>
        <v>cope10.gfeat/cope3.feat/thresh_zstat1.nii.gz</v>
      </c>
      <c r="F65" s="15" t="str">
        <f>INDEX(R$2:R$28,Table3[[#This Row],[1st level cope]],0)</f>
        <v>HV NoGo - by choice</v>
      </c>
      <c r="G65" s="15" t="str">
        <f>INDEX(S$2:S$28,Table3[[#This Row],[2nd level cope]],0)</f>
        <v>after</v>
      </c>
      <c r="H65" s="15" t="str">
        <f>INDEX(T$2:T$28,Table3[[#This Row],[gorup analysis cope]],0)</f>
        <v>group mean</v>
      </c>
      <c r="I65" t="s">
        <v>211</v>
      </c>
      <c r="J65">
        <v>0</v>
      </c>
      <c r="K65" s="18">
        <v>0</v>
      </c>
      <c r="L65">
        <v>0</v>
      </c>
      <c r="M65">
        <v>0</v>
      </c>
      <c r="P65"/>
      <c r="Q65"/>
      <c r="R65"/>
      <c r="S65"/>
    </row>
    <row r="66" spans="1:19" x14ac:dyDescent="0.2">
      <c r="A66">
        <v>65</v>
      </c>
      <c r="B66">
        <v>11</v>
      </c>
      <c r="C66">
        <v>3</v>
      </c>
      <c r="D66" s="14">
        <v>1</v>
      </c>
      <c r="E66" s="14" t="str">
        <f>CONCATENATE("cope",Table3[[#This Row],[1st level cope]],".gfeat/cope",Table3[[#This Row],[2nd level cope]],".feat/thresh_zstat",Table3[[#This Row],[gorup analysis cope]],".nii.gz")</f>
        <v>cope11.gfeat/cope3.feat/thresh_zstat1.nii.gz</v>
      </c>
      <c r="F66" s="15" t="str">
        <f>INDEX(R$2:R$28,Table3[[#This Row],[1st level cope]],0)</f>
        <v>LV Go - by choice</v>
      </c>
      <c r="G66" s="15" t="str">
        <f>INDEX(S$2:S$28,Table3[[#This Row],[2nd level cope]],0)</f>
        <v>after</v>
      </c>
      <c r="H66" s="15" t="str">
        <f>INDEX(T$2:T$28,Table3[[#This Row],[gorup analysis cope]],0)</f>
        <v>group mean</v>
      </c>
      <c r="I66">
        <v>2</v>
      </c>
      <c r="J66">
        <v>0</v>
      </c>
      <c r="K66" s="18">
        <v>0</v>
      </c>
      <c r="L66">
        <v>1</v>
      </c>
      <c r="M66">
        <v>3</v>
      </c>
      <c r="N66" t="s">
        <v>133</v>
      </c>
      <c r="P66"/>
      <c r="Q66"/>
      <c r="R66"/>
      <c r="S66"/>
    </row>
    <row r="67" spans="1:19" x14ac:dyDescent="0.2">
      <c r="A67">
        <v>66</v>
      </c>
      <c r="B67">
        <v>12</v>
      </c>
      <c r="C67">
        <v>3</v>
      </c>
      <c r="D67" s="14">
        <v>1</v>
      </c>
      <c r="E67" s="14" t="str">
        <f>CONCATENATE("cope",Table3[[#This Row],[1st level cope]],".gfeat/cope",Table3[[#This Row],[2nd level cope]],".feat/thresh_zstat",Table3[[#This Row],[gorup analysis cope]],".nii.gz")</f>
        <v>cope12.gfeat/cope3.feat/thresh_zstat1.nii.gz</v>
      </c>
      <c r="F67" s="15" t="str">
        <f>INDEX(R$2:R$28,Table3[[#This Row],[1st level cope]],0)</f>
        <v>LV NoGo - by choice</v>
      </c>
      <c r="G67" s="15" t="str">
        <f>INDEX(S$2:S$28,Table3[[#This Row],[2nd level cope]],0)</f>
        <v>after</v>
      </c>
      <c r="H67" s="15" t="str">
        <f>INDEX(T$2:T$28,Table3[[#This Row],[gorup analysis cope]],0)</f>
        <v>group mean</v>
      </c>
      <c r="I67" t="s">
        <v>211</v>
      </c>
      <c r="J67">
        <v>0</v>
      </c>
      <c r="K67" s="18">
        <v>1</v>
      </c>
      <c r="L67">
        <v>3</v>
      </c>
      <c r="M67">
        <v>2</v>
      </c>
      <c r="N67" s="20" t="s">
        <v>137</v>
      </c>
      <c r="P67"/>
      <c r="Q67"/>
      <c r="R67"/>
      <c r="S67"/>
    </row>
    <row r="68" spans="1:19" x14ac:dyDescent="0.2">
      <c r="A68">
        <v>67</v>
      </c>
      <c r="B68">
        <v>13</v>
      </c>
      <c r="C68">
        <v>3</v>
      </c>
      <c r="D68" s="14">
        <v>1</v>
      </c>
      <c r="E68" s="14" t="str">
        <f>CONCATENATE("cope",Table3[[#This Row],[1st level cope]],".gfeat/cope",Table3[[#This Row],[2nd level cope]],".feat/thresh_zstat",Table3[[#This Row],[gorup analysis cope]],".nii.gz")</f>
        <v>cope13.gfeat/cope3.feat/thresh_zstat1.nii.gz</v>
      </c>
      <c r="F68" s="15" t="str">
        <f>INDEX(R$2:R$28,Table3[[#This Row],[1st level cope]],0)</f>
        <v>All - by value</v>
      </c>
      <c r="G68" s="15" t="str">
        <f>INDEX(S$2:S$28,Table3[[#This Row],[2nd level cope]],0)</f>
        <v>after</v>
      </c>
      <c r="H68" s="15" t="str">
        <f>INDEX(T$2:T$28,Table3[[#This Row],[gorup analysis cope]],0)</f>
        <v>group mean</v>
      </c>
      <c r="I68" t="s">
        <v>211</v>
      </c>
      <c r="J68">
        <v>0</v>
      </c>
      <c r="K68" s="18">
        <v>0</v>
      </c>
      <c r="L68">
        <v>0</v>
      </c>
      <c r="M68">
        <v>0</v>
      </c>
      <c r="P68"/>
      <c r="Q68"/>
      <c r="R68"/>
      <c r="S68"/>
    </row>
    <row r="69" spans="1:19" x14ac:dyDescent="0.2">
      <c r="A69">
        <v>68</v>
      </c>
      <c r="B69">
        <v>14</v>
      </c>
      <c r="C69">
        <v>3</v>
      </c>
      <c r="D69" s="14">
        <v>1</v>
      </c>
      <c r="E69" s="14" t="str">
        <f>CONCATENATE("cope",Table3[[#This Row],[1st level cope]],".gfeat/cope",Table3[[#This Row],[2nd level cope]],".feat/thresh_zstat",Table3[[#This Row],[gorup analysis cope]],".nii.gz")</f>
        <v>cope14.gfeat/cope3.feat/thresh_zstat1.nii.gz</v>
      </c>
      <c r="F69" s="15" t="str">
        <f>INDEX(R$2:R$28,Table3[[#This Row],[1st level cope]],0)</f>
        <v>All HV</v>
      </c>
      <c r="G69" s="15" t="str">
        <f>INDEX(S$2:S$28,Table3[[#This Row],[2nd level cope]],0)</f>
        <v>after</v>
      </c>
      <c r="H69" s="15" t="str">
        <f>INDEX(T$2:T$28,Table3[[#This Row],[gorup analysis cope]],0)</f>
        <v>group mean</v>
      </c>
      <c r="I69" t="s">
        <v>211</v>
      </c>
      <c r="J69">
        <v>0</v>
      </c>
      <c r="K69" s="18">
        <v>0</v>
      </c>
      <c r="L69">
        <v>0</v>
      </c>
      <c r="M69">
        <v>0</v>
      </c>
      <c r="P69"/>
      <c r="Q69"/>
      <c r="R69"/>
      <c r="S69"/>
    </row>
    <row r="70" spans="1:19" x14ac:dyDescent="0.2">
      <c r="A70">
        <v>69</v>
      </c>
      <c r="B70">
        <v>15</v>
      </c>
      <c r="C70">
        <v>3</v>
      </c>
      <c r="D70" s="14">
        <v>1</v>
      </c>
      <c r="E70" s="14" t="str">
        <f>CONCATENATE("cope",Table3[[#This Row],[1st level cope]],".gfeat/cope",Table3[[#This Row],[2nd level cope]],".feat/thresh_zstat",Table3[[#This Row],[gorup analysis cope]],".nii.gz")</f>
        <v>cope15.gfeat/cope3.feat/thresh_zstat1.nii.gz</v>
      </c>
      <c r="F70" s="15" t="str">
        <f>INDEX(R$2:R$28,Table3[[#This Row],[1st level cope]],0)</f>
        <v>All LV</v>
      </c>
      <c r="G70" s="15" t="str">
        <f>INDEX(S$2:S$28,Table3[[#This Row],[2nd level cope]],0)</f>
        <v>after</v>
      </c>
      <c r="H70" s="15" t="str">
        <f>INDEX(T$2:T$28,Table3[[#This Row],[gorup analysis cope]],0)</f>
        <v>group mean</v>
      </c>
      <c r="I70" t="s">
        <v>211</v>
      </c>
      <c r="J70">
        <v>0</v>
      </c>
      <c r="K70" s="18">
        <v>0</v>
      </c>
      <c r="L70">
        <v>0</v>
      </c>
      <c r="M70">
        <v>0</v>
      </c>
      <c r="P70"/>
      <c r="Q70"/>
      <c r="R70"/>
      <c r="S70"/>
    </row>
    <row r="71" spans="1:19" x14ac:dyDescent="0.2">
      <c r="A71">
        <v>70</v>
      </c>
      <c r="B71">
        <v>16</v>
      </c>
      <c r="C71">
        <v>3</v>
      </c>
      <c r="D71" s="14">
        <v>1</v>
      </c>
      <c r="E71" s="14" t="str">
        <f>CONCATENATE("cope",Table3[[#This Row],[1st level cope]],".gfeat/cope",Table3[[#This Row],[2nd level cope]],".feat/thresh_zstat",Table3[[#This Row],[gorup analysis cope]],".nii.gz")</f>
        <v>cope16.gfeat/cope3.feat/thresh_zstat1.nii.gz</v>
      </c>
      <c r="F71" s="15" t="str">
        <f>INDEX(R$2:R$28,Table3[[#This Row],[1st level cope]],0)</f>
        <v>HV minus LV</v>
      </c>
      <c r="G71" s="15" t="str">
        <f>INDEX(S$2:S$28,Table3[[#This Row],[2nd level cope]],0)</f>
        <v>after</v>
      </c>
      <c r="H71" s="15" t="str">
        <f>INDEX(T$2:T$28,Table3[[#This Row],[gorup analysis cope]],0)</f>
        <v>group mean</v>
      </c>
      <c r="I71" t="s">
        <v>211</v>
      </c>
      <c r="J71">
        <v>0</v>
      </c>
      <c r="K71" s="18" t="s">
        <v>106</v>
      </c>
      <c r="L71" t="s">
        <v>106</v>
      </c>
      <c r="M71">
        <v>0</v>
      </c>
      <c r="P71"/>
      <c r="Q71"/>
      <c r="R71"/>
      <c r="S71"/>
    </row>
    <row r="72" spans="1:19" x14ac:dyDescent="0.2">
      <c r="A72">
        <v>71</v>
      </c>
      <c r="B72">
        <v>17</v>
      </c>
      <c r="C72">
        <v>3</v>
      </c>
      <c r="D72" s="14">
        <v>1</v>
      </c>
      <c r="E72" s="14" t="str">
        <f>CONCATENATE("cope",Table3[[#This Row],[1st level cope]],".gfeat/cope",Table3[[#This Row],[2nd level cope]],".feat/thresh_zstat",Table3[[#This Row],[gorup analysis cope]],".nii.gz")</f>
        <v>cope17.gfeat/cope3.feat/thresh_zstat1.nii.gz</v>
      </c>
      <c r="F72" s="15" t="str">
        <f>INDEX(R$2:R$28,Table3[[#This Row],[1st level cope]],0)</f>
        <v>All Go minus NoGo</v>
      </c>
      <c r="G72" s="15" t="str">
        <f>INDEX(S$2:S$28,Table3[[#This Row],[2nd level cope]],0)</f>
        <v>after</v>
      </c>
      <c r="H72" s="15" t="str">
        <f>INDEX(T$2:T$28,Table3[[#This Row],[gorup analysis cope]],0)</f>
        <v>group mean</v>
      </c>
      <c r="I72">
        <v>1</v>
      </c>
      <c r="J72">
        <v>0</v>
      </c>
      <c r="K72" s="18">
        <v>0</v>
      </c>
      <c r="L72">
        <v>0</v>
      </c>
      <c r="M72">
        <v>0</v>
      </c>
      <c r="P72"/>
      <c r="Q72"/>
      <c r="R72"/>
      <c r="S72"/>
    </row>
    <row r="73" spans="1:19" x14ac:dyDescent="0.2">
      <c r="A73">
        <v>72</v>
      </c>
      <c r="B73">
        <v>18</v>
      </c>
      <c r="C73">
        <v>3</v>
      </c>
      <c r="D73" s="14">
        <v>1</v>
      </c>
      <c r="E73" s="14" t="str">
        <f>CONCATENATE("cope",Table3[[#This Row],[1st level cope]],".gfeat/cope",Table3[[#This Row],[2nd level cope]],".feat/thresh_zstat",Table3[[#This Row],[gorup analysis cope]],".nii.gz")</f>
        <v>cope18.gfeat/cope3.feat/thresh_zstat1.nii.gz</v>
      </c>
      <c r="F73" s="15" t="str">
        <f>INDEX(R$2:R$28,Table3[[#This Row],[1st level cope]],0)</f>
        <v>HV Go minus NoGo</v>
      </c>
      <c r="G73" s="15" t="str">
        <f>INDEX(S$2:S$28,Table3[[#This Row],[2nd level cope]],0)</f>
        <v>after</v>
      </c>
      <c r="H73" s="15" t="str">
        <f>INDEX(T$2:T$28,Table3[[#This Row],[gorup analysis cope]],0)</f>
        <v>group mean</v>
      </c>
      <c r="I73">
        <v>2</v>
      </c>
      <c r="J73">
        <v>0</v>
      </c>
      <c r="K73" s="18">
        <v>0</v>
      </c>
      <c r="L73">
        <v>0</v>
      </c>
      <c r="M73">
        <v>0</v>
      </c>
      <c r="P73"/>
      <c r="Q73"/>
      <c r="R73"/>
      <c r="S73"/>
    </row>
    <row r="74" spans="1:19" x14ac:dyDescent="0.2">
      <c r="A74">
        <v>73</v>
      </c>
      <c r="B74">
        <v>19</v>
      </c>
      <c r="C74">
        <v>3</v>
      </c>
      <c r="D74" s="14">
        <v>1</v>
      </c>
      <c r="E74" s="14" t="str">
        <f>CONCATENATE("cope",Table3[[#This Row],[1st level cope]],".gfeat/cope",Table3[[#This Row],[2nd level cope]],".feat/thresh_zstat",Table3[[#This Row],[gorup analysis cope]],".nii.gz")</f>
        <v>cope19.gfeat/cope3.feat/thresh_zstat1.nii.gz</v>
      </c>
      <c r="F74" s="15" t="str">
        <f>INDEX(R$2:R$28,Table3[[#This Row],[1st level cope]],0)</f>
        <v>LV Go minus NoGo</v>
      </c>
      <c r="G74" s="15" t="str">
        <f>INDEX(S$2:S$28,Table3[[#This Row],[2nd level cope]],0)</f>
        <v>after</v>
      </c>
      <c r="H74" s="15" t="str">
        <f>INDEX(T$2:T$28,Table3[[#This Row],[gorup analysis cope]],0)</f>
        <v>group mean</v>
      </c>
      <c r="I74">
        <v>2</v>
      </c>
      <c r="J74">
        <v>0</v>
      </c>
      <c r="K74" s="18">
        <v>0</v>
      </c>
      <c r="L74">
        <v>0</v>
      </c>
      <c r="M74">
        <v>0</v>
      </c>
      <c r="P74"/>
      <c r="Q74"/>
      <c r="R74"/>
      <c r="S74"/>
    </row>
    <row r="75" spans="1:19" x14ac:dyDescent="0.2">
      <c r="A75">
        <v>74</v>
      </c>
      <c r="B75">
        <v>20</v>
      </c>
      <c r="C75">
        <v>3</v>
      </c>
      <c r="D75" s="14">
        <v>1</v>
      </c>
      <c r="E75" s="14" t="str">
        <f>CONCATENATE("cope",Table3[[#This Row],[1st level cope]],".gfeat/cope",Table3[[#This Row],[2nd level cope]],".feat/thresh_zstat",Table3[[#This Row],[gorup analysis cope]],".nii.gz")</f>
        <v>cope20.gfeat/cope3.feat/thresh_zstat1.nii.gz</v>
      </c>
      <c r="F75" s="15" t="str">
        <f>INDEX(R$2:R$28,Table3[[#This Row],[1st level cope]],0)</f>
        <v>All Go minus NoGo - by choice</v>
      </c>
      <c r="G75" s="15" t="str">
        <f>INDEX(S$2:S$28,Table3[[#This Row],[2nd level cope]],0)</f>
        <v>after</v>
      </c>
      <c r="H75" s="15" t="str">
        <f>INDEX(T$2:T$28,Table3[[#This Row],[gorup analysis cope]],0)</f>
        <v>group mean</v>
      </c>
      <c r="I75" t="s">
        <v>211</v>
      </c>
      <c r="J75">
        <v>0</v>
      </c>
      <c r="K75" s="18">
        <v>0</v>
      </c>
      <c r="L75">
        <v>0</v>
      </c>
      <c r="M75">
        <v>0</v>
      </c>
      <c r="P75"/>
      <c r="Q75"/>
      <c r="R75"/>
      <c r="S75"/>
    </row>
    <row r="76" spans="1:19" x14ac:dyDescent="0.2">
      <c r="A76">
        <v>75</v>
      </c>
      <c r="B76">
        <v>21</v>
      </c>
      <c r="C76">
        <v>3</v>
      </c>
      <c r="D76" s="14">
        <v>1</v>
      </c>
      <c r="E76" s="14" t="str">
        <f>CONCATENATE("cope",Table3[[#This Row],[1st level cope]],".gfeat/cope",Table3[[#This Row],[2nd level cope]],".feat/thresh_zstat",Table3[[#This Row],[gorup analysis cope]],".nii.gz")</f>
        <v>cope21.gfeat/cope3.feat/thresh_zstat1.nii.gz</v>
      </c>
      <c r="F76" s="15" t="str">
        <f>INDEX(R$2:R$28,Table3[[#This Row],[1st level cope]],0)</f>
        <v>HV Go minus NoGo - by choice</v>
      </c>
      <c r="G76" s="15" t="str">
        <f>INDEX(S$2:S$28,Table3[[#This Row],[2nd level cope]],0)</f>
        <v>after</v>
      </c>
      <c r="H76" s="15" t="str">
        <f>INDEX(T$2:T$28,Table3[[#This Row],[gorup analysis cope]],0)</f>
        <v>group mean</v>
      </c>
      <c r="I76" t="s">
        <v>211</v>
      </c>
      <c r="J76">
        <v>0</v>
      </c>
      <c r="K76" s="18">
        <v>0</v>
      </c>
      <c r="L76">
        <v>0</v>
      </c>
      <c r="M76">
        <v>0</v>
      </c>
      <c r="P76"/>
      <c r="Q76"/>
      <c r="R76"/>
      <c r="S76"/>
    </row>
    <row r="77" spans="1:19" x14ac:dyDescent="0.2">
      <c r="A77">
        <v>76</v>
      </c>
      <c r="B77">
        <v>22</v>
      </c>
      <c r="C77">
        <v>3</v>
      </c>
      <c r="D77" s="14">
        <v>1</v>
      </c>
      <c r="E77" s="14" t="str">
        <f>CONCATENATE("cope",Table3[[#This Row],[1st level cope]],".gfeat/cope",Table3[[#This Row],[2nd level cope]],".feat/thresh_zstat",Table3[[#This Row],[gorup analysis cope]],".nii.gz")</f>
        <v>cope22.gfeat/cope3.feat/thresh_zstat1.nii.gz</v>
      </c>
      <c r="F77" s="15" t="str">
        <f>INDEX(R$2:R$28,Table3[[#This Row],[1st level cope]],0)</f>
        <v>LV Go minus NoGo - by choice</v>
      </c>
      <c r="G77" s="15" t="str">
        <f>INDEX(S$2:S$28,Table3[[#This Row],[2nd level cope]],0)</f>
        <v>after</v>
      </c>
      <c r="H77" s="15" t="str">
        <f>INDEX(T$2:T$28,Table3[[#This Row],[gorup analysis cope]],0)</f>
        <v>group mean</v>
      </c>
      <c r="I77" t="s">
        <v>211</v>
      </c>
      <c r="J77">
        <v>0</v>
      </c>
      <c r="K77" s="18">
        <v>0</v>
      </c>
      <c r="L77">
        <v>0</v>
      </c>
      <c r="M77">
        <v>0</v>
      </c>
      <c r="P77"/>
      <c r="Q77"/>
      <c r="R77"/>
      <c r="S77"/>
    </row>
    <row r="78" spans="1:19" x14ac:dyDescent="0.2">
      <c r="A78">
        <v>77</v>
      </c>
      <c r="B78">
        <v>23</v>
      </c>
      <c r="C78">
        <v>3</v>
      </c>
      <c r="D78" s="14">
        <v>1</v>
      </c>
      <c r="E78" s="14" t="str">
        <f>CONCATENATE("cope",Table3[[#This Row],[1st level cope]],".gfeat/cope",Table3[[#This Row],[2nd level cope]],".feat/thresh_zstat",Table3[[#This Row],[gorup analysis cope]],".nii.gz")</f>
        <v>cope23.gfeat/cope3.feat/thresh_zstat1.nii.gz</v>
      </c>
      <c r="F78" s="15" t="str">
        <f>INDEX(R$2:R$28,Table3[[#This Row],[1st level cope]],0)</f>
        <v>All Go</v>
      </c>
      <c r="G78" s="15" t="str">
        <f>INDEX(S$2:S$28,Table3[[#This Row],[2nd level cope]],0)</f>
        <v>after</v>
      </c>
      <c r="H78" s="15" t="str">
        <f>INDEX(T$2:T$28,Table3[[#This Row],[gorup analysis cope]],0)</f>
        <v>group mean</v>
      </c>
      <c r="I78" t="s">
        <v>211</v>
      </c>
      <c r="J78">
        <v>0</v>
      </c>
      <c r="K78" s="18">
        <v>0</v>
      </c>
      <c r="L78">
        <v>0</v>
      </c>
      <c r="M78">
        <v>0</v>
      </c>
      <c r="P78"/>
      <c r="Q78"/>
      <c r="R78"/>
      <c r="S78"/>
    </row>
    <row r="79" spans="1:19" x14ac:dyDescent="0.2">
      <c r="A79">
        <v>78</v>
      </c>
      <c r="B79">
        <v>24</v>
      </c>
      <c r="C79">
        <v>3</v>
      </c>
      <c r="D79" s="14">
        <v>1</v>
      </c>
      <c r="E79" s="14" t="str">
        <f>CONCATENATE("cope",Table3[[#This Row],[1st level cope]],".gfeat/cope",Table3[[#This Row],[2nd level cope]],".feat/thresh_zstat",Table3[[#This Row],[gorup analysis cope]],".nii.gz")</f>
        <v>cope24.gfeat/cope3.feat/thresh_zstat1.nii.gz</v>
      </c>
      <c r="F79" s="15" t="str">
        <f>INDEX(R$2:R$28,Table3[[#This Row],[1st level cope]],0)</f>
        <v>All Go - by choice</v>
      </c>
      <c r="G79" s="15" t="str">
        <f>INDEX(S$2:S$28,Table3[[#This Row],[2nd level cope]],0)</f>
        <v>after</v>
      </c>
      <c r="H79" s="15" t="str">
        <f>INDEX(T$2:T$28,Table3[[#This Row],[gorup analysis cope]],0)</f>
        <v>group mean</v>
      </c>
      <c r="I79">
        <v>1</v>
      </c>
      <c r="J79">
        <v>0</v>
      </c>
      <c r="K79" s="18">
        <v>0</v>
      </c>
      <c r="L79">
        <v>0</v>
      </c>
      <c r="M79">
        <v>0</v>
      </c>
      <c r="P79"/>
      <c r="Q79"/>
      <c r="R79"/>
      <c r="S79"/>
    </row>
    <row r="80" spans="1:19" x14ac:dyDescent="0.2">
      <c r="A80">
        <v>79</v>
      </c>
      <c r="B80">
        <v>25</v>
      </c>
      <c r="C80">
        <v>3</v>
      </c>
      <c r="D80" s="14">
        <v>1</v>
      </c>
      <c r="E80" s="14" t="str">
        <f>CONCATENATE("cope",Table3[[#This Row],[1st level cope]],".gfeat/cope",Table3[[#This Row],[2nd level cope]],".feat/thresh_zstat",Table3[[#This Row],[gorup analysis cope]],".nii.gz")</f>
        <v>cope25.gfeat/cope3.feat/thresh_zstat1.nii.gz</v>
      </c>
      <c r="F80" s="15" t="str">
        <f>INDEX(R$2:R$28,Table3[[#This Row],[1st level cope]],0)</f>
        <v>All NoGo</v>
      </c>
      <c r="G80" s="15" t="str">
        <f>INDEX(S$2:S$28,Table3[[#This Row],[2nd level cope]],0)</f>
        <v>after</v>
      </c>
      <c r="H80" s="15" t="str">
        <f>INDEX(T$2:T$28,Table3[[#This Row],[gorup analysis cope]],0)</f>
        <v>group mean</v>
      </c>
      <c r="I80" t="s">
        <v>211</v>
      </c>
      <c r="J80">
        <v>0</v>
      </c>
      <c r="K80" s="18">
        <v>1</v>
      </c>
      <c r="L80">
        <v>3</v>
      </c>
      <c r="M80">
        <v>1</v>
      </c>
      <c r="N80" s="20" t="s">
        <v>130</v>
      </c>
      <c r="P80"/>
      <c r="Q80"/>
      <c r="R80"/>
      <c r="S80"/>
    </row>
    <row r="81" spans="1:19" x14ac:dyDescent="0.2">
      <c r="A81">
        <v>80</v>
      </c>
      <c r="B81">
        <v>26</v>
      </c>
      <c r="C81">
        <v>3</v>
      </c>
      <c r="D81" s="14">
        <v>1</v>
      </c>
      <c r="E81" s="14" t="str">
        <f>CONCATENATE("cope",Table3[[#This Row],[1st level cope]],".gfeat/cope",Table3[[#This Row],[2nd level cope]],".feat/thresh_zstat",Table3[[#This Row],[gorup analysis cope]],".nii.gz")</f>
        <v>cope26.gfeat/cope3.feat/thresh_zstat1.nii.gz</v>
      </c>
      <c r="F81" s="15" t="str">
        <f>INDEX(R$2:R$28,Table3[[#This Row],[1st level cope]],0)</f>
        <v>All NoGo - by choice</v>
      </c>
      <c r="G81" s="15" t="str">
        <f>INDEX(S$2:S$28,Table3[[#This Row],[2nd level cope]],0)</f>
        <v>after</v>
      </c>
      <c r="H81" s="15" t="str">
        <f>INDEX(T$2:T$28,Table3[[#This Row],[gorup analysis cope]],0)</f>
        <v>group mean</v>
      </c>
      <c r="I81" t="s">
        <v>211</v>
      </c>
      <c r="J81">
        <v>0</v>
      </c>
      <c r="K81" s="18">
        <v>0</v>
      </c>
      <c r="L81">
        <v>0</v>
      </c>
      <c r="M81">
        <v>0</v>
      </c>
      <c r="P81"/>
      <c r="Q81"/>
      <c r="R81"/>
      <c r="S81"/>
    </row>
    <row r="82" spans="1:19" x14ac:dyDescent="0.2">
      <c r="A82">
        <v>81</v>
      </c>
      <c r="B82">
        <v>27</v>
      </c>
      <c r="C82">
        <v>3</v>
      </c>
      <c r="D82" s="14">
        <v>1</v>
      </c>
      <c r="E82" s="14" t="str">
        <f>CONCATENATE("cope",Table3[[#This Row],[1st level cope]],".gfeat/cope",Table3[[#This Row],[2nd level cope]],".feat/thresh_zstat",Table3[[#This Row],[gorup analysis cope]],".nii.gz")</f>
        <v>cope27.gfeat/cope3.feat/thresh_zstat1.nii.gz</v>
      </c>
      <c r="F82" s="15" t="str">
        <f>INDEX(R$2:R$28,Table3[[#This Row],[1st level cope]],0)</f>
        <v>All NoGo - with Neutral and Sanity</v>
      </c>
      <c r="G82" s="15" t="str">
        <f>INDEX(S$2:S$28,Table3[[#This Row],[2nd level cope]],0)</f>
        <v>after</v>
      </c>
      <c r="H82" s="15" t="str">
        <f>INDEX(T$2:T$28,Table3[[#This Row],[gorup analysis cope]],0)</f>
        <v>group mean</v>
      </c>
      <c r="I82" t="s">
        <v>211</v>
      </c>
      <c r="J82">
        <v>0</v>
      </c>
      <c r="K82" s="18">
        <v>0</v>
      </c>
      <c r="L82">
        <v>3</v>
      </c>
      <c r="M82">
        <v>1</v>
      </c>
      <c r="P82"/>
      <c r="Q82"/>
      <c r="R82"/>
      <c r="S82"/>
    </row>
    <row r="83" spans="1:19" x14ac:dyDescent="0.2">
      <c r="A83">
        <v>82</v>
      </c>
      <c r="B83">
        <v>1</v>
      </c>
      <c r="C83">
        <v>4</v>
      </c>
      <c r="D83" s="14">
        <v>1</v>
      </c>
      <c r="E83" s="14" t="str">
        <f>CONCATENATE("cope",Table3[[#This Row],[1st level cope]],".gfeat/cope",Table3[[#This Row],[2nd level cope]],".feat/thresh_zstat",Table3[[#This Row],[gorup analysis cope]],".nii.gz")</f>
        <v>cope1.gfeat/cope4.feat/thresh_zstat1.nii.gz</v>
      </c>
      <c r="F83" s="15" t="str">
        <f>INDEX(R$2:R$28,Table3[[#This Row],[1st level cope]],0)</f>
        <v>HV Go</v>
      </c>
      <c r="G83" s="15" t="str">
        <f>INDEX(S$2:S$28,Table3[[#This Row],[2nd level cope]],0)</f>
        <v>before</v>
      </c>
      <c r="H83" s="15" t="str">
        <f>INDEX(T$2:T$28,Table3[[#This Row],[gorup analysis cope]],0)</f>
        <v>group mean</v>
      </c>
      <c r="I83" t="s">
        <v>211</v>
      </c>
      <c r="J83">
        <v>0</v>
      </c>
      <c r="K83" s="18">
        <v>0</v>
      </c>
      <c r="L83">
        <v>0</v>
      </c>
      <c r="M83">
        <v>0</v>
      </c>
      <c r="P83"/>
      <c r="Q83"/>
      <c r="R83"/>
      <c r="S83"/>
    </row>
    <row r="84" spans="1:19" x14ac:dyDescent="0.2">
      <c r="A84">
        <v>83</v>
      </c>
      <c r="B84">
        <v>2</v>
      </c>
      <c r="C84">
        <v>4</v>
      </c>
      <c r="D84" s="14">
        <v>1</v>
      </c>
      <c r="E84" s="14" t="str">
        <f>CONCATENATE("cope",Table3[[#This Row],[1st level cope]],".gfeat/cope",Table3[[#This Row],[2nd level cope]],".feat/thresh_zstat",Table3[[#This Row],[gorup analysis cope]],".nii.gz")</f>
        <v>cope2.gfeat/cope4.feat/thresh_zstat1.nii.gz</v>
      </c>
      <c r="F84" s="15" t="str">
        <f>INDEX(R$2:R$28,Table3[[#This Row],[1st level cope]],0)</f>
        <v>HV NoGo</v>
      </c>
      <c r="G84" s="15" t="str">
        <f>INDEX(S$2:S$28,Table3[[#This Row],[2nd level cope]],0)</f>
        <v>before</v>
      </c>
      <c r="H84" s="15" t="str">
        <f>INDEX(T$2:T$28,Table3[[#This Row],[gorup analysis cope]],0)</f>
        <v>group mean</v>
      </c>
      <c r="I84" t="s">
        <v>211</v>
      </c>
      <c r="J84">
        <v>8</v>
      </c>
      <c r="K84" s="18">
        <v>3</v>
      </c>
      <c r="L84">
        <v>12</v>
      </c>
      <c r="M84">
        <v>1</v>
      </c>
      <c r="P84"/>
      <c r="Q84"/>
      <c r="R84"/>
      <c r="S84"/>
    </row>
    <row r="85" spans="1:19" x14ac:dyDescent="0.2">
      <c r="A85">
        <v>84</v>
      </c>
      <c r="B85">
        <v>3</v>
      </c>
      <c r="C85">
        <v>4</v>
      </c>
      <c r="D85" s="14">
        <v>1</v>
      </c>
      <c r="E85" s="14" t="str">
        <f>CONCATENATE("cope",Table3[[#This Row],[1st level cope]],".gfeat/cope",Table3[[#This Row],[2nd level cope]],".feat/thresh_zstat",Table3[[#This Row],[gorup analysis cope]],".nii.gz")</f>
        <v>cope3.gfeat/cope4.feat/thresh_zstat1.nii.gz</v>
      </c>
      <c r="F85" s="15" t="str">
        <f>INDEX(R$2:R$28,Table3[[#This Row],[1st level cope]],0)</f>
        <v>LV Go</v>
      </c>
      <c r="G85" s="15" t="str">
        <f>INDEX(S$2:S$28,Table3[[#This Row],[2nd level cope]],0)</f>
        <v>before</v>
      </c>
      <c r="H85" s="15" t="str">
        <f>INDEX(T$2:T$28,Table3[[#This Row],[gorup analysis cope]],0)</f>
        <v>group mean</v>
      </c>
      <c r="I85" t="s">
        <v>211</v>
      </c>
      <c r="J85">
        <v>0</v>
      </c>
      <c r="K85" s="18">
        <v>0</v>
      </c>
      <c r="L85">
        <v>0</v>
      </c>
      <c r="M85">
        <v>0</v>
      </c>
      <c r="P85"/>
      <c r="Q85"/>
      <c r="R85"/>
      <c r="S85"/>
    </row>
    <row r="86" spans="1:19" x14ac:dyDescent="0.2">
      <c r="A86">
        <v>85</v>
      </c>
      <c r="B86">
        <v>4</v>
      </c>
      <c r="C86">
        <v>4</v>
      </c>
      <c r="D86" s="14">
        <v>1</v>
      </c>
      <c r="E86" s="14" t="str">
        <f>CONCATENATE("cope",Table3[[#This Row],[1st level cope]],".gfeat/cope",Table3[[#This Row],[2nd level cope]],".feat/thresh_zstat",Table3[[#This Row],[gorup analysis cope]],".nii.gz")</f>
        <v>cope4.gfeat/cope4.feat/thresh_zstat1.nii.gz</v>
      </c>
      <c r="F86" s="15" t="str">
        <f>INDEX(R$2:R$28,Table3[[#This Row],[1st level cope]],0)</f>
        <v>LV NoGo</v>
      </c>
      <c r="G86" s="15" t="str">
        <f>INDEX(S$2:S$28,Table3[[#This Row],[2nd level cope]],0)</f>
        <v>before</v>
      </c>
      <c r="H86" s="15" t="str">
        <f>INDEX(T$2:T$28,Table3[[#This Row],[gorup analysis cope]],0)</f>
        <v>group mean</v>
      </c>
      <c r="I86" t="s">
        <v>211</v>
      </c>
      <c r="J86">
        <v>0</v>
      </c>
      <c r="K86" s="18">
        <v>1</v>
      </c>
      <c r="L86">
        <v>1</v>
      </c>
      <c r="M86">
        <v>1</v>
      </c>
      <c r="P86"/>
      <c r="Q86"/>
      <c r="R86"/>
      <c r="S86"/>
    </row>
    <row r="87" spans="1:19" x14ac:dyDescent="0.2">
      <c r="A87">
        <v>86</v>
      </c>
      <c r="B87">
        <v>5</v>
      </c>
      <c r="C87">
        <v>4</v>
      </c>
      <c r="D87" s="14">
        <v>1</v>
      </c>
      <c r="E87" s="14" t="str">
        <f>CONCATENATE("cope",Table3[[#This Row],[1st level cope]],".gfeat/cope",Table3[[#This Row],[2nd level cope]],".feat/thresh_zstat",Table3[[#This Row],[gorup analysis cope]],".nii.gz")</f>
        <v>cope5.gfeat/cope4.feat/thresh_zstat1.nii.gz</v>
      </c>
      <c r="F87" s="15" t="str">
        <f>INDEX(R$2:R$28,Table3[[#This Row],[1st level cope]],0)</f>
        <v>HV Neutral</v>
      </c>
      <c r="G87" s="15" t="str">
        <f>INDEX(S$2:S$28,Table3[[#This Row],[2nd level cope]],0)</f>
        <v>before</v>
      </c>
      <c r="H87" s="15" t="str">
        <f>INDEX(T$2:T$28,Table3[[#This Row],[gorup analysis cope]],0)</f>
        <v>group mean</v>
      </c>
      <c r="I87" t="s">
        <v>211</v>
      </c>
      <c r="J87">
        <v>0</v>
      </c>
      <c r="K87" s="18">
        <v>0</v>
      </c>
      <c r="L87">
        <v>0</v>
      </c>
      <c r="M87">
        <v>0</v>
      </c>
      <c r="P87"/>
      <c r="Q87"/>
      <c r="R87"/>
      <c r="S87"/>
    </row>
    <row r="88" spans="1:19" x14ac:dyDescent="0.2">
      <c r="A88">
        <v>87</v>
      </c>
      <c r="B88">
        <v>6</v>
      </c>
      <c r="C88">
        <v>4</v>
      </c>
      <c r="D88" s="14">
        <v>1</v>
      </c>
      <c r="E88" s="14" t="str">
        <f>CONCATENATE("cope",Table3[[#This Row],[1st level cope]],".gfeat/cope",Table3[[#This Row],[2nd level cope]],".feat/thresh_zstat",Table3[[#This Row],[gorup analysis cope]],".nii.gz")</f>
        <v>cope6.gfeat/cope4.feat/thresh_zstat1.nii.gz</v>
      </c>
      <c r="F88" s="15" t="str">
        <f>INDEX(R$2:R$28,Table3[[#This Row],[1st level cope]],0)</f>
        <v>LV Neutral</v>
      </c>
      <c r="G88" s="15" t="str">
        <f>INDEX(S$2:S$28,Table3[[#This Row],[2nd level cope]],0)</f>
        <v>before</v>
      </c>
      <c r="H88" s="15" t="str">
        <f>INDEX(T$2:T$28,Table3[[#This Row],[gorup analysis cope]],0)</f>
        <v>group mean</v>
      </c>
      <c r="I88" t="s">
        <v>211</v>
      </c>
      <c r="J88">
        <v>0</v>
      </c>
      <c r="K88" s="18">
        <v>0</v>
      </c>
      <c r="L88">
        <v>0</v>
      </c>
      <c r="M88">
        <v>0</v>
      </c>
      <c r="P88"/>
      <c r="Q88"/>
      <c r="R88"/>
      <c r="S88"/>
    </row>
    <row r="89" spans="1:19" x14ac:dyDescent="0.2">
      <c r="A89">
        <v>88</v>
      </c>
      <c r="B89">
        <v>7</v>
      </c>
      <c r="C89">
        <v>4</v>
      </c>
      <c r="D89" s="14">
        <v>1</v>
      </c>
      <c r="E89" s="14" t="str">
        <f>CONCATENATE("cope",Table3[[#This Row],[1st level cope]],".gfeat/cope",Table3[[#This Row],[2nd level cope]],".feat/thresh_zstat",Table3[[#This Row],[gorup analysis cope]],".nii.gz")</f>
        <v>cope7.gfeat/cope4.feat/thresh_zstat1.nii.gz</v>
      </c>
      <c r="F89" s="15" t="str">
        <f>INDEX(R$2:R$28,Table3[[#This Row],[1st level cope]],0)</f>
        <v>HV Sanity</v>
      </c>
      <c r="G89" s="15" t="str">
        <f>INDEX(S$2:S$28,Table3[[#This Row],[2nd level cope]],0)</f>
        <v>before</v>
      </c>
      <c r="H89" s="15" t="str">
        <f>INDEX(T$2:T$28,Table3[[#This Row],[gorup analysis cope]],0)</f>
        <v>group mean</v>
      </c>
      <c r="I89" t="s">
        <v>211</v>
      </c>
      <c r="J89">
        <v>0</v>
      </c>
      <c r="K89" s="18" t="s">
        <v>106</v>
      </c>
      <c r="L89" t="s">
        <v>106</v>
      </c>
      <c r="M89">
        <v>0</v>
      </c>
      <c r="P89"/>
      <c r="Q89"/>
      <c r="R89"/>
      <c r="S89"/>
    </row>
    <row r="90" spans="1:19" x14ac:dyDescent="0.2">
      <c r="A90">
        <v>89</v>
      </c>
      <c r="B90">
        <v>8</v>
      </c>
      <c r="C90">
        <v>4</v>
      </c>
      <c r="D90" s="14">
        <v>1</v>
      </c>
      <c r="E90" s="14" t="str">
        <f>CONCATENATE("cope",Table3[[#This Row],[1st level cope]],".gfeat/cope",Table3[[#This Row],[2nd level cope]],".feat/thresh_zstat",Table3[[#This Row],[gorup analysis cope]],".nii.gz")</f>
        <v>cope8.gfeat/cope4.feat/thresh_zstat1.nii.gz</v>
      </c>
      <c r="F90" s="15" t="str">
        <f>INDEX(R$2:R$28,Table3[[#This Row],[1st level cope]],0)</f>
        <v>LV Sanity</v>
      </c>
      <c r="G90" s="15" t="str">
        <f>INDEX(S$2:S$28,Table3[[#This Row],[2nd level cope]],0)</f>
        <v>before</v>
      </c>
      <c r="H90" s="15" t="str">
        <f>INDEX(T$2:T$28,Table3[[#This Row],[gorup analysis cope]],0)</f>
        <v>group mean</v>
      </c>
      <c r="I90" t="s">
        <v>211</v>
      </c>
      <c r="J90">
        <v>0</v>
      </c>
      <c r="K90" s="18" t="s">
        <v>106</v>
      </c>
      <c r="L90" t="s">
        <v>106</v>
      </c>
      <c r="M90">
        <v>0</v>
      </c>
      <c r="P90"/>
      <c r="Q90"/>
      <c r="R90"/>
      <c r="S90"/>
    </row>
    <row r="91" spans="1:19" x14ac:dyDescent="0.2">
      <c r="A91">
        <v>90</v>
      </c>
      <c r="B91">
        <v>9</v>
      </c>
      <c r="C91">
        <v>4</v>
      </c>
      <c r="D91" s="14">
        <v>1</v>
      </c>
      <c r="E91" s="14" t="str">
        <f>CONCATENATE("cope",Table3[[#This Row],[1st level cope]],".gfeat/cope",Table3[[#This Row],[2nd level cope]],".feat/thresh_zstat",Table3[[#This Row],[gorup analysis cope]],".nii.gz")</f>
        <v>cope9.gfeat/cope4.feat/thresh_zstat1.nii.gz</v>
      </c>
      <c r="F91" s="15" t="str">
        <f>INDEX(R$2:R$28,Table3[[#This Row],[1st level cope]],0)</f>
        <v>HV Go - by choice</v>
      </c>
      <c r="G91" s="15" t="str">
        <f>INDEX(S$2:S$28,Table3[[#This Row],[2nd level cope]],0)</f>
        <v>before</v>
      </c>
      <c r="H91" s="15" t="str">
        <f>INDEX(T$2:T$28,Table3[[#This Row],[gorup analysis cope]],0)</f>
        <v>group mean</v>
      </c>
      <c r="I91" t="s">
        <v>211</v>
      </c>
      <c r="J91">
        <v>0</v>
      </c>
      <c r="K91" s="18">
        <v>0</v>
      </c>
      <c r="L91">
        <v>0</v>
      </c>
      <c r="M91">
        <v>0</v>
      </c>
      <c r="P91"/>
      <c r="Q91"/>
      <c r="R91"/>
      <c r="S91"/>
    </row>
    <row r="92" spans="1:19" x14ac:dyDescent="0.2">
      <c r="A92">
        <v>91</v>
      </c>
      <c r="B92">
        <v>10</v>
      </c>
      <c r="C92">
        <v>4</v>
      </c>
      <c r="D92" s="14">
        <v>1</v>
      </c>
      <c r="E92" s="14" t="str">
        <f>CONCATENATE("cope",Table3[[#This Row],[1st level cope]],".gfeat/cope",Table3[[#This Row],[2nd level cope]],".feat/thresh_zstat",Table3[[#This Row],[gorup analysis cope]],".nii.gz")</f>
        <v>cope10.gfeat/cope4.feat/thresh_zstat1.nii.gz</v>
      </c>
      <c r="F92" s="15" t="str">
        <f>INDEX(R$2:R$28,Table3[[#This Row],[1st level cope]],0)</f>
        <v>HV NoGo - by choice</v>
      </c>
      <c r="G92" s="15" t="str">
        <f>INDEX(S$2:S$28,Table3[[#This Row],[2nd level cope]],0)</f>
        <v>before</v>
      </c>
      <c r="H92" s="15" t="str">
        <f>INDEX(T$2:T$28,Table3[[#This Row],[gorup analysis cope]],0)</f>
        <v>group mean</v>
      </c>
      <c r="I92" t="s">
        <v>211</v>
      </c>
      <c r="J92">
        <v>0</v>
      </c>
      <c r="K92" s="18">
        <v>0</v>
      </c>
      <c r="L92">
        <v>0</v>
      </c>
      <c r="M92">
        <v>0</v>
      </c>
      <c r="P92"/>
      <c r="Q92"/>
      <c r="R92"/>
      <c r="S92"/>
    </row>
    <row r="93" spans="1:19" x14ac:dyDescent="0.2">
      <c r="A93">
        <v>92</v>
      </c>
      <c r="B93">
        <v>11</v>
      </c>
      <c r="C93">
        <v>4</v>
      </c>
      <c r="D93" s="14">
        <v>1</v>
      </c>
      <c r="E93" s="14" t="str">
        <f>CONCATENATE("cope",Table3[[#This Row],[1st level cope]],".gfeat/cope",Table3[[#This Row],[2nd level cope]],".feat/thresh_zstat",Table3[[#This Row],[gorup analysis cope]],".nii.gz")</f>
        <v>cope11.gfeat/cope4.feat/thresh_zstat1.nii.gz</v>
      </c>
      <c r="F93" s="15" t="str">
        <f>INDEX(R$2:R$28,Table3[[#This Row],[1st level cope]],0)</f>
        <v>LV Go - by choice</v>
      </c>
      <c r="G93" s="15" t="str">
        <f>INDEX(S$2:S$28,Table3[[#This Row],[2nd level cope]],0)</f>
        <v>before</v>
      </c>
      <c r="H93" s="15" t="str">
        <f>INDEX(T$2:T$28,Table3[[#This Row],[gorup analysis cope]],0)</f>
        <v>group mean</v>
      </c>
      <c r="I93" t="s">
        <v>211</v>
      </c>
      <c r="J93">
        <v>0</v>
      </c>
      <c r="K93" s="18">
        <v>0</v>
      </c>
      <c r="L93">
        <v>0</v>
      </c>
      <c r="M93">
        <v>0</v>
      </c>
      <c r="P93"/>
      <c r="Q93"/>
      <c r="R93"/>
      <c r="S93"/>
    </row>
    <row r="94" spans="1:19" x14ac:dyDescent="0.2">
      <c r="A94">
        <v>93</v>
      </c>
      <c r="B94">
        <v>12</v>
      </c>
      <c r="C94">
        <v>4</v>
      </c>
      <c r="D94" s="14">
        <v>1</v>
      </c>
      <c r="E94" s="14" t="str">
        <f>CONCATENATE("cope",Table3[[#This Row],[1st level cope]],".gfeat/cope",Table3[[#This Row],[2nd level cope]],".feat/thresh_zstat",Table3[[#This Row],[gorup analysis cope]],".nii.gz")</f>
        <v>cope12.gfeat/cope4.feat/thresh_zstat1.nii.gz</v>
      </c>
      <c r="F94" s="15" t="str">
        <f>INDEX(R$2:R$28,Table3[[#This Row],[1st level cope]],0)</f>
        <v>LV NoGo - by choice</v>
      </c>
      <c r="G94" s="15" t="str">
        <f>INDEX(S$2:S$28,Table3[[#This Row],[2nd level cope]],0)</f>
        <v>before</v>
      </c>
      <c r="H94" s="15" t="str">
        <f>INDEX(T$2:T$28,Table3[[#This Row],[gorup analysis cope]],0)</f>
        <v>group mean</v>
      </c>
      <c r="I94" t="s">
        <v>211</v>
      </c>
      <c r="J94">
        <v>0</v>
      </c>
      <c r="K94" s="18">
        <v>0</v>
      </c>
      <c r="L94">
        <v>0</v>
      </c>
      <c r="M94">
        <v>0</v>
      </c>
      <c r="P94"/>
      <c r="Q94"/>
      <c r="R94"/>
      <c r="S94"/>
    </row>
    <row r="95" spans="1:19" x14ac:dyDescent="0.2">
      <c r="A95">
        <v>94</v>
      </c>
      <c r="B95">
        <v>13</v>
      </c>
      <c r="C95">
        <v>4</v>
      </c>
      <c r="D95" s="14">
        <v>1</v>
      </c>
      <c r="E95" s="14" t="str">
        <f>CONCATENATE("cope",Table3[[#This Row],[1st level cope]],".gfeat/cope",Table3[[#This Row],[2nd level cope]],".feat/thresh_zstat",Table3[[#This Row],[gorup analysis cope]],".nii.gz")</f>
        <v>cope13.gfeat/cope4.feat/thresh_zstat1.nii.gz</v>
      </c>
      <c r="F95" s="15" t="str">
        <f>INDEX(R$2:R$28,Table3[[#This Row],[1st level cope]],0)</f>
        <v>All - by value</v>
      </c>
      <c r="G95" s="15" t="str">
        <f>INDEX(S$2:S$28,Table3[[#This Row],[2nd level cope]],0)</f>
        <v>before</v>
      </c>
      <c r="H95" s="15" t="str">
        <f>INDEX(T$2:T$28,Table3[[#This Row],[gorup analysis cope]],0)</f>
        <v>group mean</v>
      </c>
      <c r="I95" t="s">
        <v>211</v>
      </c>
      <c r="J95">
        <v>0</v>
      </c>
      <c r="K95" s="18">
        <v>0</v>
      </c>
      <c r="L95">
        <v>0</v>
      </c>
      <c r="M95">
        <v>0</v>
      </c>
      <c r="P95"/>
      <c r="Q95"/>
      <c r="R95"/>
      <c r="S95"/>
    </row>
    <row r="96" spans="1:19" x14ac:dyDescent="0.2">
      <c r="A96">
        <v>95</v>
      </c>
      <c r="B96">
        <v>14</v>
      </c>
      <c r="C96">
        <v>4</v>
      </c>
      <c r="D96" s="14">
        <v>1</v>
      </c>
      <c r="E96" s="14" t="str">
        <f>CONCATENATE("cope",Table3[[#This Row],[1st level cope]],".gfeat/cope",Table3[[#This Row],[2nd level cope]],".feat/thresh_zstat",Table3[[#This Row],[gorup analysis cope]],".nii.gz")</f>
        <v>cope14.gfeat/cope4.feat/thresh_zstat1.nii.gz</v>
      </c>
      <c r="F96" s="15" t="str">
        <f>INDEX(R$2:R$28,Table3[[#This Row],[1st level cope]],0)</f>
        <v>All HV</v>
      </c>
      <c r="G96" s="15" t="str">
        <f>INDEX(S$2:S$28,Table3[[#This Row],[2nd level cope]],0)</f>
        <v>before</v>
      </c>
      <c r="H96" s="15" t="str">
        <f>INDEX(T$2:T$28,Table3[[#This Row],[gorup analysis cope]],0)</f>
        <v>group mean</v>
      </c>
      <c r="I96" t="s">
        <v>211</v>
      </c>
      <c r="J96">
        <v>0</v>
      </c>
      <c r="K96" s="18">
        <v>12</v>
      </c>
      <c r="L96">
        <v>8</v>
      </c>
      <c r="M96">
        <v>1</v>
      </c>
      <c r="P96"/>
      <c r="Q96"/>
      <c r="R96"/>
      <c r="S96"/>
    </row>
    <row r="97" spans="1:19" x14ac:dyDescent="0.2">
      <c r="A97">
        <v>96</v>
      </c>
      <c r="B97">
        <v>15</v>
      </c>
      <c r="C97">
        <v>4</v>
      </c>
      <c r="D97" s="14">
        <v>1</v>
      </c>
      <c r="E97" s="14" t="str">
        <f>CONCATENATE("cope",Table3[[#This Row],[1st level cope]],".gfeat/cope",Table3[[#This Row],[2nd level cope]],".feat/thresh_zstat",Table3[[#This Row],[gorup analysis cope]],".nii.gz")</f>
        <v>cope15.gfeat/cope4.feat/thresh_zstat1.nii.gz</v>
      </c>
      <c r="F97" s="15" t="str">
        <f>INDEX(R$2:R$28,Table3[[#This Row],[1st level cope]],0)</f>
        <v>All LV</v>
      </c>
      <c r="G97" s="15" t="str">
        <f>INDEX(S$2:S$28,Table3[[#This Row],[2nd level cope]],0)</f>
        <v>before</v>
      </c>
      <c r="H97" s="15" t="str">
        <f>INDEX(T$2:T$28,Table3[[#This Row],[gorup analysis cope]],0)</f>
        <v>group mean</v>
      </c>
      <c r="I97" t="s">
        <v>211</v>
      </c>
      <c r="J97">
        <v>0</v>
      </c>
      <c r="K97" s="18">
        <v>0</v>
      </c>
      <c r="L97">
        <v>0</v>
      </c>
      <c r="M97">
        <v>0</v>
      </c>
      <c r="P97"/>
      <c r="Q97"/>
      <c r="R97"/>
      <c r="S97"/>
    </row>
    <row r="98" spans="1:19" x14ac:dyDescent="0.2">
      <c r="A98">
        <v>97</v>
      </c>
      <c r="B98">
        <v>16</v>
      </c>
      <c r="C98">
        <v>4</v>
      </c>
      <c r="D98" s="14">
        <v>1</v>
      </c>
      <c r="E98" s="14" t="str">
        <f>CONCATENATE("cope",Table3[[#This Row],[1st level cope]],".gfeat/cope",Table3[[#This Row],[2nd level cope]],".feat/thresh_zstat",Table3[[#This Row],[gorup analysis cope]],".nii.gz")</f>
        <v>cope16.gfeat/cope4.feat/thresh_zstat1.nii.gz</v>
      </c>
      <c r="F98" s="15" t="str">
        <f>INDEX(R$2:R$28,Table3[[#This Row],[1st level cope]],0)</f>
        <v>HV minus LV</v>
      </c>
      <c r="G98" s="15" t="str">
        <f>INDEX(S$2:S$28,Table3[[#This Row],[2nd level cope]],0)</f>
        <v>before</v>
      </c>
      <c r="H98" s="15" t="str">
        <f>INDEX(T$2:T$28,Table3[[#This Row],[gorup analysis cope]],0)</f>
        <v>group mean</v>
      </c>
      <c r="I98" t="s">
        <v>211</v>
      </c>
      <c r="J98">
        <v>0</v>
      </c>
      <c r="K98" s="18" t="s">
        <v>106</v>
      </c>
      <c r="L98" t="s">
        <v>106</v>
      </c>
      <c r="M98">
        <v>0</v>
      </c>
      <c r="P98"/>
      <c r="Q98"/>
      <c r="R98"/>
      <c r="S98"/>
    </row>
    <row r="99" spans="1:19" x14ac:dyDescent="0.2">
      <c r="A99">
        <v>98</v>
      </c>
      <c r="B99">
        <v>17</v>
      </c>
      <c r="C99">
        <v>4</v>
      </c>
      <c r="D99" s="14">
        <v>1</v>
      </c>
      <c r="E99" s="14" t="str">
        <f>CONCATENATE("cope",Table3[[#This Row],[1st level cope]],".gfeat/cope",Table3[[#This Row],[2nd level cope]],".feat/thresh_zstat",Table3[[#This Row],[gorup analysis cope]],".nii.gz")</f>
        <v>cope17.gfeat/cope4.feat/thresh_zstat1.nii.gz</v>
      </c>
      <c r="F99" s="15" t="str">
        <f>INDEX(R$2:R$28,Table3[[#This Row],[1st level cope]],0)</f>
        <v>All Go minus NoGo</v>
      </c>
      <c r="G99" s="15" t="str">
        <f>INDEX(S$2:S$28,Table3[[#This Row],[2nd level cope]],0)</f>
        <v>before</v>
      </c>
      <c r="H99" s="15" t="str">
        <f>INDEX(T$2:T$28,Table3[[#This Row],[gorup analysis cope]],0)</f>
        <v>group mean</v>
      </c>
      <c r="I99" t="s">
        <v>211</v>
      </c>
      <c r="J99">
        <v>0</v>
      </c>
      <c r="K99" s="18">
        <v>0</v>
      </c>
      <c r="L99">
        <v>0</v>
      </c>
      <c r="M99">
        <v>0</v>
      </c>
      <c r="P99"/>
      <c r="Q99"/>
      <c r="R99"/>
      <c r="S99"/>
    </row>
    <row r="100" spans="1:19" x14ac:dyDescent="0.2">
      <c r="A100">
        <v>99</v>
      </c>
      <c r="B100">
        <v>18</v>
      </c>
      <c r="C100">
        <v>4</v>
      </c>
      <c r="D100" s="14">
        <v>1</v>
      </c>
      <c r="E100" s="14" t="str">
        <f>CONCATENATE("cope",Table3[[#This Row],[1st level cope]],".gfeat/cope",Table3[[#This Row],[2nd level cope]],".feat/thresh_zstat",Table3[[#This Row],[gorup analysis cope]],".nii.gz")</f>
        <v>cope18.gfeat/cope4.feat/thresh_zstat1.nii.gz</v>
      </c>
      <c r="F100" s="15" t="str">
        <f>INDEX(R$2:R$28,Table3[[#This Row],[1st level cope]],0)</f>
        <v>HV Go minus NoGo</v>
      </c>
      <c r="G100" s="15" t="str">
        <f>INDEX(S$2:S$28,Table3[[#This Row],[2nd level cope]],0)</f>
        <v>before</v>
      </c>
      <c r="H100" s="15" t="str">
        <f>INDEX(T$2:T$28,Table3[[#This Row],[gorup analysis cope]],0)</f>
        <v>group mean</v>
      </c>
      <c r="I100" t="s">
        <v>211</v>
      </c>
      <c r="J100">
        <v>0</v>
      </c>
      <c r="K100" s="18">
        <v>0</v>
      </c>
      <c r="L100">
        <v>0</v>
      </c>
      <c r="M100">
        <v>0</v>
      </c>
      <c r="P100"/>
      <c r="Q100"/>
      <c r="R100"/>
      <c r="S100"/>
    </row>
    <row r="101" spans="1:19" x14ac:dyDescent="0.2">
      <c r="A101">
        <v>100</v>
      </c>
      <c r="B101">
        <v>19</v>
      </c>
      <c r="C101">
        <v>4</v>
      </c>
      <c r="D101" s="14">
        <v>1</v>
      </c>
      <c r="E101" s="14" t="str">
        <f>CONCATENATE("cope",Table3[[#This Row],[1st level cope]],".gfeat/cope",Table3[[#This Row],[2nd level cope]],".feat/thresh_zstat",Table3[[#This Row],[gorup analysis cope]],".nii.gz")</f>
        <v>cope19.gfeat/cope4.feat/thresh_zstat1.nii.gz</v>
      </c>
      <c r="F101" s="15" t="str">
        <f>INDEX(R$2:R$28,Table3[[#This Row],[1st level cope]],0)</f>
        <v>LV Go minus NoGo</v>
      </c>
      <c r="G101" s="15" t="str">
        <f>INDEX(S$2:S$28,Table3[[#This Row],[2nd level cope]],0)</f>
        <v>before</v>
      </c>
      <c r="H101" s="15" t="str">
        <f>INDEX(T$2:T$28,Table3[[#This Row],[gorup analysis cope]],0)</f>
        <v>group mean</v>
      </c>
      <c r="I101" t="s">
        <v>211</v>
      </c>
      <c r="J101">
        <v>0</v>
      </c>
      <c r="K101" s="18">
        <v>0</v>
      </c>
      <c r="L101">
        <v>1</v>
      </c>
      <c r="M101">
        <v>2</v>
      </c>
      <c r="P101"/>
      <c r="Q101"/>
      <c r="R101"/>
      <c r="S101"/>
    </row>
    <row r="102" spans="1:19" x14ac:dyDescent="0.2">
      <c r="A102">
        <v>101</v>
      </c>
      <c r="B102">
        <v>20</v>
      </c>
      <c r="C102">
        <v>4</v>
      </c>
      <c r="D102" s="14">
        <v>1</v>
      </c>
      <c r="E102" s="14" t="str">
        <f>CONCATENATE("cope",Table3[[#This Row],[1st level cope]],".gfeat/cope",Table3[[#This Row],[2nd level cope]],".feat/thresh_zstat",Table3[[#This Row],[gorup analysis cope]],".nii.gz")</f>
        <v>cope20.gfeat/cope4.feat/thresh_zstat1.nii.gz</v>
      </c>
      <c r="F102" s="15" t="str">
        <f>INDEX(R$2:R$28,Table3[[#This Row],[1st level cope]],0)</f>
        <v>All Go minus NoGo - by choice</v>
      </c>
      <c r="G102" s="15" t="str">
        <f>INDEX(S$2:S$28,Table3[[#This Row],[2nd level cope]],0)</f>
        <v>before</v>
      </c>
      <c r="H102" s="15" t="str">
        <f>INDEX(T$2:T$28,Table3[[#This Row],[gorup analysis cope]],0)</f>
        <v>group mean</v>
      </c>
      <c r="I102" t="s">
        <v>211</v>
      </c>
      <c r="J102">
        <v>0</v>
      </c>
      <c r="K102" s="18">
        <v>0</v>
      </c>
      <c r="L102">
        <v>0</v>
      </c>
      <c r="M102">
        <v>0</v>
      </c>
      <c r="P102"/>
      <c r="Q102"/>
      <c r="R102"/>
      <c r="S102"/>
    </row>
    <row r="103" spans="1:19" x14ac:dyDescent="0.2">
      <c r="A103">
        <v>102</v>
      </c>
      <c r="B103">
        <v>21</v>
      </c>
      <c r="C103">
        <v>4</v>
      </c>
      <c r="D103" s="14">
        <v>1</v>
      </c>
      <c r="E103" s="14" t="str">
        <f>CONCATENATE("cope",Table3[[#This Row],[1st level cope]],".gfeat/cope",Table3[[#This Row],[2nd level cope]],".feat/thresh_zstat",Table3[[#This Row],[gorup analysis cope]],".nii.gz")</f>
        <v>cope21.gfeat/cope4.feat/thresh_zstat1.nii.gz</v>
      </c>
      <c r="F103" s="15" t="str">
        <f>INDEX(R$2:R$28,Table3[[#This Row],[1st level cope]],0)</f>
        <v>HV Go minus NoGo - by choice</v>
      </c>
      <c r="G103" s="15" t="str">
        <f>INDEX(S$2:S$28,Table3[[#This Row],[2nd level cope]],0)</f>
        <v>before</v>
      </c>
      <c r="H103" s="15" t="str">
        <f>INDEX(T$2:T$28,Table3[[#This Row],[gorup analysis cope]],0)</f>
        <v>group mean</v>
      </c>
      <c r="I103" t="s">
        <v>211</v>
      </c>
      <c r="J103">
        <v>0</v>
      </c>
      <c r="K103" s="18">
        <v>0</v>
      </c>
      <c r="L103">
        <v>0</v>
      </c>
      <c r="M103">
        <v>0</v>
      </c>
      <c r="P103"/>
      <c r="Q103"/>
      <c r="R103"/>
      <c r="S103"/>
    </row>
    <row r="104" spans="1:19" x14ac:dyDescent="0.2">
      <c r="A104">
        <v>103</v>
      </c>
      <c r="B104">
        <v>22</v>
      </c>
      <c r="C104">
        <v>4</v>
      </c>
      <c r="D104" s="14">
        <v>1</v>
      </c>
      <c r="E104" s="14" t="str">
        <f>CONCATENATE("cope",Table3[[#This Row],[1st level cope]],".gfeat/cope",Table3[[#This Row],[2nd level cope]],".feat/thresh_zstat",Table3[[#This Row],[gorup analysis cope]],".nii.gz")</f>
        <v>cope22.gfeat/cope4.feat/thresh_zstat1.nii.gz</v>
      </c>
      <c r="F104" s="15" t="str">
        <f>INDEX(R$2:R$28,Table3[[#This Row],[1st level cope]],0)</f>
        <v>LV Go minus NoGo - by choice</v>
      </c>
      <c r="G104" s="15" t="str">
        <f>INDEX(S$2:S$28,Table3[[#This Row],[2nd level cope]],0)</f>
        <v>before</v>
      </c>
      <c r="H104" s="15" t="str">
        <f>INDEX(T$2:T$28,Table3[[#This Row],[gorup analysis cope]],0)</f>
        <v>group mean</v>
      </c>
      <c r="I104" t="s">
        <v>211</v>
      </c>
      <c r="J104">
        <v>0</v>
      </c>
      <c r="K104" s="18">
        <v>0</v>
      </c>
      <c r="L104">
        <v>1</v>
      </c>
      <c r="M104">
        <v>2</v>
      </c>
      <c r="P104"/>
      <c r="Q104"/>
      <c r="R104"/>
      <c r="S104"/>
    </row>
    <row r="105" spans="1:19" x14ac:dyDescent="0.2">
      <c r="A105">
        <v>104</v>
      </c>
      <c r="B105">
        <v>23</v>
      </c>
      <c r="C105">
        <v>4</v>
      </c>
      <c r="D105" s="14">
        <v>1</v>
      </c>
      <c r="E105" s="14" t="str">
        <f>CONCATENATE("cope",Table3[[#This Row],[1st level cope]],".gfeat/cope",Table3[[#This Row],[2nd level cope]],".feat/thresh_zstat",Table3[[#This Row],[gorup analysis cope]],".nii.gz")</f>
        <v>cope23.gfeat/cope4.feat/thresh_zstat1.nii.gz</v>
      </c>
      <c r="F105" s="15" t="str">
        <f>INDEX(R$2:R$28,Table3[[#This Row],[1st level cope]],0)</f>
        <v>All Go</v>
      </c>
      <c r="G105" s="15" t="str">
        <f>INDEX(S$2:S$28,Table3[[#This Row],[2nd level cope]],0)</f>
        <v>before</v>
      </c>
      <c r="H105" s="15" t="str">
        <f>INDEX(T$2:T$28,Table3[[#This Row],[gorup analysis cope]],0)</f>
        <v>group mean</v>
      </c>
      <c r="I105" t="s">
        <v>211</v>
      </c>
      <c r="J105">
        <v>0</v>
      </c>
      <c r="K105" s="18">
        <v>0</v>
      </c>
      <c r="L105">
        <v>0</v>
      </c>
      <c r="M105">
        <v>0</v>
      </c>
      <c r="P105"/>
      <c r="Q105"/>
      <c r="R105"/>
      <c r="S105"/>
    </row>
    <row r="106" spans="1:19" x14ac:dyDescent="0.2">
      <c r="A106">
        <v>105</v>
      </c>
      <c r="B106">
        <v>24</v>
      </c>
      <c r="C106">
        <v>4</v>
      </c>
      <c r="D106" s="14">
        <v>1</v>
      </c>
      <c r="E106" s="14" t="str">
        <f>CONCATENATE("cope",Table3[[#This Row],[1st level cope]],".gfeat/cope",Table3[[#This Row],[2nd level cope]],".feat/thresh_zstat",Table3[[#This Row],[gorup analysis cope]],".nii.gz")</f>
        <v>cope24.gfeat/cope4.feat/thresh_zstat1.nii.gz</v>
      </c>
      <c r="F106" s="15" t="str">
        <f>INDEX(R$2:R$28,Table3[[#This Row],[1st level cope]],0)</f>
        <v>All Go - by choice</v>
      </c>
      <c r="G106" s="15" t="str">
        <f>INDEX(S$2:S$28,Table3[[#This Row],[2nd level cope]],0)</f>
        <v>before</v>
      </c>
      <c r="H106" s="15" t="str">
        <f>INDEX(T$2:T$28,Table3[[#This Row],[gorup analysis cope]],0)</f>
        <v>group mean</v>
      </c>
      <c r="I106" t="s">
        <v>211</v>
      </c>
      <c r="J106">
        <v>0</v>
      </c>
      <c r="K106" s="18">
        <v>0</v>
      </c>
      <c r="L106">
        <v>0</v>
      </c>
      <c r="M106">
        <v>0</v>
      </c>
      <c r="P106"/>
      <c r="Q106"/>
      <c r="R106"/>
      <c r="S106"/>
    </row>
    <row r="107" spans="1:19" x14ac:dyDescent="0.2">
      <c r="A107">
        <v>106</v>
      </c>
      <c r="B107">
        <v>25</v>
      </c>
      <c r="C107">
        <v>4</v>
      </c>
      <c r="D107" s="14">
        <v>1</v>
      </c>
      <c r="E107" s="14" t="str">
        <f>CONCATENATE("cope",Table3[[#This Row],[1st level cope]],".gfeat/cope",Table3[[#This Row],[2nd level cope]],".feat/thresh_zstat",Table3[[#This Row],[gorup analysis cope]],".nii.gz")</f>
        <v>cope25.gfeat/cope4.feat/thresh_zstat1.nii.gz</v>
      </c>
      <c r="F107" s="15" t="str">
        <f>INDEX(R$2:R$28,Table3[[#This Row],[1st level cope]],0)</f>
        <v>All NoGo</v>
      </c>
      <c r="G107" s="15" t="str">
        <f>INDEX(S$2:S$28,Table3[[#This Row],[2nd level cope]],0)</f>
        <v>before</v>
      </c>
      <c r="H107" s="15" t="str">
        <f>INDEX(T$2:T$28,Table3[[#This Row],[gorup analysis cope]],0)</f>
        <v>group mean</v>
      </c>
      <c r="I107" t="s">
        <v>211</v>
      </c>
      <c r="J107">
        <v>0</v>
      </c>
      <c r="K107" s="18">
        <v>0</v>
      </c>
      <c r="L107">
        <v>8</v>
      </c>
      <c r="M107">
        <v>1</v>
      </c>
      <c r="P107"/>
      <c r="Q107"/>
      <c r="R107"/>
      <c r="S107"/>
    </row>
    <row r="108" spans="1:19" x14ac:dyDescent="0.2">
      <c r="A108">
        <v>107</v>
      </c>
      <c r="B108">
        <v>26</v>
      </c>
      <c r="C108">
        <v>4</v>
      </c>
      <c r="D108" s="14">
        <v>1</v>
      </c>
      <c r="E108" s="14" t="str">
        <f>CONCATENATE("cope",Table3[[#This Row],[1st level cope]],".gfeat/cope",Table3[[#This Row],[2nd level cope]],".feat/thresh_zstat",Table3[[#This Row],[gorup analysis cope]],".nii.gz")</f>
        <v>cope26.gfeat/cope4.feat/thresh_zstat1.nii.gz</v>
      </c>
      <c r="F108" s="15" t="str">
        <f>INDEX(R$2:R$28,Table3[[#This Row],[1st level cope]],0)</f>
        <v>All NoGo - by choice</v>
      </c>
      <c r="G108" s="15" t="str">
        <f>INDEX(S$2:S$28,Table3[[#This Row],[2nd level cope]],0)</f>
        <v>before</v>
      </c>
      <c r="H108" s="15" t="str">
        <f>INDEX(T$2:T$28,Table3[[#This Row],[gorup analysis cope]],0)</f>
        <v>group mean</v>
      </c>
      <c r="I108" t="s">
        <v>211</v>
      </c>
      <c r="J108">
        <v>0</v>
      </c>
      <c r="K108" s="18">
        <v>0</v>
      </c>
      <c r="L108">
        <v>0</v>
      </c>
      <c r="M108">
        <v>0</v>
      </c>
      <c r="P108"/>
      <c r="Q108"/>
      <c r="R108"/>
      <c r="S108"/>
    </row>
    <row r="109" spans="1:19" x14ac:dyDescent="0.2">
      <c r="A109">
        <v>108</v>
      </c>
      <c r="B109">
        <v>27</v>
      </c>
      <c r="C109">
        <v>4</v>
      </c>
      <c r="D109" s="14">
        <v>1</v>
      </c>
      <c r="E109" s="14" t="str">
        <f>CONCATENATE("cope",Table3[[#This Row],[1st level cope]],".gfeat/cope",Table3[[#This Row],[2nd level cope]],".feat/thresh_zstat",Table3[[#This Row],[gorup analysis cope]],".nii.gz")</f>
        <v>cope27.gfeat/cope4.feat/thresh_zstat1.nii.gz</v>
      </c>
      <c r="F109" s="15" t="str">
        <f>INDEX(R$2:R$28,Table3[[#This Row],[1st level cope]],0)</f>
        <v>All NoGo - with Neutral and Sanity</v>
      </c>
      <c r="G109" s="15" t="str">
        <f>INDEX(S$2:S$28,Table3[[#This Row],[2nd level cope]],0)</f>
        <v>before</v>
      </c>
      <c r="H109" s="15" t="str">
        <f>INDEX(T$2:T$28,Table3[[#This Row],[gorup analysis cope]],0)</f>
        <v>group mean</v>
      </c>
      <c r="I109" t="s">
        <v>211</v>
      </c>
      <c r="J109">
        <v>9</v>
      </c>
      <c r="K109" s="18">
        <v>9</v>
      </c>
      <c r="L109">
        <v>14</v>
      </c>
      <c r="M109">
        <v>1</v>
      </c>
      <c r="P109"/>
      <c r="Q109"/>
      <c r="R109"/>
      <c r="S109"/>
    </row>
    <row r="110" spans="1:19" x14ac:dyDescent="0.2">
      <c r="A110">
        <v>109</v>
      </c>
      <c r="B110">
        <v>1</v>
      </c>
      <c r="C110">
        <v>5</v>
      </c>
      <c r="D110" s="14">
        <v>1</v>
      </c>
      <c r="E110" s="14" t="str">
        <f>CONCATENATE("cope",Table3[[#This Row],[1st level cope]],".gfeat/cope",Table3[[#This Row],[2nd level cope]],".feat/thresh_zstat",Table3[[#This Row],[gorup analysis cope]],".nii.gz")</f>
        <v>cope1.gfeat/cope5.feat/thresh_zstat1.nii.gz</v>
      </c>
      <c r="F110" s="15" t="str">
        <f>INDEX(R$2:R$28,Table3[[#This Row],[1st level cope]],0)</f>
        <v>HV Go</v>
      </c>
      <c r="G110" s="15" t="str">
        <f>INDEX(S$2:S$28,Table3[[#This Row],[2nd level cope]],0)</f>
        <v>mean</v>
      </c>
      <c r="H110" s="15" t="str">
        <f>INDEX(T$2:T$28,Table3[[#This Row],[gorup analysis cope]],0)</f>
        <v>group mean</v>
      </c>
      <c r="I110" t="s">
        <v>211</v>
      </c>
      <c r="J110">
        <v>0</v>
      </c>
      <c r="K110" s="18">
        <v>0</v>
      </c>
      <c r="L110">
        <v>0</v>
      </c>
      <c r="M110">
        <v>0</v>
      </c>
      <c r="P110"/>
      <c r="Q110"/>
      <c r="R110"/>
      <c r="S110"/>
    </row>
    <row r="111" spans="1:19" x14ac:dyDescent="0.2">
      <c r="A111">
        <v>110</v>
      </c>
      <c r="B111">
        <v>2</v>
      </c>
      <c r="C111">
        <v>5</v>
      </c>
      <c r="D111" s="14">
        <v>1</v>
      </c>
      <c r="E111" s="14" t="str">
        <f>CONCATENATE("cope",Table3[[#This Row],[1st level cope]],".gfeat/cope",Table3[[#This Row],[2nd level cope]],".feat/thresh_zstat",Table3[[#This Row],[gorup analysis cope]],".nii.gz")</f>
        <v>cope2.gfeat/cope5.feat/thresh_zstat1.nii.gz</v>
      </c>
      <c r="F111" s="15" t="str">
        <f>INDEX(R$2:R$28,Table3[[#This Row],[1st level cope]],0)</f>
        <v>HV NoGo</v>
      </c>
      <c r="G111" s="15" t="str">
        <f>INDEX(S$2:S$28,Table3[[#This Row],[2nd level cope]],0)</f>
        <v>mean</v>
      </c>
      <c r="H111" s="15" t="str">
        <f>INDEX(T$2:T$28,Table3[[#This Row],[gorup analysis cope]],0)</f>
        <v>group mean</v>
      </c>
      <c r="I111" t="s">
        <v>211</v>
      </c>
      <c r="J111">
        <v>3</v>
      </c>
      <c r="K111" s="18">
        <v>0</v>
      </c>
      <c r="L111">
        <v>2</v>
      </c>
      <c r="M111">
        <v>1</v>
      </c>
      <c r="P111"/>
      <c r="Q111"/>
      <c r="R111"/>
      <c r="S111"/>
    </row>
    <row r="112" spans="1:19" x14ac:dyDescent="0.2">
      <c r="A112">
        <v>111</v>
      </c>
      <c r="B112">
        <v>3</v>
      </c>
      <c r="C112">
        <v>5</v>
      </c>
      <c r="D112" s="14">
        <v>1</v>
      </c>
      <c r="E112" s="14" t="str">
        <f>CONCATENATE("cope",Table3[[#This Row],[1st level cope]],".gfeat/cope",Table3[[#This Row],[2nd level cope]],".feat/thresh_zstat",Table3[[#This Row],[gorup analysis cope]],".nii.gz")</f>
        <v>cope3.gfeat/cope5.feat/thresh_zstat1.nii.gz</v>
      </c>
      <c r="F112" s="15" t="str">
        <f>INDEX(R$2:R$28,Table3[[#This Row],[1st level cope]],0)</f>
        <v>LV Go</v>
      </c>
      <c r="G112" s="15" t="str">
        <f>INDEX(S$2:S$28,Table3[[#This Row],[2nd level cope]],0)</f>
        <v>mean</v>
      </c>
      <c r="H112" s="15" t="str">
        <f>INDEX(T$2:T$28,Table3[[#This Row],[gorup analysis cope]],0)</f>
        <v>group mean</v>
      </c>
      <c r="I112" t="s">
        <v>211</v>
      </c>
      <c r="J112">
        <v>0</v>
      </c>
      <c r="K112" s="18">
        <v>0</v>
      </c>
      <c r="L112">
        <v>0</v>
      </c>
      <c r="M112">
        <v>0</v>
      </c>
      <c r="P112"/>
      <c r="Q112"/>
      <c r="R112"/>
      <c r="S112"/>
    </row>
    <row r="113" spans="1:19" x14ac:dyDescent="0.2">
      <c r="A113">
        <v>112</v>
      </c>
      <c r="B113">
        <v>4</v>
      </c>
      <c r="C113">
        <v>5</v>
      </c>
      <c r="D113" s="14">
        <v>1</v>
      </c>
      <c r="E113" s="14" t="str">
        <f>CONCATENATE("cope",Table3[[#This Row],[1st level cope]],".gfeat/cope",Table3[[#This Row],[2nd level cope]],".feat/thresh_zstat",Table3[[#This Row],[gorup analysis cope]],".nii.gz")</f>
        <v>cope4.gfeat/cope5.feat/thresh_zstat1.nii.gz</v>
      </c>
      <c r="F113" s="15" t="str">
        <f>INDEX(R$2:R$28,Table3[[#This Row],[1st level cope]],0)</f>
        <v>LV NoGo</v>
      </c>
      <c r="G113" s="15" t="str">
        <f>INDEX(S$2:S$28,Table3[[#This Row],[2nd level cope]],0)</f>
        <v>mean</v>
      </c>
      <c r="H113" s="15" t="str">
        <f>INDEX(T$2:T$28,Table3[[#This Row],[gorup analysis cope]],0)</f>
        <v>group mean</v>
      </c>
      <c r="I113" t="s">
        <v>211</v>
      </c>
      <c r="J113">
        <v>0</v>
      </c>
      <c r="K113" s="18">
        <v>1</v>
      </c>
      <c r="L113">
        <v>4</v>
      </c>
      <c r="M113">
        <v>1</v>
      </c>
      <c r="P113"/>
      <c r="Q113"/>
      <c r="R113"/>
      <c r="S113"/>
    </row>
    <row r="114" spans="1:19" x14ac:dyDescent="0.2">
      <c r="A114">
        <v>113</v>
      </c>
      <c r="B114">
        <v>5</v>
      </c>
      <c r="C114">
        <v>5</v>
      </c>
      <c r="D114" s="14">
        <v>1</v>
      </c>
      <c r="E114" s="14" t="str">
        <f>CONCATENATE("cope",Table3[[#This Row],[1st level cope]],".gfeat/cope",Table3[[#This Row],[2nd level cope]],".feat/thresh_zstat",Table3[[#This Row],[gorup analysis cope]],".nii.gz")</f>
        <v>cope5.gfeat/cope5.feat/thresh_zstat1.nii.gz</v>
      </c>
      <c r="F114" s="15" t="str">
        <f>INDEX(R$2:R$28,Table3[[#This Row],[1st level cope]],0)</f>
        <v>HV Neutral</v>
      </c>
      <c r="G114" s="15" t="str">
        <f>INDEX(S$2:S$28,Table3[[#This Row],[2nd level cope]],0)</f>
        <v>mean</v>
      </c>
      <c r="H114" s="15" t="str">
        <f>INDEX(T$2:T$28,Table3[[#This Row],[gorup analysis cope]],0)</f>
        <v>group mean</v>
      </c>
      <c r="I114" t="s">
        <v>211</v>
      </c>
      <c r="J114">
        <v>0</v>
      </c>
      <c r="K114" s="18">
        <v>0</v>
      </c>
      <c r="L114">
        <v>0</v>
      </c>
      <c r="M114">
        <v>0</v>
      </c>
      <c r="P114"/>
      <c r="Q114"/>
      <c r="R114"/>
      <c r="S114"/>
    </row>
    <row r="115" spans="1:19" x14ac:dyDescent="0.2">
      <c r="A115">
        <v>114</v>
      </c>
      <c r="B115">
        <v>6</v>
      </c>
      <c r="C115">
        <v>5</v>
      </c>
      <c r="D115" s="14">
        <v>1</v>
      </c>
      <c r="E115" s="14" t="str">
        <f>CONCATENATE("cope",Table3[[#This Row],[1st level cope]],".gfeat/cope",Table3[[#This Row],[2nd level cope]],".feat/thresh_zstat",Table3[[#This Row],[gorup analysis cope]],".nii.gz")</f>
        <v>cope6.gfeat/cope5.feat/thresh_zstat1.nii.gz</v>
      </c>
      <c r="F115" s="15" t="str">
        <f>INDEX(R$2:R$28,Table3[[#This Row],[1st level cope]],0)</f>
        <v>LV Neutral</v>
      </c>
      <c r="G115" s="15" t="str">
        <f>INDEX(S$2:S$28,Table3[[#This Row],[2nd level cope]],0)</f>
        <v>mean</v>
      </c>
      <c r="H115" s="15" t="str">
        <f>INDEX(T$2:T$28,Table3[[#This Row],[gorup analysis cope]],0)</f>
        <v>group mean</v>
      </c>
      <c r="I115" t="s">
        <v>211</v>
      </c>
      <c r="J115">
        <v>0</v>
      </c>
      <c r="K115" s="18">
        <v>0</v>
      </c>
      <c r="L115">
        <v>0</v>
      </c>
      <c r="M115">
        <v>0</v>
      </c>
      <c r="P115"/>
      <c r="Q115"/>
      <c r="R115"/>
      <c r="S115"/>
    </row>
    <row r="116" spans="1:19" x14ac:dyDescent="0.2">
      <c r="A116">
        <v>115</v>
      </c>
      <c r="B116">
        <v>7</v>
      </c>
      <c r="C116">
        <v>5</v>
      </c>
      <c r="D116" s="14">
        <v>1</v>
      </c>
      <c r="E116" s="14" t="str">
        <f>CONCATENATE("cope",Table3[[#This Row],[1st level cope]],".gfeat/cope",Table3[[#This Row],[2nd level cope]],".feat/thresh_zstat",Table3[[#This Row],[gorup analysis cope]],".nii.gz")</f>
        <v>cope7.gfeat/cope5.feat/thresh_zstat1.nii.gz</v>
      </c>
      <c r="F116" s="15" t="str">
        <f>INDEX(R$2:R$28,Table3[[#This Row],[1st level cope]],0)</f>
        <v>HV Sanity</v>
      </c>
      <c r="G116" s="15" t="str">
        <f>INDEX(S$2:S$28,Table3[[#This Row],[2nd level cope]],0)</f>
        <v>mean</v>
      </c>
      <c r="H116" s="15" t="str">
        <f>INDEX(T$2:T$28,Table3[[#This Row],[gorup analysis cope]],0)</f>
        <v>group mean</v>
      </c>
      <c r="I116" t="s">
        <v>211</v>
      </c>
      <c r="J116">
        <v>0</v>
      </c>
      <c r="K116" s="18" t="s">
        <v>106</v>
      </c>
      <c r="L116" t="s">
        <v>106</v>
      </c>
      <c r="M116">
        <v>0</v>
      </c>
      <c r="P116"/>
      <c r="Q116"/>
      <c r="R116"/>
      <c r="S116"/>
    </row>
    <row r="117" spans="1:19" x14ac:dyDescent="0.2">
      <c r="A117">
        <v>116</v>
      </c>
      <c r="B117">
        <v>8</v>
      </c>
      <c r="C117">
        <v>5</v>
      </c>
      <c r="D117" s="14">
        <v>1</v>
      </c>
      <c r="E117" s="14" t="str">
        <f>CONCATENATE("cope",Table3[[#This Row],[1st level cope]],".gfeat/cope",Table3[[#This Row],[2nd level cope]],".feat/thresh_zstat",Table3[[#This Row],[gorup analysis cope]],".nii.gz")</f>
        <v>cope8.gfeat/cope5.feat/thresh_zstat1.nii.gz</v>
      </c>
      <c r="F117" s="15" t="str">
        <f>INDEX(R$2:R$28,Table3[[#This Row],[1st level cope]],0)</f>
        <v>LV Sanity</v>
      </c>
      <c r="G117" s="15" t="str">
        <f>INDEX(S$2:S$28,Table3[[#This Row],[2nd level cope]],0)</f>
        <v>mean</v>
      </c>
      <c r="H117" s="15" t="str">
        <f>INDEX(T$2:T$28,Table3[[#This Row],[gorup analysis cope]],0)</f>
        <v>group mean</v>
      </c>
      <c r="I117" t="s">
        <v>211</v>
      </c>
      <c r="J117">
        <v>0</v>
      </c>
      <c r="K117" s="18" t="s">
        <v>106</v>
      </c>
      <c r="L117" t="s">
        <v>106</v>
      </c>
      <c r="M117">
        <v>0</v>
      </c>
      <c r="P117"/>
      <c r="Q117"/>
      <c r="R117"/>
      <c r="S117"/>
    </row>
    <row r="118" spans="1:19" x14ac:dyDescent="0.2">
      <c r="A118">
        <v>117</v>
      </c>
      <c r="B118">
        <v>9</v>
      </c>
      <c r="C118">
        <v>5</v>
      </c>
      <c r="D118" s="14">
        <v>1</v>
      </c>
      <c r="E118" s="14" t="str">
        <f>CONCATENATE("cope",Table3[[#This Row],[1st level cope]],".gfeat/cope",Table3[[#This Row],[2nd level cope]],".feat/thresh_zstat",Table3[[#This Row],[gorup analysis cope]],".nii.gz")</f>
        <v>cope9.gfeat/cope5.feat/thresh_zstat1.nii.gz</v>
      </c>
      <c r="F118" s="15" t="str">
        <f>INDEX(R$2:R$28,Table3[[#This Row],[1st level cope]],0)</f>
        <v>HV Go - by choice</v>
      </c>
      <c r="G118" s="15" t="str">
        <f>INDEX(S$2:S$28,Table3[[#This Row],[2nd level cope]],0)</f>
        <v>mean</v>
      </c>
      <c r="H118" s="15" t="str">
        <f>INDEX(T$2:T$28,Table3[[#This Row],[gorup analysis cope]],0)</f>
        <v>group mean</v>
      </c>
      <c r="I118" t="s">
        <v>211</v>
      </c>
      <c r="J118">
        <v>0</v>
      </c>
      <c r="K118" s="18">
        <v>0</v>
      </c>
      <c r="L118">
        <v>0</v>
      </c>
      <c r="M118">
        <v>0</v>
      </c>
      <c r="P118"/>
      <c r="Q118"/>
      <c r="R118"/>
      <c r="S118"/>
    </row>
    <row r="119" spans="1:19" x14ac:dyDescent="0.2">
      <c r="A119">
        <v>118</v>
      </c>
      <c r="B119">
        <v>10</v>
      </c>
      <c r="C119">
        <v>5</v>
      </c>
      <c r="D119" s="14">
        <v>1</v>
      </c>
      <c r="E119" s="14" t="str">
        <f>CONCATENATE("cope",Table3[[#This Row],[1st level cope]],".gfeat/cope",Table3[[#This Row],[2nd level cope]],".feat/thresh_zstat",Table3[[#This Row],[gorup analysis cope]],".nii.gz")</f>
        <v>cope10.gfeat/cope5.feat/thresh_zstat1.nii.gz</v>
      </c>
      <c r="F119" s="15" t="str">
        <f>INDEX(R$2:R$28,Table3[[#This Row],[1st level cope]],0)</f>
        <v>HV NoGo - by choice</v>
      </c>
      <c r="G119" s="15" t="str">
        <f>INDEX(S$2:S$28,Table3[[#This Row],[2nd level cope]],0)</f>
        <v>mean</v>
      </c>
      <c r="H119" s="15" t="str">
        <f>INDEX(T$2:T$28,Table3[[#This Row],[gorup analysis cope]],0)</f>
        <v>group mean</v>
      </c>
      <c r="I119" t="s">
        <v>211</v>
      </c>
      <c r="J119">
        <v>0</v>
      </c>
      <c r="K119" s="18">
        <v>0</v>
      </c>
      <c r="L119">
        <v>0</v>
      </c>
      <c r="M119">
        <v>0</v>
      </c>
      <c r="P119"/>
      <c r="Q119"/>
      <c r="R119"/>
      <c r="S119"/>
    </row>
    <row r="120" spans="1:19" x14ac:dyDescent="0.2">
      <c r="A120">
        <v>119</v>
      </c>
      <c r="B120">
        <v>11</v>
      </c>
      <c r="C120">
        <v>5</v>
      </c>
      <c r="D120" s="14">
        <v>1</v>
      </c>
      <c r="E120" s="14" t="str">
        <f>CONCATENATE("cope",Table3[[#This Row],[1st level cope]],".gfeat/cope",Table3[[#This Row],[2nd level cope]],".feat/thresh_zstat",Table3[[#This Row],[gorup analysis cope]],".nii.gz")</f>
        <v>cope11.gfeat/cope5.feat/thresh_zstat1.nii.gz</v>
      </c>
      <c r="F120" s="15" t="str">
        <f>INDEX(R$2:R$28,Table3[[#This Row],[1st level cope]],0)</f>
        <v>LV Go - by choice</v>
      </c>
      <c r="G120" s="15" t="str">
        <f>INDEX(S$2:S$28,Table3[[#This Row],[2nd level cope]],0)</f>
        <v>mean</v>
      </c>
      <c r="H120" s="15" t="str">
        <f>INDEX(T$2:T$28,Table3[[#This Row],[gorup analysis cope]],0)</f>
        <v>group mean</v>
      </c>
      <c r="I120" t="s">
        <v>211</v>
      </c>
      <c r="J120">
        <v>0</v>
      </c>
      <c r="K120" s="18">
        <v>0</v>
      </c>
      <c r="L120">
        <v>0</v>
      </c>
      <c r="M120">
        <v>0</v>
      </c>
      <c r="P120"/>
      <c r="Q120"/>
      <c r="R120"/>
      <c r="S120"/>
    </row>
    <row r="121" spans="1:19" x14ac:dyDescent="0.2">
      <c r="A121">
        <v>120</v>
      </c>
      <c r="B121">
        <v>12</v>
      </c>
      <c r="C121">
        <v>5</v>
      </c>
      <c r="D121" s="14">
        <v>1</v>
      </c>
      <c r="E121" s="14" t="str">
        <f>CONCATENATE("cope",Table3[[#This Row],[1st level cope]],".gfeat/cope",Table3[[#This Row],[2nd level cope]],".feat/thresh_zstat",Table3[[#This Row],[gorup analysis cope]],".nii.gz")</f>
        <v>cope12.gfeat/cope5.feat/thresh_zstat1.nii.gz</v>
      </c>
      <c r="F121" s="15" t="str">
        <f>INDEX(R$2:R$28,Table3[[#This Row],[1st level cope]],0)</f>
        <v>LV NoGo - by choice</v>
      </c>
      <c r="G121" s="15" t="str">
        <f>INDEX(S$2:S$28,Table3[[#This Row],[2nd level cope]],0)</f>
        <v>mean</v>
      </c>
      <c r="H121" s="15" t="str">
        <f>INDEX(T$2:T$28,Table3[[#This Row],[gorup analysis cope]],0)</f>
        <v>group mean</v>
      </c>
      <c r="I121" t="s">
        <v>211</v>
      </c>
      <c r="J121">
        <v>0</v>
      </c>
      <c r="K121" s="18">
        <v>0</v>
      </c>
      <c r="L121">
        <v>0</v>
      </c>
      <c r="M121">
        <v>0</v>
      </c>
      <c r="P121"/>
      <c r="Q121"/>
      <c r="R121"/>
      <c r="S121"/>
    </row>
    <row r="122" spans="1:19" x14ac:dyDescent="0.2">
      <c r="A122">
        <v>121</v>
      </c>
      <c r="B122">
        <v>13</v>
      </c>
      <c r="C122">
        <v>5</v>
      </c>
      <c r="D122" s="14">
        <v>1</v>
      </c>
      <c r="E122" s="14" t="str">
        <f>CONCATENATE("cope",Table3[[#This Row],[1st level cope]],".gfeat/cope",Table3[[#This Row],[2nd level cope]],".feat/thresh_zstat",Table3[[#This Row],[gorup analysis cope]],".nii.gz")</f>
        <v>cope13.gfeat/cope5.feat/thresh_zstat1.nii.gz</v>
      </c>
      <c r="F122" s="15" t="str">
        <f>INDEX(R$2:R$28,Table3[[#This Row],[1st level cope]],0)</f>
        <v>All - by value</v>
      </c>
      <c r="G122" s="15" t="str">
        <f>INDEX(S$2:S$28,Table3[[#This Row],[2nd level cope]],0)</f>
        <v>mean</v>
      </c>
      <c r="H122" s="15" t="str">
        <f>INDEX(T$2:T$28,Table3[[#This Row],[gorup analysis cope]],0)</f>
        <v>group mean</v>
      </c>
      <c r="I122" t="s">
        <v>211</v>
      </c>
      <c r="J122">
        <v>0</v>
      </c>
      <c r="K122" s="18">
        <v>0</v>
      </c>
      <c r="L122">
        <v>0</v>
      </c>
      <c r="M122">
        <v>0</v>
      </c>
      <c r="P122"/>
      <c r="Q122"/>
      <c r="R122"/>
      <c r="S122"/>
    </row>
    <row r="123" spans="1:19" x14ac:dyDescent="0.2">
      <c r="A123">
        <v>122</v>
      </c>
      <c r="B123">
        <v>14</v>
      </c>
      <c r="C123">
        <v>5</v>
      </c>
      <c r="D123" s="14">
        <v>1</v>
      </c>
      <c r="E123" s="14" t="str">
        <f>CONCATENATE("cope",Table3[[#This Row],[1st level cope]],".gfeat/cope",Table3[[#This Row],[2nd level cope]],".feat/thresh_zstat",Table3[[#This Row],[gorup analysis cope]],".nii.gz")</f>
        <v>cope14.gfeat/cope5.feat/thresh_zstat1.nii.gz</v>
      </c>
      <c r="F123" s="15" t="str">
        <f>INDEX(R$2:R$28,Table3[[#This Row],[1st level cope]],0)</f>
        <v>All HV</v>
      </c>
      <c r="G123" s="15" t="str">
        <f>INDEX(S$2:S$28,Table3[[#This Row],[2nd level cope]],0)</f>
        <v>mean</v>
      </c>
      <c r="H123" s="15" t="str">
        <f>INDEX(T$2:T$28,Table3[[#This Row],[gorup analysis cope]],0)</f>
        <v>group mean</v>
      </c>
      <c r="I123" t="s">
        <v>211</v>
      </c>
      <c r="J123">
        <v>0</v>
      </c>
      <c r="K123" s="18">
        <v>0</v>
      </c>
      <c r="L123">
        <v>5</v>
      </c>
      <c r="M123">
        <v>1</v>
      </c>
      <c r="P123"/>
      <c r="Q123"/>
      <c r="R123"/>
      <c r="S123"/>
    </row>
    <row r="124" spans="1:19" x14ac:dyDescent="0.2">
      <c r="A124">
        <v>123</v>
      </c>
      <c r="B124">
        <v>15</v>
      </c>
      <c r="C124">
        <v>5</v>
      </c>
      <c r="D124" s="14">
        <v>1</v>
      </c>
      <c r="E124" s="14" t="str">
        <f>CONCATENATE("cope",Table3[[#This Row],[1st level cope]],".gfeat/cope",Table3[[#This Row],[2nd level cope]],".feat/thresh_zstat",Table3[[#This Row],[gorup analysis cope]],".nii.gz")</f>
        <v>cope15.gfeat/cope5.feat/thresh_zstat1.nii.gz</v>
      </c>
      <c r="F124" s="15" t="str">
        <f>INDEX(R$2:R$28,Table3[[#This Row],[1st level cope]],0)</f>
        <v>All LV</v>
      </c>
      <c r="G124" s="15" t="str">
        <f>INDEX(S$2:S$28,Table3[[#This Row],[2nd level cope]],0)</f>
        <v>mean</v>
      </c>
      <c r="H124" s="15" t="str">
        <f>INDEX(T$2:T$28,Table3[[#This Row],[gorup analysis cope]],0)</f>
        <v>group mean</v>
      </c>
      <c r="I124" t="s">
        <v>211</v>
      </c>
      <c r="J124">
        <v>0</v>
      </c>
      <c r="K124" s="18">
        <v>0</v>
      </c>
      <c r="L124">
        <v>0</v>
      </c>
      <c r="M124">
        <v>0</v>
      </c>
      <c r="P124"/>
      <c r="Q124"/>
      <c r="R124"/>
      <c r="S124"/>
    </row>
    <row r="125" spans="1:19" x14ac:dyDescent="0.2">
      <c r="A125">
        <v>124</v>
      </c>
      <c r="B125">
        <v>16</v>
      </c>
      <c r="C125">
        <v>5</v>
      </c>
      <c r="D125" s="14">
        <v>1</v>
      </c>
      <c r="E125" s="14" t="str">
        <f>CONCATENATE("cope",Table3[[#This Row],[1st level cope]],".gfeat/cope",Table3[[#This Row],[2nd level cope]],".feat/thresh_zstat",Table3[[#This Row],[gorup analysis cope]],".nii.gz")</f>
        <v>cope16.gfeat/cope5.feat/thresh_zstat1.nii.gz</v>
      </c>
      <c r="F125" s="15" t="str">
        <f>INDEX(R$2:R$28,Table3[[#This Row],[1st level cope]],0)</f>
        <v>HV minus LV</v>
      </c>
      <c r="G125" s="15" t="str">
        <f>INDEX(S$2:S$28,Table3[[#This Row],[2nd level cope]],0)</f>
        <v>mean</v>
      </c>
      <c r="H125" s="15" t="str">
        <f>INDEX(T$2:T$28,Table3[[#This Row],[gorup analysis cope]],0)</f>
        <v>group mean</v>
      </c>
      <c r="I125" t="s">
        <v>211</v>
      </c>
      <c r="J125">
        <v>0</v>
      </c>
      <c r="K125" s="18" t="s">
        <v>106</v>
      </c>
      <c r="L125" t="s">
        <v>106</v>
      </c>
      <c r="M125">
        <v>0</v>
      </c>
      <c r="P125"/>
      <c r="Q125"/>
      <c r="R125"/>
      <c r="S125"/>
    </row>
    <row r="126" spans="1:19" x14ac:dyDescent="0.2">
      <c r="A126">
        <v>125</v>
      </c>
      <c r="B126">
        <v>17</v>
      </c>
      <c r="C126">
        <v>5</v>
      </c>
      <c r="D126" s="14">
        <v>1</v>
      </c>
      <c r="E126" s="14" t="str">
        <f>CONCATENATE("cope",Table3[[#This Row],[1st level cope]],".gfeat/cope",Table3[[#This Row],[2nd level cope]],".feat/thresh_zstat",Table3[[#This Row],[gorup analysis cope]],".nii.gz")</f>
        <v>cope17.gfeat/cope5.feat/thresh_zstat1.nii.gz</v>
      </c>
      <c r="F126" s="15" t="str">
        <f>INDEX(R$2:R$28,Table3[[#This Row],[1st level cope]],0)</f>
        <v>All Go minus NoGo</v>
      </c>
      <c r="G126" s="15" t="str">
        <f>INDEX(S$2:S$28,Table3[[#This Row],[2nd level cope]],0)</f>
        <v>mean</v>
      </c>
      <c r="H126" s="15" t="str">
        <f>INDEX(T$2:T$28,Table3[[#This Row],[gorup analysis cope]],0)</f>
        <v>group mean</v>
      </c>
      <c r="I126" t="s">
        <v>211</v>
      </c>
      <c r="J126">
        <v>0</v>
      </c>
      <c r="K126" s="18">
        <v>0</v>
      </c>
      <c r="L126">
        <v>0</v>
      </c>
      <c r="M126">
        <v>0</v>
      </c>
      <c r="P126"/>
      <c r="Q126"/>
      <c r="R126"/>
      <c r="S126"/>
    </row>
    <row r="127" spans="1:19" x14ac:dyDescent="0.2">
      <c r="A127">
        <v>126</v>
      </c>
      <c r="B127">
        <v>18</v>
      </c>
      <c r="C127">
        <v>5</v>
      </c>
      <c r="D127" s="14">
        <v>1</v>
      </c>
      <c r="E127" s="14" t="str">
        <f>CONCATENATE("cope",Table3[[#This Row],[1st level cope]],".gfeat/cope",Table3[[#This Row],[2nd level cope]],".feat/thresh_zstat",Table3[[#This Row],[gorup analysis cope]],".nii.gz")</f>
        <v>cope18.gfeat/cope5.feat/thresh_zstat1.nii.gz</v>
      </c>
      <c r="F127" s="15" t="str">
        <f>INDEX(R$2:R$28,Table3[[#This Row],[1st level cope]],0)</f>
        <v>HV Go minus NoGo</v>
      </c>
      <c r="G127" s="15" t="str">
        <f>INDEX(S$2:S$28,Table3[[#This Row],[2nd level cope]],0)</f>
        <v>mean</v>
      </c>
      <c r="H127" s="15" t="str">
        <f>INDEX(T$2:T$28,Table3[[#This Row],[gorup analysis cope]],0)</f>
        <v>group mean</v>
      </c>
      <c r="I127" t="s">
        <v>211</v>
      </c>
      <c r="J127">
        <v>0</v>
      </c>
      <c r="K127" s="18">
        <v>0</v>
      </c>
      <c r="L127">
        <v>0</v>
      </c>
      <c r="M127">
        <v>0</v>
      </c>
      <c r="P127"/>
      <c r="Q127"/>
      <c r="R127"/>
      <c r="S127"/>
    </row>
    <row r="128" spans="1:19" x14ac:dyDescent="0.2">
      <c r="A128">
        <v>127</v>
      </c>
      <c r="B128">
        <v>19</v>
      </c>
      <c r="C128">
        <v>5</v>
      </c>
      <c r="D128" s="14">
        <v>1</v>
      </c>
      <c r="E128" s="14" t="str">
        <f>CONCATENATE("cope",Table3[[#This Row],[1st level cope]],".gfeat/cope",Table3[[#This Row],[2nd level cope]],".feat/thresh_zstat",Table3[[#This Row],[gorup analysis cope]],".nii.gz")</f>
        <v>cope19.gfeat/cope5.feat/thresh_zstat1.nii.gz</v>
      </c>
      <c r="F128" s="15" t="str">
        <f>INDEX(R$2:R$28,Table3[[#This Row],[1st level cope]],0)</f>
        <v>LV Go minus NoGo</v>
      </c>
      <c r="G128" s="15" t="str">
        <f>INDEX(S$2:S$28,Table3[[#This Row],[2nd level cope]],0)</f>
        <v>mean</v>
      </c>
      <c r="H128" s="15" t="str">
        <f>INDEX(T$2:T$28,Table3[[#This Row],[gorup analysis cope]],0)</f>
        <v>group mean</v>
      </c>
      <c r="I128" t="s">
        <v>211</v>
      </c>
      <c r="J128">
        <v>0</v>
      </c>
      <c r="K128" s="18">
        <v>0</v>
      </c>
      <c r="L128">
        <v>0</v>
      </c>
      <c r="M128">
        <v>0</v>
      </c>
      <c r="P128"/>
      <c r="Q128"/>
      <c r="R128"/>
      <c r="S128"/>
    </row>
    <row r="129" spans="1:19" x14ac:dyDescent="0.2">
      <c r="A129">
        <v>128</v>
      </c>
      <c r="B129">
        <v>20</v>
      </c>
      <c r="C129">
        <v>5</v>
      </c>
      <c r="D129" s="14">
        <v>1</v>
      </c>
      <c r="E129" s="14" t="str">
        <f>CONCATENATE("cope",Table3[[#This Row],[1st level cope]],".gfeat/cope",Table3[[#This Row],[2nd level cope]],".feat/thresh_zstat",Table3[[#This Row],[gorup analysis cope]],".nii.gz")</f>
        <v>cope20.gfeat/cope5.feat/thresh_zstat1.nii.gz</v>
      </c>
      <c r="F129" s="15" t="str">
        <f>INDEX(R$2:R$28,Table3[[#This Row],[1st level cope]],0)</f>
        <v>All Go minus NoGo - by choice</v>
      </c>
      <c r="G129" s="15" t="str">
        <f>INDEX(S$2:S$28,Table3[[#This Row],[2nd level cope]],0)</f>
        <v>mean</v>
      </c>
      <c r="H129" s="15" t="str">
        <f>INDEX(T$2:T$28,Table3[[#This Row],[gorup analysis cope]],0)</f>
        <v>group mean</v>
      </c>
      <c r="I129" t="s">
        <v>211</v>
      </c>
      <c r="J129">
        <v>0</v>
      </c>
      <c r="K129" s="18">
        <v>0</v>
      </c>
      <c r="L129">
        <v>0</v>
      </c>
      <c r="M129">
        <v>0</v>
      </c>
      <c r="P129"/>
      <c r="Q129"/>
      <c r="R129"/>
      <c r="S129"/>
    </row>
    <row r="130" spans="1:19" x14ac:dyDescent="0.2">
      <c r="A130">
        <v>129</v>
      </c>
      <c r="B130">
        <v>21</v>
      </c>
      <c r="C130">
        <v>5</v>
      </c>
      <c r="D130" s="14">
        <v>1</v>
      </c>
      <c r="E130" s="14" t="str">
        <f>CONCATENATE("cope",Table3[[#This Row],[1st level cope]],".gfeat/cope",Table3[[#This Row],[2nd level cope]],".feat/thresh_zstat",Table3[[#This Row],[gorup analysis cope]],".nii.gz")</f>
        <v>cope21.gfeat/cope5.feat/thresh_zstat1.nii.gz</v>
      </c>
      <c r="F130" s="15" t="str">
        <f>INDEX(R$2:R$28,Table3[[#This Row],[1st level cope]],0)</f>
        <v>HV Go minus NoGo - by choice</v>
      </c>
      <c r="G130" s="15" t="str">
        <f>INDEX(S$2:S$28,Table3[[#This Row],[2nd level cope]],0)</f>
        <v>mean</v>
      </c>
      <c r="H130" s="15" t="str">
        <f>INDEX(T$2:T$28,Table3[[#This Row],[gorup analysis cope]],0)</f>
        <v>group mean</v>
      </c>
      <c r="I130" t="s">
        <v>211</v>
      </c>
      <c r="J130">
        <v>0</v>
      </c>
      <c r="K130" s="18">
        <v>0</v>
      </c>
      <c r="L130">
        <v>0</v>
      </c>
      <c r="M130">
        <v>0</v>
      </c>
      <c r="P130"/>
      <c r="Q130"/>
      <c r="R130"/>
      <c r="S130"/>
    </row>
    <row r="131" spans="1:19" x14ac:dyDescent="0.2">
      <c r="A131">
        <v>130</v>
      </c>
      <c r="B131">
        <v>22</v>
      </c>
      <c r="C131">
        <v>5</v>
      </c>
      <c r="D131" s="14">
        <v>1</v>
      </c>
      <c r="E131" s="14" t="str">
        <f>CONCATENATE("cope",Table3[[#This Row],[1st level cope]],".gfeat/cope",Table3[[#This Row],[2nd level cope]],".feat/thresh_zstat",Table3[[#This Row],[gorup analysis cope]],".nii.gz")</f>
        <v>cope22.gfeat/cope5.feat/thresh_zstat1.nii.gz</v>
      </c>
      <c r="F131" s="15" t="str">
        <f>INDEX(R$2:R$28,Table3[[#This Row],[1st level cope]],0)</f>
        <v>LV Go minus NoGo - by choice</v>
      </c>
      <c r="G131" s="15" t="str">
        <f>INDEX(S$2:S$28,Table3[[#This Row],[2nd level cope]],0)</f>
        <v>mean</v>
      </c>
      <c r="H131" s="15" t="str">
        <f>INDEX(T$2:T$28,Table3[[#This Row],[gorup analysis cope]],0)</f>
        <v>group mean</v>
      </c>
      <c r="I131" t="s">
        <v>211</v>
      </c>
      <c r="J131">
        <v>0</v>
      </c>
      <c r="K131" s="18">
        <v>0</v>
      </c>
      <c r="L131">
        <v>3</v>
      </c>
      <c r="M131">
        <v>1</v>
      </c>
      <c r="P131"/>
      <c r="Q131"/>
      <c r="R131"/>
      <c r="S131"/>
    </row>
    <row r="132" spans="1:19" x14ac:dyDescent="0.2">
      <c r="A132">
        <v>131</v>
      </c>
      <c r="B132">
        <v>23</v>
      </c>
      <c r="C132">
        <v>5</v>
      </c>
      <c r="D132" s="14">
        <v>1</v>
      </c>
      <c r="E132" s="14" t="str">
        <f>CONCATENATE("cope",Table3[[#This Row],[1st level cope]],".gfeat/cope",Table3[[#This Row],[2nd level cope]],".feat/thresh_zstat",Table3[[#This Row],[gorup analysis cope]],".nii.gz")</f>
        <v>cope23.gfeat/cope5.feat/thresh_zstat1.nii.gz</v>
      </c>
      <c r="F132" s="15" t="str">
        <f>INDEX(R$2:R$28,Table3[[#This Row],[1st level cope]],0)</f>
        <v>All Go</v>
      </c>
      <c r="G132" s="15" t="str">
        <f>INDEX(S$2:S$28,Table3[[#This Row],[2nd level cope]],0)</f>
        <v>mean</v>
      </c>
      <c r="H132" s="15" t="str">
        <f>INDEX(T$2:T$28,Table3[[#This Row],[gorup analysis cope]],0)</f>
        <v>group mean</v>
      </c>
      <c r="I132" t="s">
        <v>211</v>
      </c>
      <c r="J132">
        <v>0</v>
      </c>
      <c r="K132" s="18">
        <v>0</v>
      </c>
      <c r="L132">
        <v>0</v>
      </c>
      <c r="M132">
        <v>0</v>
      </c>
      <c r="P132"/>
      <c r="Q132"/>
      <c r="R132"/>
      <c r="S132"/>
    </row>
    <row r="133" spans="1:19" x14ac:dyDescent="0.2">
      <c r="A133">
        <v>132</v>
      </c>
      <c r="B133">
        <v>24</v>
      </c>
      <c r="C133">
        <v>5</v>
      </c>
      <c r="D133" s="14">
        <v>1</v>
      </c>
      <c r="E133" s="14" t="str">
        <f>CONCATENATE("cope",Table3[[#This Row],[1st level cope]],".gfeat/cope",Table3[[#This Row],[2nd level cope]],".feat/thresh_zstat",Table3[[#This Row],[gorup analysis cope]],".nii.gz")</f>
        <v>cope24.gfeat/cope5.feat/thresh_zstat1.nii.gz</v>
      </c>
      <c r="F133" s="15" t="str">
        <f>INDEX(R$2:R$28,Table3[[#This Row],[1st level cope]],0)</f>
        <v>All Go - by choice</v>
      </c>
      <c r="G133" s="15" t="str">
        <f>INDEX(S$2:S$28,Table3[[#This Row],[2nd level cope]],0)</f>
        <v>mean</v>
      </c>
      <c r="H133" s="15" t="str">
        <f>INDEX(T$2:T$28,Table3[[#This Row],[gorup analysis cope]],0)</f>
        <v>group mean</v>
      </c>
      <c r="I133" t="s">
        <v>211</v>
      </c>
      <c r="J133">
        <v>0</v>
      </c>
      <c r="K133" s="18">
        <v>0</v>
      </c>
      <c r="L133">
        <v>0</v>
      </c>
      <c r="M133">
        <v>0</v>
      </c>
      <c r="P133"/>
      <c r="Q133"/>
      <c r="R133"/>
      <c r="S133"/>
    </row>
    <row r="134" spans="1:19" x14ac:dyDescent="0.2">
      <c r="A134">
        <v>133</v>
      </c>
      <c r="B134">
        <v>25</v>
      </c>
      <c r="C134">
        <v>5</v>
      </c>
      <c r="D134" s="14">
        <v>1</v>
      </c>
      <c r="E134" s="14" t="str">
        <f>CONCATENATE("cope",Table3[[#This Row],[1st level cope]],".gfeat/cope",Table3[[#This Row],[2nd level cope]],".feat/thresh_zstat",Table3[[#This Row],[gorup analysis cope]],".nii.gz")</f>
        <v>cope25.gfeat/cope5.feat/thresh_zstat1.nii.gz</v>
      </c>
      <c r="F134" s="15" t="str">
        <f>INDEX(R$2:R$28,Table3[[#This Row],[1st level cope]],0)</f>
        <v>All NoGo</v>
      </c>
      <c r="G134" s="15" t="str">
        <f>INDEX(S$2:S$28,Table3[[#This Row],[2nd level cope]],0)</f>
        <v>mean</v>
      </c>
      <c r="H134" s="15" t="str">
        <f>INDEX(T$2:T$28,Table3[[#This Row],[gorup analysis cope]],0)</f>
        <v>group mean</v>
      </c>
      <c r="I134" t="s">
        <v>211</v>
      </c>
      <c r="J134">
        <v>0</v>
      </c>
      <c r="K134" s="18">
        <v>2</v>
      </c>
      <c r="L134">
        <v>8</v>
      </c>
      <c r="M134">
        <v>1</v>
      </c>
      <c r="P134"/>
      <c r="Q134"/>
      <c r="R134"/>
      <c r="S134"/>
    </row>
    <row r="135" spans="1:19" x14ac:dyDescent="0.2">
      <c r="A135">
        <v>134</v>
      </c>
      <c r="B135">
        <v>26</v>
      </c>
      <c r="C135">
        <v>5</v>
      </c>
      <c r="D135" s="14">
        <v>1</v>
      </c>
      <c r="E135" s="14" t="str">
        <f>CONCATENATE("cope",Table3[[#This Row],[1st level cope]],".gfeat/cope",Table3[[#This Row],[2nd level cope]],".feat/thresh_zstat",Table3[[#This Row],[gorup analysis cope]],".nii.gz")</f>
        <v>cope26.gfeat/cope5.feat/thresh_zstat1.nii.gz</v>
      </c>
      <c r="F135" s="15" t="str">
        <f>INDEX(R$2:R$28,Table3[[#This Row],[1st level cope]],0)</f>
        <v>All NoGo - by choice</v>
      </c>
      <c r="G135" s="15" t="str">
        <f>INDEX(S$2:S$28,Table3[[#This Row],[2nd level cope]],0)</f>
        <v>mean</v>
      </c>
      <c r="H135" s="15" t="str">
        <f>INDEX(T$2:T$28,Table3[[#This Row],[gorup analysis cope]],0)</f>
        <v>group mean</v>
      </c>
      <c r="I135" t="s">
        <v>211</v>
      </c>
      <c r="J135">
        <v>0</v>
      </c>
      <c r="K135" s="18">
        <v>0</v>
      </c>
      <c r="L135">
        <v>0</v>
      </c>
      <c r="M135">
        <v>0</v>
      </c>
      <c r="P135"/>
      <c r="Q135"/>
      <c r="R135"/>
      <c r="S135"/>
    </row>
    <row r="136" spans="1:19" x14ac:dyDescent="0.2">
      <c r="A136">
        <v>135</v>
      </c>
      <c r="B136">
        <v>27</v>
      </c>
      <c r="C136">
        <v>5</v>
      </c>
      <c r="D136" s="14">
        <v>1</v>
      </c>
      <c r="E136" s="14" t="str">
        <f>CONCATENATE("cope",Table3[[#This Row],[1st level cope]],".gfeat/cope",Table3[[#This Row],[2nd level cope]],".feat/thresh_zstat",Table3[[#This Row],[gorup analysis cope]],".nii.gz")</f>
        <v>cope27.gfeat/cope5.feat/thresh_zstat1.nii.gz</v>
      </c>
      <c r="F136" s="15" t="str">
        <f>INDEX(R$2:R$28,Table3[[#This Row],[1st level cope]],0)</f>
        <v>All NoGo - with Neutral and Sanity</v>
      </c>
      <c r="G136" s="15" t="str">
        <f>INDEX(S$2:S$28,Table3[[#This Row],[2nd level cope]],0)</f>
        <v>mean</v>
      </c>
      <c r="H136" s="15" t="str">
        <f>INDEX(T$2:T$28,Table3[[#This Row],[gorup analysis cope]],0)</f>
        <v>group mean</v>
      </c>
      <c r="I136" t="s">
        <v>211</v>
      </c>
      <c r="J136">
        <v>0</v>
      </c>
      <c r="K136" s="18">
        <v>1</v>
      </c>
      <c r="L136">
        <v>5</v>
      </c>
      <c r="M136">
        <v>1</v>
      </c>
      <c r="P136"/>
      <c r="Q136"/>
      <c r="R136"/>
      <c r="S136"/>
    </row>
    <row r="137" spans="1:19" x14ac:dyDescent="0.2">
      <c r="A137">
        <v>136</v>
      </c>
      <c r="B137">
        <v>1</v>
      </c>
      <c r="C137">
        <v>1</v>
      </c>
      <c r="D137" s="14">
        <v>2</v>
      </c>
      <c r="E137" s="14" t="str">
        <f>CONCATENATE("cope",Table3[[#This Row],[1st level cope]],".gfeat/cope",Table3[[#This Row],[2nd level cope]],".feat/thresh_zstat",Table3[[#This Row],[gorup analysis cope]],".nii.gz")</f>
        <v>cope1.gfeat/cope1.feat/thresh_zstat2.nii.gz</v>
      </c>
      <c r="F137" s="15" t="str">
        <f>INDEX(R$2:R$28,Table3[[#This Row],[1st level cope]],0)</f>
        <v>HV Go</v>
      </c>
      <c r="G137" s="15" t="str">
        <f>INDEX(S$2:S$28,Table3[[#This Row],[2nd level cope]],0)</f>
        <v>after &gt; before</v>
      </c>
      <c r="H137" s="15" t="str">
        <f>INDEX(T$2:T$28,Table3[[#This Row],[gorup analysis cope]],0)</f>
        <v>cope - by probe effect</v>
      </c>
      <c r="I137">
        <v>2</v>
      </c>
      <c r="J137">
        <v>0</v>
      </c>
      <c r="K137" s="18">
        <v>0</v>
      </c>
      <c r="L137">
        <v>0</v>
      </c>
      <c r="M137">
        <v>0</v>
      </c>
      <c r="P137"/>
      <c r="Q137"/>
      <c r="R137"/>
      <c r="S137"/>
    </row>
    <row r="138" spans="1:19" x14ac:dyDescent="0.2">
      <c r="A138">
        <v>137</v>
      </c>
      <c r="B138">
        <v>2</v>
      </c>
      <c r="C138">
        <v>1</v>
      </c>
      <c r="D138" s="14">
        <v>2</v>
      </c>
      <c r="E138" s="14" t="str">
        <f>CONCATENATE("cope",Table3[[#This Row],[1st level cope]],".gfeat/cope",Table3[[#This Row],[2nd level cope]],".feat/thresh_zstat",Table3[[#This Row],[gorup analysis cope]],".nii.gz")</f>
        <v>cope2.gfeat/cope1.feat/thresh_zstat2.nii.gz</v>
      </c>
      <c r="F138" s="15" t="str">
        <f>INDEX(R$2:R$28,Table3[[#This Row],[1st level cope]],0)</f>
        <v>HV NoGo</v>
      </c>
      <c r="G138" s="15" t="str">
        <f>INDEX(S$2:S$28,Table3[[#This Row],[2nd level cope]],0)</f>
        <v>after &gt; before</v>
      </c>
      <c r="H138" s="15" t="str">
        <f>INDEX(T$2:T$28,Table3[[#This Row],[gorup analysis cope]],0)</f>
        <v>cope - by probe effect</v>
      </c>
      <c r="I138">
        <v>4</v>
      </c>
      <c r="J138">
        <v>0</v>
      </c>
      <c r="K138" s="18">
        <v>0</v>
      </c>
      <c r="L138">
        <v>0</v>
      </c>
      <c r="M138">
        <v>0</v>
      </c>
      <c r="P138"/>
      <c r="Q138"/>
      <c r="R138"/>
      <c r="S138"/>
    </row>
    <row r="139" spans="1:19" x14ac:dyDescent="0.2">
      <c r="A139">
        <v>138</v>
      </c>
      <c r="B139">
        <v>3</v>
      </c>
      <c r="C139">
        <v>1</v>
      </c>
      <c r="D139" s="14">
        <v>2</v>
      </c>
      <c r="E139" s="14" t="str">
        <f>CONCATENATE("cope",Table3[[#This Row],[1st level cope]],".gfeat/cope",Table3[[#This Row],[2nd level cope]],".feat/thresh_zstat",Table3[[#This Row],[gorup analysis cope]],".nii.gz")</f>
        <v>cope3.gfeat/cope1.feat/thresh_zstat2.nii.gz</v>
      </c>
      <c r="F139" s="15" t="str">
        <f>INDEX(R$2:R$28,Table3[[#This Row],[1st level cope]],0)</f>
        <v>LV Go</v>
      </c>
      <c r="G139" s="15" t="str">
        <f>INDEX(S$2:S$28,Table3[[#This Row],[2nd level cope]],0)</f>
        <v>after &gt; before</v>
      </c>
      <c r="H139" s="15" t="str">
        <f>INDEX(T$2:T$28,Table3[[#This Row],[gorup analysis cope]],0)</f>
        <v>cope - by probe effect</v>
      </c>
      <c r="I139">
        <v>2</v>
      </c>
      <c r="J139">
        <v>0</v>
      </c>
      <c r="K139" s="18">
        <v>0</v>
      </c>
      <c r="L139">
        <v>0</v>
      </c>
      <c r="M139">
        <v>0</v>
      </c>
      <c r="P139"/>
      <c r="Q139"/>
      <c r="R139"/>
      <c r="S139"/>
    </row>
    <row r="140" spans="1:19" x14ac:dyDescent="0.2">
      <c r="A140">
        <v>139</v>
      </c>
      <c r="B140">
        <v>4</v>
      </c>
      <c r="C140">
        <v>1</v>
      </c>
      <c r="D140" s="14">
        <v>2</v>
      </c>
      <c r="E140" s="14" t="str">
        <f>CONCATENATE("cope",Table3[[#This Row],[1st level cope]],".gfeat/cope",Table3[[#This Row],[2nd level cope]],".feat/thresh_zstat",Table3[[#This Row],[gorup analysis cope]],".nii.gz")</f>
        <v>cope4.gfeat/cope1.feat/thresh_zstat2.nii.gz</v>
      </c>
      <c r="F140" s="15" t="str">
        <f>INDEX(R$2:R$28,Table3[[#This Row],[1st level cope]],0)</f>
        <v>LV NoGo</v>
      </c>
      <c r="G140" s="15" t="str">
        <f>INDEX(S$2:S$28,Table3[[#This Row],[2nd level cope]],0)</f>
        <v>after &gt; before</v>
      </c>
      <c r="H140" s="15" t="str">
        <f>INDEX(T$2:T$28,Table3[[#This Row],[gorup analysis cope]],0)</f>
        <v>cope - by probe effect</v>
      </c>
      <c r="I140">
        <v>4</v>
      </c>
      <c r="J140">
        <v>0</v>
      </c>
      <c r="K140" s="18">
        <v>0</v>
      </c>
      <c r="L140">
        <v>0</v>
      </c>
      <c r="M140">
        <v>0</v>
      </c>
      <c r="P140"/>
      <c r="Q140"/>
      <c r="R140"/>
      <c r="S140"/>
    </row>
    <row r="141" spans="1:19" x14ac:dyDescent="0.2">
      <c r="A141">
        <v>140</v>
      </c>
      <c r="B141">
        <v>5</v>
      </c>
      <c r="C141">
        <v>1</v>
      </c>
      <c r="D141" s="14">
        <v>2</v>
      </c>
      <c r="E141" s="14" t="str">
        <f>CONCATENATE("cope",Table3[[#This Row],[1st level cope]],".gfeat/cope",Table3[[#This Row],[2nd level cope]],".feat/thresh_zstat",Table3[[#This Row],[gorup analysis cope]],".nii.gz")</f>
        <v>cope5.gfeat/cope1.feat/thresh_zstat2.nii.gz</v>
      </c>
      <c r="F141" s="15" t="str">
        <f>INDEX(R$2:R$28,Table3[[#This Row],[1st level cope]],0)</f>
        <v>HV Neutral</v>
      </c>
      <c r="G141" s="15" t="str">
        <f>INDEX(S$2:S$28,Table3[[#This Row],[2nd level cope]],0)</f>
        <v>after &gt; before</v>
      </c>
      <c r="H141" s="15" t="str">
        <f>INDEX(T$2:T$28,Table3[[#This Row],[gorup analysis cope]],0)</f>
        <v>cope - by probe effect</v>
      </c>
      <c r="I141" t="s">
        <v>211</v>
      </c>
      <c r="J141">
        <v>0</v>
      </c>
      <c r="K141" s="18">
        <v>0</v>
      </c>
      <c r="L141">
        <v>0</v>
      </c>
      <c r="M141">
        <v>0</v>
      </c>
      <c r="P141"/>
      <c r="Q141"/>
      <c r="R141"/>
      <c r="S141"/>
    </row>
    <row r="142" spans="1:19" x14ac:dyDescent="0.2">
      <c r="A142">
        <v>141</v>
      </c>
      <c r="B142">
        <v>6</v>
      </c>
      <c r="C142">
        <v>1</v>
      </c>
      <c r="D142" s="14">
        <v>2</v>
      </c>
      <c r="E142" s="14" t="str">
        <f>CONCATENATE("cope",Table3[[#This Row],[1st level cope]],".gfeat/cope",Table3[[#This Row],[2nd level cope]],".feat/thresh_zstat",Table3[[#This Row],[gorup analysis cope]],".nii.gz")</f>
        <v>cope6.gfeat/cope1.feat/thresh_zstat2.nii.gz</v>
      </c>
      <c r="F142" s="15" t="str">
        <f>INDEX(R$2:R$28,Table3[[#This Row],[1st level cope]],0)</f>
        <v>LV Neutral</v>
      </c>
      <c r="G142" s="15" t="str">
        <f>INDEX(S$2:S$28,Table3[[#This Row],[2nd level cope]],0)</f>
        <v>after &gt; before</v>
      </c>
      <c r="H142" s="15" t="str">
        <f>INDEX(T$2:T$28,Table3[[#This Row],[gorup analysis cope]],0)</f>
        <v>cope - by probe effect</v>
      </c>
      <c r="I142" t="s">
        <v>211</v>
      </c>
      <c r="J142">
        <v>0</v>
      </c>
      <c r="K142" s="18">
        <v>0</v>
      </c>
      <c r="L142">
        <v>0</v>
      </c>
      <c r="M142">
        <v>0</v>
      </c>
      <c r="P142"/>
      <c r="Q142"/>
      <c r="R142"/>
      <c r="S142"/>
    </row>
    <row r="143" spans="1:19" x14ac:dyDescent="0.2">
      <c r="A143">
        <v>142</v>
      </c>
      <c r="B143">
        <v>7</v>
      </c>
      <c r="C143">
        <v>1</v>
      </c>
      <c r="D143" s="14">
        <v>2</v>
      </c>
      <c r="E143" s="14" t="str">
        <f>CONCATENATE("cope",Table3[[#This Row],[1st level cope]],".gfeat/cope",Table3[[#This Row],[2nd level cope]],".feat/thresh_zstat",Table3[[#This Row],[gorup analysis cope]],".nii.gz")</f>
        <v>cope7.gfeat/cope1.feat/thresh_zstat2.nii.gz</v>
      </c>
      <c r="F143" s="15" t="str">
        <f>INDEX(R$2:R$28,Table3[[#This Row],[1st level cope]],0)</f>
        <v>HV Sanity</v>
      </c>
      <c r="G143" s="15" t="str">
        <f>INDEX(S$2:S$28,Table3[[#This Row],[2nd level cope]],0)</f>
        <v>after &gt; before</v>
      </c>
      <c r="H143" s="15" t="str">
        <f>INDEX(T$2:T$28,Table3[[#This Row],[gorup analysis cope]],0)</f>
        <v>cope - by probe effect</v>
      </c>
      <c r="I143" t="s">
        <v>211</v>
      </c>
      <c r="J143">
        <v>0</v>
      </c>
      <c r="K143" s="18" t="s">
        <v>106</v>
      </c>
      <c r="L143" t="s">
        <v>106</v>
      </c>
      <c r="M143">
        <v>0</v>
      </c>
      <c r="P143"/>
      <c r="Q143"/>
      <c r="R143"/>
      <c r="S143"/>
    </row>
    <row r="144" spans="1:19" x14ac:dyDescent="0.2">
      <c r="A144">
        <v>143</v>
      </c>
      <c r="B144">
        <v>8</v>
      </c>
      <c r="C144">
        <v>1</v>
      </c>
      <c r="D144" s="14">
        <v>2</v>
      </c>
      <c r="E144" s="14" t="str">
        <f>CONCATENATE("cope",Table3[[#This Row],[1st level cope]],".gfeat/cope",Table3[[#This Row],[2nd level cope]],".feat/thresh_zstat",Table3[[#This Row],[gorup analysis cope]],".nii.gz")</f>
        <v>cope8.gfeat/cope1.feat/thresh_zstat2.nii.gz</v>
      </c>
      <c r="F144" s="15" t="str">
        <f>INDEX(R$2:R$28,Table3[[#This Row],[1st level cope]],0)</f>
        <v>LV Sanity</v>
      </c>
      <c r="G144" s="15" t="str">
        <f>INDEX(S$2:S$28,Table3[[#This Row],[2nd level cope]],0)</f>
        <v>after &gt; before</v>
      </c>
      <c r="H144" s="15" t="str">
        <f>INDEX(T$2:T$28,Table3[[#This Row],[gorup analysis cope]],0)</f>
        <v>cope - by probe effect</v>
      </c>
      <c r="I144" t="s">
        <v>211</v>
      </c>
      <c r="J144">
        <v>0</v>
      </c>
      <c r="K144" s="18" t="s">
        <v>106</v>
      </c>
      <c r="L144" t="s">
        <v>106</v>
      </c>
      <c r="M144">
        <v>0</v>
      </c>
      <c r="P144"/>
      <c r="Q144"/>
      <c r="R144"/>
      <c r="S144"/>
    </row>
    <row r="145" spans="1:19" x14ac:dyDescent="0.2">
      <c r="A145">
        <v>144</v>
      </c>
      <c r="B145">
        <v>9</v>
      </c>
      <c r="C145">
        <v>1</v>
      </c>
      <c r="D145" s="14">
        <v>2</v>
      </c>
      <c r="E145" s="14" t="str">
        <f>CONCATENATE("cope",Table3[[#This Row],[1st level cope]],".gfeat/cope",Table3[[#This Row],[2nd level cope]],".feat/thresh_zstat",Table3[[#This Row],[gorup analysis cope]],".nii.gz")</f>
        <v>cope9.gfeat/cope1.feat/thresh_zstat2.nii.gz</v>
      </c>
      <c r="F145" s="15" t="str">
        <f>INDEX(R$2:R$28,Table3[[#This Row],[1st level cope]],0)</f>
        <v>HV Go - by choice</v>
      </c>
      <c r="G145" s="15" t="str">
        <f>INDEX(S$2:S$28,Table3[[#This Row],[2nd level cope]],0)</f>
        <v>after &gt; before</v>
      </c>
      <c r="H145" s="15" t="str">
        <f>INDEX(T$2:T$28,Table3[[#This Row],[gorup analysis cope]],0)</f>
        <v>cope - by probe effect</v>
      </c>
      <c r="I145" t="s">
        <v>211</v>
      </c>
      <c r="J145">
        <v>0</v>
      </c>
      <c r="K145" s="18">
        <v>0</v>
      </c>
      <c r="L145">
        <v>0</v>
      </c>
      <c r="M145">
        <v>0</v>
      </c>
      <c r="P145"/>
      <c r="Q145"/>
      <c r="R145"/>
      <c r="S145"/>
    </row>
    <row r="146" spans="1:19" x14ac:dyDescent="0.2">
      <c r="A146">
        <v>145</v>
      </c>
      <c r="B146">
        <v>10</v>
      </c>
      <c r="C146">
        <v>1</v>
      </c>
      <c r="D146" s="14">
        <v>2</v>
      </c>
      <c r="E146" s="14" t="str">
        <f>CONCATENATE("cope",Table3[[#This Row],[1st level cope]],".gfeat/cope",Table3[[#This Row],[2nd level cope]],".feat/thresh_zstat",Table3[[#This Row],[gorup analysis cope]],".nii.gz")</f>
        <v>cope10.gfeat/cope1.feat/thresh_zstat2.nii.gz</v>
      </c>
      <c r="F146" s="15" t="str">
        <f>INDEX(R$2:R$28,Table3[[#This Row],[1st level cope]],0)</f>
        <v>HV NoGo - by choice</v>
      </c>
      <c r="G146" s="15" t="str">
        <f>INDEX(S$2:S$28,Table3[[#This Row],[2nd level cope]],0)</f>
        <v>after &gt; before</v>
      </c>
      <c r="H146" s="15" t="str">
        <f>INDEX(T$2:T$28,Table3[[#This Row],[gorup analysis cope]],0)</f>
        <v>cope - by probe effect</v>
      </c>
      <c r="I146" t="s">
        <v>211</v>
      </c>
      <c r="J146">
        <v>0</v>
      </c>
      <c r="K146" s="18">
        <v>0</v>
      </c>
      <c r="L146">
        <v>4</v>
      </c>
      <c r="M146">
        <v>1</v>
      </c>
      <c r="P146"/>
      <c r="Q146"/>
      <c r="R146"/>
      <c r="S146"/>
    </row>
    <row r="147" spans="1:19" x14ac:dyDescent="0.2">
      <c r="A147">
        <v>146</v>
      </c>
      <c r="B147">
        <v>11</v>
      </c>
      <c r="C147">
        <v>1</v>
      </c>
      <c r="D147" s="14">
        <v>2</v>
      </c>
      <c r="E147" s="14" t="str">
        <f>CONCATENATE("cope",Table3[[#This Row],[1st level cope]],".gfeat/cope",Table3[[#This Row],[2nd level cope]],".feat/thresh_zstat",Table3[[#This Row],[gorup analysis cope]],".nii.gz")</f>
        <v>cope11.gfeat/cope1.feat/thresh_zstat2.nii.gz</v>
      </c>
      <c r="F147" s="15" t="str">
        <f>INDEX(R$2:R$28,Table3[[#This Row],[1st level cope]],0)</f>
        <v>LV Go - by choice</v>
      </c>
      <c r="G147" s="15" t="str">
        <f>INDEX(S$2:S$28,Table3[[#This Row],[2nd level cope]],0)</f>
        <v>after &gt; before</v>
      </c>
      <c r="H147" s="15" t="str">
        <f>INDEX(T$2:T$28,Table3[[#This Row],[gorup analysis cope]],0)</f>
        <v>cope - by probe effect</v>
      </c>
      <c r="I147" t="s">
        <v>211</v>
      </c>
      <c r="J147">
        <v>0</v>
      </c>
      <c r="K147" s="18">
        <v>0</v>
      </c>
      <c r="L147">
        <v>1</v>
      </c>
      <c r="M147">
        <v>2</v>
      </c>
      <c r="N147" t="s">
        <v>123</v>
      </c>
      <c r="P147"/>
      <c r="Q147"/>
      <c r="R147"/>
      <c r="S147"/>
    </row>
    <row r="148" spans="1:19" x14ac:dyDescent="0.2">
      <c r="A148">
        <v>147</v>
      </c>
      <c r="B148">
        <v>12</v>
      </c>
      <c r="C148">
        <v>1</v>
      </c>
      <c r="D148" s="14">
        <v>2</v>
      </c>
      <c r="E148" s="14" t="str">
        <f>CONCATENATE("cope",Table3[[#This Row],[1st level cope]],".gfeat/cope",Table3[[#This Row],[2nd level cope]],".feat/thresh_zstat",Table3[[#This Row],[gorup analysis cope]],".nii.gz")</f>
        <v>cope12.gfeat/cope1.feat/thresh_zstat2.nii.gz</v>
      </c>
      <c r="F148" s="15" t="str">
        <f>INDEX(R$2:R$28,Table3[[#This Row],[1st level cope]],0)</f>
        <v>LV NoGo - by choice</v>
      </c>
      <c r="G148" s="15" t="str">
        <f>INDEX(S$2:S$28,Table3[[#This Row],[2nd level cope]],0)</f>
        <v>after &gt; before</v>
      </c>
      <c r="H148" s="15" t="str">
        <f>INDEX(T$2:T$28,Table3[[#This Row],[gorup analysis cope]],0)</f>
        <v>cope - by probe effect</v>
      </c>
      <c r="I148" t="s">
        <v>211</v>
      </c>
      <c r="J148">
        <v>0</v>
      </c>
      <c r="K148" s="18">
        <v>0</v>
      </c>
      <c r="L148">
        <v>0</v>
      </c>
      <c r="M148">
        <v>0</v>
      </c>
      <c r="P148"/>
      <c r="Q148"/>
      <c r="R148"/>
      <c r="S148"/>
    </row>
    <row r="149" spans="1:19" x14ac:dyDescent="0.2">
      <c r="A149">
        <v>148</v>
      </c>
      <c r="B149">
        <v>13</v>
      </c>
      <c r="C149">
        <v>1</v>
      </c>
      <c r="D149" s="14">
        <v>2</v>
      </c>
      <c r="E149" s="14" t="str">
        <f>CONCATENATE("cope",Table3[[#This Row],[1st level cope]],".gfeat/cope",Table3[[#This Row],[2nd level cope]],".feat/thresh_zstat",Table3[[#This Row],[gorup analysis cope]],".nii.gz")</f>
        <v>cope13.gfeat/cope1.feat/thresh_zstat2.nii.gz</v>
      </c>
      <c r="F149" s="15" t="str">
        <f>INDEX(R$2:R$28,Table3[[#This Row],[1st level cope]],0)</f>
        <v>All - by value</v>
      </c>
      <c r="G149" s="15" t="str">
        <f>INDEX(S$2:S$28,Table3[[#This Row],[2nd level cope]],0)</f>
        <v>after &gt; before</v>
      </c>
      <c r="H149" s="15" t="str">
        <f>INDEX(T$2:T$28,Table3[[#This Row],[gorup analysis cope]],0)</f>
        <v>cope - by probe effect</v>
      </c>
      <c r="I149" t="s">
        <v>211</v>
      </c>
      <c r="J149">
        <v>0</v>
      </c>
      <c r="K149" s="18">
        <v>0</v>
      </c>
      <c r="L149">
        <v>0</v>
      </c>
      <c r="M149">
        <v>0</v>
      </c>
      <c r="P149"/>
      <c r="Q149"/>
      <c r="R149"/>
      <c r="S149"/>
    </row>
    <row r="150" spans="1:19" x14ac:dyDescent="0.2">
      <c r="A150">
        <v>149</v>
      </c>
      <c r="B150">
        <v>14</v>
      </c>
      <c r="C150">
        <v>1</v>
      </c>
      <c r="D150" s="14">
        <v>2</v>
      </c>
      <c r="E150" s="14" t="str">
        <f>CONCATENATE("cope",Table3[[#This Row],[1st level cope]],".gfeat/cope",Table3[[#This Row],[2nd level cope]],".feat/thresh_zstat",Table3[[#This Row],[gorup analysis cope]],".nii.gz")</f>
        <v>cope14.gfeat/cope1.feat/thresh_zstat2.nii.gz</v>
      </c>
      <c r="F150" s="15" t="str">
        <f>INDEX(R$2:R$28,Table3[[#This Row],[1st level cope]],0)</f>
        <v>All HV</v>
      </c>
      <c r="G150" s="15" t="str">
        <f>INDEX(S$2:S$28,Table3[[#This Row],[2nd level cope]],0)</f>
        <v>after &gt; before</v>
      </c>
      <c r="H150" s="15" t="str">
        <f>INDEX(T$2:T$28,Table3[[#This Row],[gorup analysis cope]],0)</f>
        <v>cope - by probe effect</v>
      </c>
      <c r="I150" t="s">
        <v>211</v>
      </c>
      <c r="J150">
        <v>0</v>
      </c>
      <c r="K150" s="18">
        <v>0</v>
      </c>
      <c r="L150">
        <v>0</v>
      </c>
      <c r="M150">
        <v>0</v>
      </c>
      <c r="P150"/>
      <c r="Q150"/>
      <c r="R150"/>
      <c r="S150"/>
    </row>
    <row r="151" spans="1:19" x14ac:dyDescent="0.2">
      <c r="A151">
        <v>150</v>
      </c>
      <c r="B151">
        <v>15</v>
      </c>
      <c r="C151">
        <v>1</v>
      </c>
      <c r="D151" s="14">
        <v>2</v>
      </c>
      <c r="E151" s="14" t="str">
        <f>CONCATENATE("cope",Table3[[#This Row],[1st level cope]],".gfeat/cope",Table3[[#This Row],[2nd level cope]],".feat/thresh_zstat",Table3[[#This Row],[gorup analysis cope]],".nii.gz")</f>
        <v>cope15.gfeat/cope1.feat/thresh_zstat2.nii.gz</v>
      </c>
      <c r="F151" s="15" t="str">
        <f>INDEX(R$2:R$28,Table3[[#This Row],[1st level cope]],0)</f>
        <v>All LV</v>
      </c>
      <c r="G151" s="15" t="str">
        <f>INDEX(S$2:S$28,Table3[[#This Row],[2nd level cope]],0)</f>
        <v>after &gt; before</v>
      </c>
      <c r="H151" s="15" t="str">
        <f>INDEX(T$2:T$28,Table3[[#This Row],[gorup analysis cope]],0)</f>
        <v>cope - by probe effect</v>
      </c>
      <c r="I151" t="s">
        <v>211</v>
      </c>
      <c r="J151">
        <v>0</v>
      </c>
      <c r="K151" s="18">
        <v>0</v>
      </c>
      <c r="L151">
        <v>1</v>
      </c>
      <c r="M151">
        <v>1</v>
      </c>
      <c r="P151"/>
      <c r="Q151"/>
      <c r="R151"/>
      <c r="S151"/>
    </row>
    <row r="152" spans="1:19" x14ac:dyDescent="0.2">
      <c r="A152">
        <v>151</v>
      </c>
      <c r="B152">
        <v>16</v>
      </c>
      <c r="C152">
        <v>1</v>
      </c>
      <c r="D152" s="14">
        <v>2</v>
      </c>
      <c r="E152" s="14" t="str">
        <f>CONCATENATE("cope",Table3[[#This Row],[1st level cope]],".gfeat/cope",Table3[[#This Row],[2nd level cope]],".feat/thresh_zstat",Table3[[#This Row],[gorup analysis cope]],".nii.gz")</f>
        <v>cope16.gfeat/cope1.feat/thresh_zstat2.nii.gz</v>
      </c>
      <c r="F152" s="15" t="str">
        <f>INDEX(R$2:R$28,Table3[[#This Row],[1st level cope]],0)</f>
        <v>HV minus LV</v>
      </c>
      <c r="G152" s="15" t="str">
        <f>INDEX(S$2:S$28,Table3[[#This Row],[2nd level cope]],0)</f>
        <v>after &gt; before</v>
      </c>
      <c r="H152" s="15" t="str">
        <f>INDEX(T$2:T$28,Table3[[#This Row],[gorup analysis cope]],0)</f>
        <v>cope - by probe effect</v>
      </c>
      <c r="I152" t="s">
        <v>211</v>
      </c>
      <c r="J152">
        <v>0</v>
      </c>
      <c r="K152" s="18" t="s">
        <v>106</v>
      </c>
      <c r="L152" t="s">
        <v>106</v>
      </c>
      <c r="M152">
        <v>0</v>
      </c>
      <c r="P152"/>
      <c r="Q152"/>
      <c r="R152"/>
      <c r="S152"/>
    </row>
    <row r="153" spans="1:19" x14ac:dyDescent="0.2">
      <c r="A153">
        <v>152</v>
      </c>
      <c r="B153">
        <v>17</v>
      </c>
      <c r="C153">
        <v>1</v>
      </c>
      <c r="D153" s="14">
        <v>2</v>
      </c>
      <c r="E153" s="14" t="str">
        <f>CONCATENATE("cope",Table3[[#This Row],[1st level cope]],".gfeat/cope",Table3[[#This Row],[2nd level cope]],".feat/thresh_zstat",Table3[[#This Row],[gorup analysis cope]],".nii.gz")</f>
        <v>cope17.gfeat/cope1.feat/thresh_zstat2.nii.gz</v>
      </c>
      <c r="F153" s="15" t="str">
        <f>INDEX(R$2:R$28,Table3[[#This Row],[1st level cope]],0)</f>
        <v>All Go minus NoGo</v>
      </c>
      <c r="G153" s="15" t="str">
        <f>INDEX(S$2:S$28,Table3[[#This Row],[2nd level cope]],0)</f>
        <v>after &gt; before</v>
      </c>
      <c r="H153" s="15" t="str">
        <f>INDEX(T$2:T$28,Table3[[#This Row],[gorup analysis cope]],0)</f>
        <v>cope - by probe effect</v>
      </c>
      <c r="I153">
        <v>1</v>
      </c>
      <c r="J153">
        <v>0</v>
      </c>
      <c r="K153" s="18">
        <v>0</v>
      </c>
      <c r="L153">
        <v>1</v>
      </c>
      <c r="M153">
        <v>7</v>
      </c>
      <c r="N153" t="s">
        <v>112</v>
      </c>
      <c r="P153"/>
      <c r="Q153"/>
      <c r="R153"/>
      <c r="S153"/>
    </row>
    <row r="154" spans="1:19" x14ac:dyDescent="0.2">
      <c r="A154">
        <v>153</v>
      </c>
      <c r="B154">
        <v>18</v>
      </c>
      <c r="C154">
        <v>1</v>
      </c>
      <c r="D154" s="14">
        <v>2</v>
      </c>
      <c r="E154" s="14" t="str">
        <f>CONCATENATE("cope",Table3[[#This Row],[1st level cope]],".gfeat/cope",Table3[[#This Row],[2nd level cope]],".feat/thresh_zstat",Table3[[#This Row],[gorup analysis cope]],".nii.gz")</f>
        <v>cope18.gfeat/cope1.feat/thresh_zstat2.nii.gz</v>
      </c>
      <c r="F154" s="15" t="str">
        <f>INDEX(R$2:R$28,Table3[[#This Row],[1st level cope]],0)</f>
        <v>HV Go minus NoGo</v>
      </c>
      <c r="G154" s="15" t="str">
        <f>INDEX(S$2:S$28,Table3[[#This Row],[2nd level cope]],0)</f>
        <v>after &gt; before</v>
      </c>
      <c r="H154" s="15" t="str">
        <f>INDEX(T$2:T$28,Table3[[#This Row],[gorup analysis cope]],0)</f>
        <v>cope - by probe effect</v>
      </c>
      <c r="I154">
        <v>2</v>
      </c>
      <c r="J154">
        <v>0</v>
      </c>
      <c r="K154" s="18">
        <v>0</v>
      </c>
      <c r="L154">
        <v>0</v>
      </c>
      <c r="M154">
        <v>0</v>
      </c>
      <c r="P154"/>
      <c r="Q154"/>
      <c r="R154"/>
      <c r="S154"/>
    </row>
    <row r="155" spans="1:19" x14ac:dyDescent="0.2">
      <c r="A155">
        <v>154</v>
      </c>
      <c r="B155">
        <v>19</v>
      </c>
      <c r="C155">
        <v>1</v>
      </c>
      <c r="D155" s="14">
        <v>2</v>
      </c>
      <c r="E155" s="14" t="str">
        <f>CONCATENATE("cope",Table3[[#This Row],[1st level cope]],".gfeat/cope",Table3[[#This Row],[2nd level cope]],".feat/thresh_zstat",Table3[[#This Row],[gorup analysis cope]],".nii.gz")</f>
        <v>cope19.gfeat/cope1.feat/thresh_zstat2.nii.gz</v>
      </c>
      <c r="F155" s="15" t="str">
        <f>INDEX(R$2:R$28,Table3[[#This Row],[1st level cope]],0)</f>
        <v>LV Go minus NoGo</v>
      </c>
      <c r="G155" s="15" t="str">
        <f>INDEX(S$2:S$28,Table3[[#This Row],[2nd level cope]],0)</f>
        <v>after &gt; before</v>
      </c>
      <c r="H155" s="15" t="str">
        <f>INDEX(T$2:T$28,Table3[[#This Row],[gorup analysis cope]],0)</f>
        <v>cope - by probe effect</v>
      </c>
      <c r="I155">
        <v>2</v>
      </c>
      <c r="J155">
        <v>0</v>
      </c>
      <c r="K155" s="18">
        <v>0</v>
      </c>
      <c r="L155">
        <v>0</v>
      </c>
      <c r="M155">
        <v>0</v>
      </c>
      <c r="P155"/>
      <c r="Q155"/>
      <c r="R155"/>
      <c r="S155"/>
    </row>
    <row r="156" spans="1:19" x14ac:dyDescent="0.2">
      <c r="A156">
        <v>155</v>
      </c>
      <c r="B156">
        <v>20</v>
      </c>
      <c r="C156">
        <v>1</v>
      </c>
      <c r="D156" s="14">
        <v>2</v>
      </c>
      <c r="E156" s="14" t="str">
        <f>CONCATENATE("cope",Table3[[#This Row],[1st level cope]],".gfeat/cope",Table3[[#This Row],[2nd level cope]],".feat/thresh_zstat",Table3[[#This Row],[gorup analysis cope]],".nii.gz")</f>
        <v>cope20.gfeat/cope1.feat/thresh_zstat2.nii.gz</v>
      </c>
      <c r="F156" s="15" t="str">
        <f>INDEX(R$2:R$28,Table3[[#This Row],[1st level cope]],0)</f>
        <v>All Go minus NoGo - by choice</v>
      </c>
      <c r="G156" s="15" t="str">
        <f>INDEX(S$2:S$28,Table3[[#This Row],[2nd level cope]],0)</f>
        <v>after &gt; before</v>
      </c>
      <c r="H156" s="15" t="str">
        <f>INDEX(T$2:T$28,Table3[[#This Row],[gorup analysis cope]],0)</f>
        <v>cope - by probe effect</v>
      </c>
      <c r="I156" t="s">
        <v>211</v>
      </c>
      <c r="J156">
        <v>0</v>
      </c>
      <c r="K156" s="18">
        <v>0</v>
      </c>
      <c r="L156">
        <v>0</v>
      </c>
      <c r="M156">
        <v>0</v>
      </c>
      <c r="P156"/>
      <c r="Q156"/>
      <c r="R156"/>
      <c r="S156"/>
    </row>
    <row r="157" spans="1:19" x14ac:dyDescent="0.2">
      <c r="A157">
        <v>156</v>
      </c>
      <c r="B157">
        <v>21</v>
      </c>
      <c r="C157">
        <v>1</v>
      </c>
      <c r="D157" s="14">
        <v>2</v>
      </c>
      <c r="E157" s="14" t="str">
        <f>CONCATENATE("cope",Table3[[#This Row],[1st level cope]],".gfeat/cope",Table3[[#This Row],[2nd level cope]],".feat/thresh_zstat",Table3[[#This Row],[gorup analysis cope]],".nii.gz")</f>
        <v>cope21.gfeat/cope1.feat/thresh_zstat2.nii.gz</v>
      </c>
      <c r="F157" s="15" t="str">
        <f>INDEX(R$2:R$28,Table3[[#This Row],[1st level cope]],0)</f>
        <v>HV Go minus NoGo - by choice</v>
      </c>
      <c r="G157" s="15" t="str">
        <f>INDEX(S$2:S$28,Table3[[#This Row],[2nd level cope]],0)</f>
        <v>after &gt; before</v>
      </c>
      <c r="H157" s="15" t="str">
        <f>INDEX(T$2:T$28,Table3[[#This Row],[gorup analysis cope]],0)</f>
        <v>cope - by probe effect</v>
      </c>
      <c r="I157" t="s">
        <v>211</v>
      </c>
      <c r="J157">
        <v>0</v>
      </c>
      <c r="K157" s="18">
        <v>0</v>
      </c>
      <c r="L157">
        <v>0</v>
      </c>
      <c r="M157">
        <v>0</v>
      </c>
      <c r="P157"/>
      <c r="Q157"/>
      <c r="R157"/>
      <c r="S157"/>
    </row>
    <row r="158" spans="1:19" x14ac:dyDescent="0.2">
      <c r="A158">
        <v>157</v>
      </c>
      <c r="B158">
        <v>22</v>
      </c>
      <c r="C158">
        <v>1</v>
      </c>
      <c r="D158" s="14">
        <v>2</v>
      </c>
      <c r="E158" s="14" t="str">
        <f>CONCATENATE("cope",Table3[[#This Row],[1st level cope]],".gfeat/cope",Table3[[#This Row],[2nd level cope]],".feat/thresh_zstat",Table3[[#This Row],[gorup analysis cope]],".nii.gz")</f>
        <v>cope22.gfeat/cope1.feat/thresh_zstat2.nii.gz</v>
      </c>
      <c r="F158" s="15" t="str">
        <f>INDEX(R$2:R$28,Table3[[#This Row],[1st level cope]],0)</f>
        <v>LV Go minus NoGo - by choice</v>
      </c>
      <c r="G158" s="15" t="str">
        <f>INDEX(S$2:S$28,Table3[[#This Row],[2nd level cope]],0)</f>
        <v>after &gt; before</v>
      </c>
      <c r="H158" s="15" t="str">
        <f>INDEX(T$2:T$28,Table3[[#This Row],[gorup analysis cope]],0)</f>
        <v>cope - by probe effect</v>
      </c>
      <c r="I158" t="s">
        <v>211</v>
      </c>
      <c r="J158">
        <v>0</v>
      </c>
      <c r="K158" s="18">
        <v>0</v>
      </c>
      <c r="L158">
        <v>3</v>
      </c>
      <c r="M158">
        <v>2</v>
      </c>
      <c r="N158" t="s">
        <v>117</v>
      </c>
      <c r="P158"/>
      <c r="Q158"/>
      <c r="R158"/>
      <c r="S158"/>
    </row>
    <row r="159" spans="1:19" x14ac:dyDescent="0.2">
      <c r="A159">
        <v>158</v>
      </c>
      <c r="B159">
        <v>23</v>
      </c>
      <c r="C159">
        <v>1</v>
      </c>
      <c r="D159" s="14">
        <v>2</v>
      </c>
      <c r="E159" s="14" t="str">
        <f>CONCATENATE("cope",Table3[[#This Row],[1st level cope]],".gfeat/cope",Table3[[#This Row],[2nd level cope]],".feat/thresh_zstat",Table3[[#This Row],[gorup analysis cope]],".nii.gz")</f>
        <v>cope23.gfeat/cope1.feat/thresh_zstat2.nii.gz</v>
      </c>
      <c r="F159" s="15" t="str">
        <f>INDEX(R$2:R$28,Table3[[#This Row],[1st level cope]],0)</f>
        <v>All Go</v>
      </c>
      <c r="G159" s="15" t="str">
        <f>INDEX(S$2:S$28,Table3[[#This Row],[2nd level cope]],0)</f>
        <v>after &gt; before</v>
      </c>
      <c r="H159" s="15" t="str">
        <f>INDEX(T$2:T$28,Table3[[#This Row],[gorup analysis cope]],0)</f>
        <v>cope - by probe effect</v>
      </c>
      <c r="I159">
        <v>1</v>
      </c>
      <c r="J159">
        <v>0</v>
      </c>
      <c r="K159" s="18">
        <v>0</v>
      </c>
      <c r="L159">
        <v>0</v>
      </c>
      <c r="M159">
        <v>0</v>
      </c>
      <c r="P159"/>
      <c r="Q159"/>
      <c r="R159"/>
      <c r="S159"/>
    </row>
    <row r="160" spans="1:19" x14ac:dyDescent="0.2">
      <c r="A160">
        <v>159</v>
      </c>
      <c r="B160">
        <v>24</v>
      </c>
      <c r="C160">
        <v>1</v>
      </c>
      <c r="D160" s="14">
        <v>2</v>
      </c>
      <c r="E160" s="14" t="str">
        <f>CONCATENATE("cope",Table3[[#This Row],[1st level cope]],".gfeat/cope",Table3[[#This Row],[2nd level cope]],".feat/thresh_zstat",Table3[[#This Row],[gorup analysis cope]],".nii.gz")</f>
        <v>cope24.gfeat/cope1.feat/thresh_zstat2.nii.gz</v>
      </c>
      <c r="F160" s="15" t="str">
        <f>INDEX(R$2:R$28,Table3[[#This Row],[1st level cope]],0)</f>
        <v>All Go - by choice</v>
      </c>
      <c r="G160" s="15" t="str">
        <f>INDEX(S$2:S$28,Table3[[#This Row],[2nd level cope]],0)</f>
        <v>after &gt; before</v>
      </c>
      <c r="H160" s="15" t="str">
        <f>INDEX(T$2:T$28,Table3[[#This Row],[gorup analysis cope]],0)</f>
        <v>cope - by probe effect</v>
      </c>
      <c r="I160" t="s">
        <v>211</v>
      </c>
      <c r="J160">
        <v>0</v>
      </c>
      <c r="K160" s="18">
        <v>0</v>
      </c>
      <c r="L160">
        <v>0</v>
      </c>
      <c r="M160">
        <v>0</v>
      </c>
      <c r="P160"/>
      <c r="Q160"/>
      <c r="R160"/>
      <c r="S160"/>
    </row>
    <row r="161" spans="1:19" x14ac:dyDescent="0.2">
      <c r="A161">
        <v>160</v>
      </c>
      <c r="B161">
        <v>25</v>
      </c>
      <c r="C161">
        <v>1</v>
      </c>
      <c r="D161" s="14">
        <v>2</v>
      </c>
      <c r="E161" s="14" t="str">
        <f>CONCATENATE("cope",Table3[[#This Row],[1st level cope]],".gfeat/cope",Table3[[#This Row],[2nd level cope]],".feat/thresh_zstat",Table3[[#This Row],[gorup analysis cope]],".nii.gz")</f>
        <v>cope25.gfeat/cope1.feat/thresh_zstat2.nii.gz</v>
      </c>
      <c r="F161" s="15" t="str">
        <f>INDEX(R$2:R$28,Table3[[#This Row],[1st level cope]],0)</f>
        <v>All NoGo</v>
      </c>
      <c r="G161" s="15" t="str">
        <f>INDEX(S$2:S$28,Table3[[#This Row],[2nd level cope]],0)</f>
        <v>after &gt; before</v>
      </c>
      <c r="H161" s="15" t="str">
        <f>INDEX(T$2:T$28,Table3[[#This Row],[gorup analysis cope]],0)</f>
        <v>cope - by probe effect</v>
      </c>
      <c r="I161">
        <v>3</v>
      </c>
      <c r="J161">
        <v>0</v>
      </c>
      <c r="K161" s="18">
        <v>0</v>
      </c>
      <c r="L161">
        <v>0</v>
      </c>
      <c r="M161">
        <v>0</v>
      </c>
      <c r="P161"/>
      <c r="Q161"/>
      <c r="R161"/>
      <c r="S161"/>
    </row>
    <row r="162" spans="1:19" x14ac:dyDescent="0.2">
      <c r="A162">
        <v>161</v>
      </c>
      <c r="B162">
        <v>26</v>
      </c>
      <c r="C162">
        <v>1</v>
      </c>
      <c r="D162" s="14">
        <v>2</v>
      </c>
      <c r="E162" s="14" t="str">
        <f>CONCATENATE("cope",Table3[[#This Row],[1st level cope]],".gfeat/cope",Table3[[#This Row],[2nd level cope]],".feat/thresh_zstat",Table3[[#This Row],[gorup analysis cope]],".nii.gz")</f>
        <v>cope26.gfeat/cope1.feat/thresh_zstat2.nii.gz</v>
      </c>
      <c r="F162" s="15" t="str">
        <f>INDEX(R$2:R$28,Table3[[#This Row],[1st level cope]],0)</f>
        <v>All NoGo - by choice</v>
      </c>
      <c r="G162" s="15" t="str">
        <f>INDEX(S$2:S$28,Table3[[#This Row],[2nd level cope]],0)</f>
        <v>after &gt; before</v>
      </c>
      <c r="H162" s="15" t="str">
        <f>INDEX(T$2:T$28,Table3[[#This Row],[gorup analysis cope]],0)</f>
        <v>cope - by probe effect</v>
      </c>
      <c r="I162" t="s">
        <v>211</v>
      </c>
      <c r="J162">
        <v>0</v>
      </c>
      <c r="K162" s="18">
        <v>0</v>
      </c>
      <c r="L162">
        <v>0</v>
      </c>
      <c r="M162">
        <v>0</v>
      </c>
      <c r="P162"/>
      <c r="Q162"/>
      <c r="R162"/>
      <c r="S162"/>
    </row>
    <row r="163" spans="1:19" x14ac:dyDescent="0.2">
      <c r="A163">
        <v>162</v>
      </c>
      <c r="B163">
        <v>27</v>
      </c>
      <c r="C163">
        <v>1</v>
      </c>
      <c r="D163" s="14">
        <v>2</v>
      </c>
      <c r="E163" s="14" t="str">
        <f>CONCATENATE("cope",Table3[[#This Row],[1st level cope]],".gfeat/cope",Table3[[#This Row],[2nd level cope]],".feat/thresh_zstat",Table3[[#This Row],[gorup analysis cope]],".nii.gz")</f>
        <v>cope27.gfeat/cope1.feat/thresh_zstat2.nii.gz</v>
      </c>
      <c r="F163" s="15" t="str">
        <f>INDEX(R$2:R$28,Table3[[#This Row],[1st level cope]],0)</f>
        <v>All NoGo - with Neutral and Sanity</v>
      </c>
      <c r="G163" s="15" t="str">
        <f>INDEX(S$2:S$28,Table3[[#This Row],[2nd level cope]],0)</f>
        <v>after &gt; before</v>
      </c>
      <c r="H163" s="15" t="str">
        <f>INDEX(T$2:T$28,Table3[[#This Row],[gorup analysis cope]],0)</f>
        <v>cope - by probe effect</v>
      </c>
      <c r="I163" t="s">
        <v>211</v>
      </c>
      <c r="J163">
        <v>0</v>
      </c>
      <c r="K163" s="18">
        <v>0</v>
      </c>
      <c r="L163">
        <v>0</v>
      </c>
      <c r="M163">
        <v>0</v>
      </c>
      <c r="P163"/>
      <c r="Q163"/>
      <c r="R163"/>
      <c r="S163"/>
    </row>
    <row r="164" spans="1:19" x14ac:dyDescent="0.2">
      <c r="A164">
        <v>163</v>
      </c>
      <c r="B164">
        <v>1</v>
      </c>
      <c r="C164">
        <v>2</v>
      </c>
      <c r="D164" s="14">
        <v>2</v>
      </c>
      <c r="E164" s="14" t="str">
        <f>CONCATENATE("cope",Table3[[#This Row],[1st level cope]],".gfeat/cope",Table3[[#This Row],[2nd level cope]],".feat/thresh_zstat",Table3[[#This Row],[gorup analysis cope]],".nii.gz")</f>
        <v>cope1.gfeat/cope2.feat/thresh_zstat2.nii.gz</v>
      </c>
      <c r="F164" s="15" t="str">
        <f>INDEX(R$2:R$28,Table3[[#This Row],[1st level cope]],0)</f>
        <v>HV Go</v>
      </c>
      <c r="G164" s="15" t="str">
        <f>INDEX(S$2:S$28,Table3[[#This Row],[2nd level cope]],0)</f>
        <v>before &gt; after</v>
      </c>
      <c r="H164" s="15" t="str">
        <f>INDEX(T$2:T$28,Table3[[#This Row],[gorup analysis cope]],0)</f>
        <v>cope - by probe effect</v>
      </c>
      <c r="I164" t="s">
        <v>211</v>
      </c>
      <c r="J164">
        <v>0</v>
      </c>
      <c r="K164" s="18">
        <v>0</v>
      </c>
      <c r="L164">
        <v>0</v>
      </c>
      <c r="M164">
        <v>0</v>
      </c>
      <c r="P164"/>
      <c r="Q164"/>
      <c r="R164"/>
      <c r="S164"/>
    </row>
    <row r="165" spans="1:19" x14ac:dyDescent="0.2">
      <c r="A165">
        <v>164</v>
      </c>
      <c r="B165">
        <v>2</v>
      </c>
      <c r="C165">
        <v>2</v>
      </c>
      <c r="D165" s="14">
        <v>2</v>
      </c>
      <c r="E165" s="14" t="str">
        <f>CONCATENATE("cope",Table3[[#This Row],[1st level cope]],".gfeat/cope",Table3[[#This Row],[2nd level cope]],".feat/thresh_zstat",Table3[[#This Row],[gorup analysis cope]],".nii.gz")</f>
        <v>cope2.gfeat/cope2.feat/thresh_zstat2.nii.gz</v>
      </c>
      <c r="F165" s="15" t="str">
        <f>INDEX(R$2:R$28,Table3[[#This Row],[1st level cope]],0)</f>
        <v>HV NoGo</v>
      </c>
      <c r="G165" s="15" t="str">
        <f>INDEX(S$2:S$28,Table3[[#This Row],[2nd level cope]],0)</f>
        <v>before &gt; after</v>
      </c>
      <c r="H165" s="15" t="str">
        <f>INDEX(T$2:T$28,Table3[[#This Row],[gorup analysis cope]],0)</f>
        <v>cope - by probe effect</v>
      </c>
      <c r="I165" t="s">
        <v>211</v>
      </c>
      <c r="J165">
        <v>0</v>
      </c>
      <c r="K165" s="18">
        <v>0</v>
      </c>
      <c r="L165">
        <v>0</v>
      </c>
      <c r="M165">
        <v>0</v>
      </c>
      <c r="P165"/>
      <c r="Q165"/>
      <c r="R165"/>
      <c r="S165"/>
    </row>
    <row r="166" spans="1:19" x14ac:dyDescent="0.2">
      <c r="A166">
        <v>165</v>
      </c>
      <c r="B166">
        <v>3</v>
      </c>
      <c r="C166">
        <v>2</v>
      </c>
      <c r="D166" s="14">
        <v>2</v>
      </c>
      <c r="E166" s="14" t="str">
        <f>CONCATENATE("cope",Table3[[#This Row],[1st level cope]],".gfeat/cope",Table3[[#This Row],[2nd level cope]],".feat/thresh_zstat",Table3[[#This Row],[gorup analysis cope]],".nii.gz")</f>
        <v>cope3.gfeat/cope2.feat/thresh_zstat2.nii.gz</v>
      </c>
      <c r="F166" s="15" t="str">
        <f>INDEX(R$2:R$28,Table3[[#This Row],[1st level cope]],0)</f>
        <v>LV Go</v>
      </c>
      <c r="G166" s="15" t="str">
        <f>INDEX(S$2:S$28,Table3[[#This Row],[2nd level cope]],0)</f>
        <v>before &gt; after</v>
      </c>
      <c r="H166" s="15" t="str">
        <f>INDEX(T$2:T$28,Table3[[#This Row],[gorup analysis cope]],0)</f>
        <v>cope - by probe effect</v>
      </c>
      <c r="I166" t="s">
        <v>211</v>
      </c>
      <c r="J166">
        <v>0</v>
      </c>
      <c r="K166" s="18">
        <v>0</v>
      </c>
      <c r="L166">
        <v>0</v>
      </c>
      <c r="M166">
        <v>0</v>
      </c>
      <c r="P166"/>
      <c r="Q166"/>
      <c r="R166"/>
      <c r="S166"/>
    </row>
    <row r="167" spans="1:19" x14ac:dyDescent="0.2">
      <c r="A167">
        <v>166</v>
      </c>
      <c r="B167">
        <v>4</v>
      </c>
      <c r="C167">
        <v>2</v>
      </c>
      <c r="D167" s="14">
        <v>2</v>
      </c>
      <c r="E167" s="14" t="str">
        <f>CONCATENATE("cope",Table3[[#This Row],[1st level cope]],".gfeat/cope",Table3[[#This Row],[2nd level cope]],".feat/thresh_zstat",Table3[[#This Row],[gorup analysis cope]],".nii.gz")</f>
        <v>cope4.gfeat/cope2.feat/thresh_zstat2.nii.gz</v>
      </c>
      <c r="F167" s="15" t="str">
        <f>INDEX(R$2:R$28,Table3[[#This Row],[1st level cope]],0)</f>
        <v>LV NoGo</v>
      </c>
      <c r="G167" s="15" t="str">
        <f>INDEX(S$2:S$28,Table3[[#This Row],[2nd level cope]],0)</f>
        <v>before &gt; after</v>
      </c>
      <c r="H167" s="15" t="str">
        <f>INDEX(T$2:T$28,Table3[[#This Row],[gorup analysis cope]],0)</f>
        <v>cope - by probe effect</v>
      </c>
      <c r="I167" t="s">
        <v>211</v>
      </c>
      <c r="J167">
        <v>0</v>
      </c>
      <c r="K167" s="18">
        <v>0</v>
      </c>
      <c r="L167">
        <v>0</v>
      </c>
      <c r="M167">
        <v>0</v>
      </c>
      <c r="P167"/>
      <c r="Q167"/>
      <c r="R167"/>
      <c r="S167"/>
    </row>
    <row r="168" spans="1:19" x14ac:dyDescent="0.2">
      <c r="A168">
        <v>167</v>
      </c>
      <c r="B168">
        <v>5</v>
      </c>
      <c r="C168">
        <v>2</v>
      </c>
      <c r="D168" s="14">
        <v>2</v>
      </c>
      <c r="E168" s="14" t="str">
        <f>CONCATENATE("cope",Table3[[#This Row],[1st level cope]],".gfeat/cope",Table3[[#This Row],[2nd level cope]],".feat/thresh_zstat",Table3[[#This Row],[gorup analysis cope]],".nii.gz")</f>
        <v>cope5.gfeat/cope2.feat/thresh_zstat2.nii.gz</v>
      </c>
      <c r="F168" s="15" t="str">
        <f>INDEX(R$2:R$28,Table3[[#This Row],[1st level cope]],0)</f>
        <v>HV Neutral</v>
      </c>
      <c r="G168" s="15" t="str">
        <f>INDEX(S$2:S$28,Table3[[#This Row],[2nd level cope]],0)</f>
        <v>before &gt; after</v>
      </c>
      <c r="H168" s="15" t="str">
        <f>INDEX(T$2:T$28,Table3[[#This Row],[gorup analysis cope]],0)</f>
        <v>cope - by probe effect</v>
      </c>
      <c r="I168" t="s">
        <v>211</v>
      </c>
      <c r="J168">
        <v>0</v>
      </c>
      <c r="K168" s="18">
        <v>0</v>
      </c>
      <c r="L168">
        <v>0</v>
      </c>
      <c r="M168">
        <v>0</v>
      </c>
      <c r="P168"/>
      <c r="Q168"/>
      <c r="R168"/>
      <c r="S168"/>
    </row>
    <row r="169" spans="1:19" x14ac:dyDescent="0.2">
      <c r="A169">
        <v>168</v>
      </c>
      <c r="B169">
        <v>6</v>
      </c>
      <c r="C169">
        <v>2</v>
      </c>
      <c r="D169" s="14">
        <v>2</v>
      </c>
      <c r="E169" s="14" t="str">
        <f>CONCATENATE("cope",Table3[[#This Row],[1st level cope]],".gfeat/cope",Table3[[#This Row],[2nd level cope]],".feat/thresh_zstat",Table3[[#This Row],[gorup analysis cope]],".nii.gz")</f>
        <v>cope6.gfeat/cope2.feat/thresh_zstat2.nii.gz</v>
      </c>
      <c r="F169" s="15" t="str">
        <f>INDEX(R$2:R$28,Table3[[#This Row],[1st level cope]],0)</f>
        <v>LV Neutral</v>
      </c>
      <c r="G169" s="15" t="str">
        <f>INDEX(S$2:S$28,Table3[[#This Row],[2nd level cope]],0)</f>
        <v>before &gt; after</v>
      </c>
      <c r="H169" s="15" t="str">
        <f>INDEX(T$2:T$28,Table3[[#This Row],[gorup analysis cope]],0)</f>
        <v>cope - by probe effect</v>
      </c>
      <c r="I169" t="s">
        <v>211</v>
      </c>
      <c r="J169">
        <v>0</v>
      </c>
      <c r="K169" s="18">
        <v>0</v>
      </c>
      <c r="L169">
        <v>0</v>
      </c>
      <c r="M169">
        <v>0</v>
      </c>
      <c r="P169"/>
      <c r="Q169"/>
      <c r="R169"/>
      <c r="S169"/>
    </row>
    <row r="170" spans="1:19" x14ac:dyDescent="0.2">
      <c r="A170">
        <v>169</v>
      </c>
      <c r="B170">
        <v>7</v>
      </c>
      <c r="C170">
        <v>2</v>
      </c>
      <c r="D170" s="14">
        <v>2</v>
      </c>
      <c r="E170" s="14" t="str">
        <f>CONCATENATE("cope",Table3[[#This Row],[1st level cope]],".gfeat/cope",Table3[[#This Row],[2nd level cope]],".feat/thresh_zstat",Table3[[#This Row],[gorup analysis cope]],".nii.gz")</f>
        <v>cope7.gfeat/cope2.feat/thresh_zstat2.nii.gz</v>
      </c>
      <c r="F170" s="15" t="str">
        <f>INDEX(R$2:R$28,Table3[[#This Row],[1st level cope]],0)</f>
        <v>HV Sanity</v>
      </c>
      <c r="G170" s="15" t="str">
        <f>INDEX(S$2:S$28,Table3[[#This Row],[2nd level cope]],0)</f>
        <v>before &gt; after</v>
      </c>
      <c r="H170" s="15" t="str">
        <f>INDEX(T$2:T$28,Table3[[#This Row],[gorup analysis cope]],0)</f>
        <v>cope - by probe effect</v>
      </c>
      <c r="I170" t="s">
        <v>211</v>
      </c>
      <c r="J170">
        <v>0</v>
      </c>
      <c r="K170" s="18" t="s">
        <v>106</v>
      </c>
      <c r="L170" t="s">
        <v>106</v>
      </c>
      <c r="M170">
        <v>0</v>
      </c>
      <c r="P170"/>
      <c r="Q170"/>
      <c r="R170"/>
      <c r="S170"/>
    </row>
    <row r="171" spans="1:19" x14ac:dyDescent="0.2">
      <c r="A171">
        <v>170</v>
      </c>
      <c r="B171">
        <v>8</v>
      </c>
      <c r="C171">
        <v>2</v>
      </c>
      <c r="D171" s="14">
        <v>2</v>
      </c>
      <c r="E171" s="14" t="str">
        <f>CONCATENATE("cope",Table3[[#This Row],[1st level cope]],".gfeat/cope",Table3[[#This Row],[2nd level cope]],".feat/thresh_zstat",Table3[[#This Row],[gorup analysis cope]],".nii.gz")</f>
        <v>cope8.gfeat/cope2.feat/thresh_zstat2.nii.gz</v>
      </c>
      <c r="F171" s="15" t="str">
        <f>INDEX(R$2:R$28,Table3[[#This Row],[1st level cope]],0)</f>
        <v>LV Sanity</v>
      </c>
      <c r="G171" s="15" t="str">
        <f>INDEX(S$2:S$28,Table3[[#This Row],[2nd level cope]],0)</f>
        <v>before &gt; after</v>
      </c>
      <c r="H171" s="15" t="str">
        <f>INDEX(T$2:T$28,Table3[[#This Row],[gorup analysis cope]],0)</f>
        <v>cope - by probe effect</v>
      </c>
      <c r="I171" t="s">
        <v>211</v>
      </c>
      <c r="J171">
        <v>0</v>
      </c>
      <c r="K171" s="18" t="s">
        <v>106</v>
      </c>
      <c r="L171" t="s">
        <v>106</v>
      </c>
      <c r="M171">
        <v>0</v>
      </c>
      <c r="P171"/>
      <c r="Q171"/>
      <c r="R171"/>
      <c r="S171"/>
    </row>
    <row r="172" spans="1:19" x14ac:dyDescent="0.2">
      <c r="A172">
        <v>171</v>
      </c>
      <c r="B172">
        <v>9</v>
      </c>
      <c r="C172">
        <v>2</v>
      </c>
      <c r="D172" s="14">
        <v>2</v>
      </c>
      <c r="E172" s="14" t="str">
        <f>CONCATENATE("cope",Table3[[#This Row],[1st level cope]],".gfeat/cope",Table3[[#This Row],[2nd level cope]],".feat/thresh_zstat",Table3[[#This Row],[gorup analysis cope]],".nii.gz")</f>
        <v>cope9.gfeat/cope2.feat/thresh_zstat2.nii.gz</v>
      </c>
      <c r="F172" s="15" t="str">
        <f>INDEX(R$2:R$28,Table3[[#This Row],[1st level cope]],0)</f>
        <v>HV Go - by choice</v>
      </c>
      <c r="G172" s="15" t="str">
        <f>INDEX(S$2:S$28,Table3[[#This Row],[2nd level cope]],0)</f>
        <v>before &gt; after</v>
      </c>
      <c r="H172" s="15" t="str">
        <f>INDEX(T$2:T$28,Table3[[#This Row],[gorup analysis cope]],0)</f>
        <v>cope - by probe effect</v>
      </c>
      <c r="I172" t="s">
        <v>211</v>
      </c>
      <c r="J172">
        <v>0</v>
      </c>
      <c r="K172" s="18">
        <v>0</v>
      </c>
      <c r="L172">
        <v>0</v>
      </c>
      <c r="M172">
        <v>0</v>
      </c>
      <c r="P172"/>
      <c r="Q172"/>
      <c r="R172"/>
      <c r="S172"/>
    </row>
    <row r="173" spans="1:19" x14ac:dyDescent="0.2">
      <c r="A173">
        <v>172</v>
      </c>
      <c r="B173">
        <v>10</v>
      </c>
      <c r="C173">
        <v>2</v>
      </c>
      <c r="D173" s="14">
        <v>2</v>
      </c>
      <c r="E173" s="14" t="str">
        <f>CONCATENATE("cope",Table3[[#This Row],[1st level cope]],".gfeat/cope",Table3[[#This Row],[2nd level cope]],".feat/thresh_zstat",Table3[[#This Row],[gorup analysis cope]],".nii.gz")</f>
        <v>cope10.gfeat/cope2.feat/thresh_zstat2.nii.gz</v>
      </c>
      <c r="F173" s="15" t="str">
        <f>INDEX(R$2:R$28,Table3[[#This Row],[1st level cope]],0)</f>
        <v>HV NoGo - by choice</v>
      </c>
      <c r="G173" s="15" t="str">
        <f>INDEX(S$2:S$28,Table3[[#This Row],[2nd level cope]],0)</f>
        <v>before &gt; after</v>
      </c>
      <c r="H173" s="15" t="str">
        <f>INDEX(T$2:T$28,Table3[[#This Row],[gorup analysis cope]],0)</f>
        <v>cope - by probe effect</v>
      </c>
      <c r="I173" t="s">
        <v>211</v>
      </c>
      <c r="J173">
        <v>0</v>
      </c>
      <c r="K173" s="18">
        <v>0</v>
      </c>
      <c r="L173">
        <v>1</v>
      </c>
      <c r="M173">
        <v>1</v>
      </c>
      <c r="P173"/>
      <c r="Q173"/>
      <c r="R173"/>
      <c r="S173"/>
    </row>
    <row r="174" spans="1:19" x14ac:dyDescent="0.2">
      <c r="A174">
        <v>173</v>
      </c>
      <c r="B174">
        <v>11</v>
      </c>
      <c r="C174">
        <v>2</v>
      </c>
      <c r="D174" s="14">
        <v>2</v>
      </c>
      <c r="E174" s="14" t="str">
        <f>CONCATENATE("cope",Table3[[#This Row],[1st level cope]],".gfeat/cope",Table3[[#This Row],[2nd level cope]],".feat/thresh_zstat",Table3[[#This Row],[gorup analysis cope]],".nii.gz")</f>
        <v>cope11.gfeat/cope2.feat/thresh_zstat2.nii.gz</v>
      </c>
      <c r="F174" s="15" t="str">
        <f>INDEX(R$2:R$28,Table3[[#This Row],[1st level cope]],0)</f>
        <v>LV Go - by choice</v>
      </c>
      <c r="G174" s="15" t="str">
        <f>INDEX(S$2:S$28,Table3[[#This Row],[2nd level cope]],0)</f>
        <v>before &gt; after</v>
      </c>
      <c r="H174" s="15" t="str">
        <f>INDEX(T$2:T$28,Table3[[#This Row],[gorup analysis cope]],0)</f>
        <v>cope - by probe effect</v>
      </c>
      <c r="I174" t="s">
        <v>211</v>
      </c>
      <c r="J174">
        <v>0</v>
      </c>
      <c r="K174" s="18">
        <v>0</v>
      </c>
      <c r="L174">
        <v>0</v>
      </c>
      <c r="M174">
        <v>0</v>
      </c>
      <c r="P174"/>
      <c r="Q174"/>
      <c r="R174"/>
      <c r="S174"/>
    </row>
    <row r="175" spans="1:19" x14ac:dyDescent="0.2">
      <c r="A175">
        <v>174</v>
      </c>
      <c r="B175">
        <v>12</v>
      </c>
      <c r="C175">
        <v>2</v>
      </c>
      <c r="D175" s="14">
        <v>2</v>
      </c>
      <c r="E175" s="14" t="str">
        <f>CONCATENATE("cope",Table3[[#This Row],[1st level cope]],".gfeat/cope",Table3[[#This Row],[2nd level cope]],".feat/thresh_zstat",Table3[[#This Row],[gorup analysis cope]],".nii.gz")</f>
        <v>cope12.gfeat/cope2.feat/thresh_zstat2.nii.gz</v>
      </c>
      <c r="F175" s="15" t="str">
        <f>INDEX(R$2:R$28,Table3[[#This Row],[1st level cope]],0)</f>
        <v>LV NoGo - by choice</v>
      </c>
      <c r="G175" s="15" t="str">
        <f>INDEX(S$2:S$28,Table3[[#This Row],[2nd level cope]],0)</f>
        <v>before &gt; after</v>
      </c>
      <c r="H175" s="15" t="str">
        <f>INDEX(T$2:T$28,Table3[[#This Row],[gorup analysis cope]],0)</f>
        <v>cope - by probe effect</v>
      </c>
      <c r="I175" t="s">
        <v>211</v>
      </c>
      <c r="J175">
        <v>0</v>
      </c>
      <c r="K175" s="18">
        <v>0</v>
      </c>
      <c r="L175">
        <v>1</v>
      </c>
      <c r="M175">
        <v>1</v>
      </c>
      <c r="P175"/>
      <c r="Q175"/>
      <c r="R175"/>
      <c r="S175"/>
    </row>
    <row r="176" spans="1:19" x14ac:dyDescent="0.2">
      <c r="A176">
        <v>175</v>
      </c>
      <c r="B176">
        <v>13</v>
      </c>
      <c r="C176">
        <v>2</v>
      </c>
      <c r="D176" s="14">
        <v>2</v>
      </c>
      <c r="E176" s="14" t="str">
        <f>CONCATENATE("cope",Table3[[#This Row],[1st level cope]],".gfeat/cope",Table3[[#This Row],[2nd level cope]],".feat/thresh_zstat",Table3[[#This Row],[gorup analysis cope]],".nii.gz")</f>
        <v>cope13.gfeat/cope2.feat/thresh_zstat2.nii.gz</v>
      </c>
      <c r="F176" s="15" t="str">
        <f>INDEX(R$2:R$28,Table3[[#This Row],[1st level cope]],0)</f>
        <v>All - by value</v>
      </c>
      <c r="G176" s="15" t="str">
        <f>INDEX(S$2:S$28,Table3[[#This Row],[2nd level cope]],0)</f>
        <v>before &gt; after</v>
      </c>
      <c r="H176" s="15" t="str">
        <f>INDEX(T$2:T$28,Table3[[#This Row],[gorup analysis cope]],0)</f>
        <v>cope - by probe effect</v>
      </c>
      <c r="I176" t="s">
        <v>211</v>
      </c>
      <c r="J176">
        <v>0</v>
      </c>
      <c r="K176" s="18">
        <v>0</v>
      </c>
      <c r="L176">
        <v>1</v>
      </c>
      <c r="M176">
        <v>1</v>
      </c>
      <c r="P176"/>
      <c r="Q176"/>
      <c r="R176"/>
      <c r="S176"/>
    </row>
    <row r="177" spans="1:19" x14ac:dyDescent="0.2">
      <c r="A177">
        <v>176</v>
      </c>
      <c r="B177">
        <v>14</v>
      </c>
      <c r="C177">
        <v>2</v>
      </c>
      <c r="D177" s="14">
        <v>2</v>
      </c>
      <c r="E177" s="14" t="str">
        <f>CONCATENATE("cope",Table3[[#This Row],[1st level cope]],".gfeat/cope",Table3[[#This Row],[2nd level cope]],".feat/thresh_zstat",Table3[[#This Row],[gorup analysis cope]],".nii.gz")</f>
        <v>cope14.gfeat/cope2.feat/thresh_zstat2.nii.gz</v>
      </c>
      <c r="F177" s="15" t="str">
        <f>INDEX(R$2:R$28,Table3[[#This Row],[1st level cope]],0)</f>
        <v>All HV</v>
      </c>
      <c r="G177" s="15" t="str">
        <f>INDEX(S$2:S$28,Table3[[#This Row],[2nd level cope]],0)</f>
        <v>before &gt; after</v>
      </c>
      <c r="H177" s="15" t="str">
        <f>INDEX(T$2:T$28,Table3[[#This Row],[gorup analysis cope]],0)</f>
        <v>cope - by probe effect</v>
      </c>
      <c r="I177" t="s">
        <v>211</v>
      </c>
      <c r="J177">
        <v>0</v>
      </c>
      <c r="K177" s="18">
        <v>0</v>
      </c>
      <c r="L177">
        <v>0</v>
      </c>
      <c r="M177">
        <v>0</v>
      </c>
      <c r="P177"/>
      <c r="Q177"/>
      <c r="R177"/>
      <c r="S177"/>
    </row>
    <row r="178" spans="1:19" x14ac:dyDescent="0.2">
      <c r="A178">
        <v>177</v>
      </c>
      <c r="B178">
        <v>15</v>
      </c>
      <c r="C178">
        <v>2</v>
      </c>
      <c r="D178" s="14">
        <v>2</v>
      </c>
      <c r="E178" s="14" t="str">
        <f>CONCATENATE("cope",Table3[[#This Row],[1st level cope]],".gfeat/cope",Table3[[#This Row],[2nd level cope]],".feat/thresh_zstat",Table3[[#This Row],[gorup analysis cope]],".nii.gz")</f>
        <v>cope15.gfeat/cope2.feat/thresh_zstat2.nii.gz</v>
      </c>
      <c r="F178" s="15" t="str">
        <f>INDEX(R$2:R$28,Table3[[#This Row],[1st level cope]],0)</f>
        <v>All LV</v>
      </c>
      <c r="G178" s="15" t="str">
        <f>INDEX(S$2:S$28,Table3[[#This Row],[2nd level cope]],0)</f>
        <v>before &gt; after</v>
      </c>
      <c r="H178" s="15" t="str">
        <f>INDEX(T$2:T$28,Table3[[#This Row],[gorup analysis cope]],0)</f>
        <v>cope - by probe effect</v>
      </c>
      <c r="I178" t="s">
        <v>211</v>
      </c>
      <c r="J178">
        <v>0</v>
      </c>
      <c r="K178" s="18">
        <v>0</v>
      </c>
      <c r="L178">
        <v>0</v>
      </c>
      <c r="M178">
        <v>0</v>
      </c>
      <c r="P178"/>
      <c r="Q178"/>
      <c r="R178"/>
      <c r="S178"/>
    </row>
    <row r="179" spans="1:19" x14ac:dyDescent="0.2">
      <c r="A179">
        <v>178</v>
      </c>
      <c r="B179">
        <v>16</v>
      </c>
      <c r="C179">
        <v>2</v>
      </c>
      <c r="D179" s="14">
        <v>2</v>
      </c>
      <c r="E179" s="14" t="str">
        <f>CONCATENATE("cope",Table3[[#This Row],[1st level cope]],".gfeat/cope",Table3[[#This Row],[2nd level cope]],".feat/thresh_zstat",Table3[[#This Row],[gorup analysis cope]],".nii.gz")</f>
        <v>cope16.gfeat/cope2.feat/thresh_zstat2.nii.gz</v>
      </c>
      <c r="F179" s="15" t="str">
        <f>INDEX(R$2:R$28,Table3[[#This Row],[1st level cope]],0)</f>
        <v>HV minus LV</v>
      </c>
      <c r="G179" s="15" t="str">
        <f>INDEX(S$2:S$28,Table3[[#This Row],[2nd level cope]],0)</f>
        <v>before &gt; after</v>
      </c>
      <c r="H179" s="15" t="str">
        <f>INDEX(T$2:T$28,Table3[[#This Row],[gorup analysis cope]],0)</f>
        <v>cope - by probe effect</v>
      </c>
      <c r="I179" t="s">
        <v>211</v>
      </c>
      <c r="J179">
        <v>0</v>
      </c>
      <c r="K179" s="18" t="s">
        <v>106</v>
      </c>
      <c r="L179" t="s">
        <v>106</v>
      </c>
      <c r="M179">
        <v>0</v>
      </c>
      <c r="P179"/>
      <c r="Q179"/>
      <c r="R179"/>
      <c r="S179"/>
    </row>
    <row r="180" spans="1:19" x14ac:dyDescent="0.2">
      <c r="A180">
        <v>179</v>
      </c>
      <c r="B180">
        <v>17</v>
      </c>
      <c r="C180">
        <v>2</v>
      </c>
      <c r="D180" s="14">
        <v>2</v>
      </c>
      <c r="E180" s="14" t="str">
        <f>CONCATENATE("cope",Table3[[#This Row],[1st level cope]],".gfeat/cope",Table3[[#This Row],[2nd level cope]],".feat/thresh_zstat",Table3[[#This Row],[gorup analysis cope]],".nii.gz")</f>
        <v>cope17.gfeat/cope2.feat/thresh_zstat2.nii.gz</v>
      </c>
      <c r="F180" s="15" t="str">
        <f>INDEX(R$2:R$28,Table3[[#This Row],[1st level cope]],0)</f>
        <v>All Go minus NoGo</v>
      </c>
      <c r="G180" s="15" t="str">
        <f>INDEX(S$2:S$28,Table3[[#This Row],[2nd level cope]],0)</f>
        <v>before &gt; after</v>
      </c>
      <c r="H180" s="15" t="str">
        <f>INDEX(T$2:T$28,Table3[[#This Row],[gorup analysis cope]],0)</f>
        <v>cope - by probe effect</v>
      </c>
      <c r="I180" t="s">
        <v>211</v>
      </c>
      <c r="J180">
        <v>0</v>
      </c>
      <c r="K180" s="18">
        <v>0</v>
      </c>
      <c r="L180">
        <v>0</v>
      </c>
      <c r="M180">
        <v>0</v>
      </c>
      <c r="P180"/>
      <c r="Q180"/>
      <c r="R180"/>
      <c r="S180"/>
    </row>
    <row r="181" spans="1:19" x14ac:dyDescent="0.2">
      <c r="A181">
        <v>180</v>
      </c>
      <c r="B181">
        <v>18</v>
      </c>
      <c r="C181">
        <v>2</v>
      </c>
      <c r="D181" s="14">
        <v>2</v>
      </c>
      <c r="E181" s="14" t="str">
        <f>CONCATENATE("cope",Table3[[#This Row],[1st level cope]],".gfeat/cope",Table3[[#This Row],[2nd level cope]],".feat/thresh_zstat",Table3[[#This Row],[gorup analysis cope]],".nii.gz")</f>
        <v>cope18.gfeat/cope2.feat/thresh_zstat2.nii.gz</v>
      </c>
      <c r="F181" s="15" t="str">
        <f>INDEX(R$2:R$28,Table3[[#This Row],[1st level cope]],0)</f>
        <v>HV Go minus NoGo</v>
      </c>
      <c r="G181" s="15" t="str">
        <f>INDEX(S$2:S$28,Table3[[#This Row],[2nd level cope]],0)</f>
        <v>before &gt; after</v>
      </c>
      <c r="H181" s="15" t="str">
        <f>INDEX(T$2:T$28,Table3[[#This Row],[gorup analysis cope]],0)</f>
        <v>cope - by probe effect</v>
      </c>
      <c r="I181" t="s">
        <v>211</v>
      </c>
      <c r="J181">
        <v>0</v>
      </c>
      <c r="K181" s="18">
        <v>0</v>
      </c>
      <c r="L181">
        <v>0</v>
      </c>
      <c r="M181">
        <v>0</v>
      </c>
      <c r="P181"/>
      <c r="Q181"/>
      <c r="R181"/>
      <c r="S181"/>
    </row>
    <row r="182" spans="1:19" x14ac:dyDescent="0.2">
      <c r="A182">
        <v>181</v>
      </c>
      <c r="B182">
        <v>19</v>
      </c>
      <c r="C182">
        <v>2</v>
      </c>
      <c r="D182" s="14">
        <v>2</v>
      </c>
      <c r="E182" s="14" t="str">
        <f>CONCATENATE("cope",Table3[[#This Row],[1st level cope]],".gfeat/cope",Table3[[#This Row],[2nd level cope]],".feat/thresh_zstat",Table3[[#This Row],[gorup analysis cope]],".nii.gz")</f>
        <v>cope19.gfeat/cope2.feat/thresh_zstat2.nii.gz</v>
      </c>
      <c r="F182" s="15" t="str">
        <f>INDEX(R$2:R$28,Table3[[#This Row],[1st level cope]],0)</f>
        <v>LV Go minus NoGo</v>
      </c>
      <c r="G182" s="15" t="str">
        <f>INDEX(S$2:S$28,Table3[[#This Row],[2nd level cope]],0)</f>
        <v>before &gt; after</v>
      </c>
      <c r="H182" s="15" t="str">
        <f>INDEX(T$2:T$28,Table3[[#This Row],[gorup analysis cope]],0)</f>
        <v>cope - by probe effect</v>
      </c>
      <c r="I182" t="s">
        <v>211</v>
      </c>
      <c r="J182">
        <v>0</v>
      </c>
      <c r="K182" s="18">
        <v>0</v>
      </c>
      <c r="L182">
        <v>0</v>
      </c>
      <c r="M182">
        <v>0</v>
      </c>
      <c r="P182"/>
      <c r="Q182"/>
      <c r="R182"/>
      <c r="S182"/>
    </row>
    <row r="183" spans="1:19" x14ac:dyDescent="0.2">
      <c r="A183">
        <v>182</v>
      </c>
      <c r="B183">
        <v>20</v>
      </c>
      <c r="C183">
        <v>2</v>
      </c>
      <c r="D183" s="14">
        <v>2</v>
      </c>
      <c r="E183" s="14" t="str">
        <f>CONCATENATE("cope",Table3[[#This Row],[1st level cope]],".gfeat/cope",Table3[[#This Row],[2nd level cope]],".feat/thresh_zstat",Table3[[#This Row],[gorup analysis cope]],".nii.gz")</f>
        <v>cope20.gfeat/cope2.feat/thresh_zstat2.nii.gz</v>
      </c>
      <c r="F183" s="15" t="str">
        <f>INDEX(R$2:R$28,Table3[[#This Row],[1st level cope]],0)</f>
        <v>All Go minus NoGo - by choice</v>
      </c>
      <c r="G183" s="15" t="str">
        <f>INDEX(S$2:S$28,Table3[[#This Row],[2nd level cope]],0)</f>
        <v>before &gt; after</v>
      </c>
      <c r="H183" s="15" t="str">
        <f>INDEX(T$2:T$28,Table3[[#This Row],[gorup analysis cope]],0)</f>
        <v>cope - by probe effect</v>
      </c>
      <c r="I183" t="s">
        <v>211</v>
      </c>
      <c r="J183">
        <v>0</v>
      </c>
      <c r="K183" s="18">
        <v>0</v>
      </c>
      <c r="L183">
        <v>0</v>
      </c>
      <c r="M183">
        <v>0</v>
      </c>
      <c r="P183"/>
      <c r="Q183"/>
      <c r="R183"/>
      <c r="S183"/>
    </row>
    <row r="184" spans="1:19" x14ac:dyDescent="0.2">
      <c r="A184">
        <v>183</v>
      </c>
      <c r="B184">
        <v>21</v>
      </c>
      <c r="C184">
        <v>2</v>
      </c>
      <c r="D184" s="14">
        <v>2</v>
      </c>
      <c r="E184" s="14" t="str">
        <f>CONCATENATE("cope",Table3[[#This Row],[1st level cope]],".gfeat/cope",Table3[[#This Row],[2nd level cope]],".feat/thresh_zstat",Table3[[#This Row],[gorup analysis cope]],".nii.gz")</f>
        <v>cope21.gfeat/cope2.feat/thresh_zstat2.nii.gz</v>
      </c>
      <c r="F184" s="15" t="str">
        <f>INDEX(R$2:R$28,Table3[[#This Row],[1st level cope]],0)</f>
        <v>HV Go minus NoGo - by choice</v>
      </c>
      <c r="G184" s="15" t="str">
        <f>INDEX(S$2:S$28,Table3[[#This Row],[2nd level cope]],0)</f>
        <v>before &gt; after</v>
      </c>
      <c r="H184" s="15" t="str">
        <f>INDEX(T$2:T$28,Table3[[#This Row],[gorup analysis cope]],0)</f>
        <v>cope - by probe effect</v>
      </c>
      <c r="I184" t="s">
        <v>211</v>
      </c>
      <c r="J184">
        <v>0</v>
      </c>
      <c r="K184" s="18">
        <v>0</v>
      </c>
      <c r="L184">
        <v>1</v>
      </c>
      <c r="M184">
        <v>1</v>
      </c>
      <c r="P184"/>
      <c r="Q184"/>
      <c r="R184"/>
      <c r="S184"/>
    </row>
    <row r="185" spans="1:19" x14ac:dyDescent="0.2">
      <c r="A185">
        <v>184</v>
      </c>
      <c r="B185">
        <v>22</v>
      </c>
      <c r="C185">
        <v>2</v>
      </c>
      <c r="D185" s="14">
        <v>2</v>
      </c>
      <c r="E185" s="14" t="str">
        <f>CONCATENATE("cope",Table3[[#This Row],[1st level cope]],".gfeat/cope",Table3[[#This Row],[2nd level cope]],".feat/thresh_zstat",Table3[[#This Row],[gorup analysis cope]],".nii.gz")</f>
        <v>cope22.gfeat/cope2.feat/thresh_zstat2.nii.gz</v>
      </c>
      <c r="F185" s="15" t="str">
        <f>INDEX(R$2:R$28,Table3[[#This Row],[1st level cope]],0)</f>
        <v>LV Go minus NoGo - by choice</v>
      </c>
      <c r="G185" s="15" t="str">
        <f>INDEX(S$2:S$28,Table3[[#This Row],[2nd level cope]],0)</f>
        <v>before &gt; after</v>
      </c>
      <c r="H185" s="15" t="str">
        <f>INDEX(T$2:T$28,Table3[[#This Row],[gorup analysis cope]],0)</f>
        <v>cope - by probe effect</v>
      </c>
      <c r="I185" t="s">
        <v>211</v>
      </c>
      <c r="J185">
        <v>0</v>
      </c>
      <c r="K185" s="18">
        <v>0</v>
      </c>
      <c r="L185">
        <v>0</v>
      </c>
      <c r="M185">
        <v>0</v>
      </c>
      <c r="P185"/>
      <c r="Q185"/>
      <c r="R185"/>
      <c r="S185"/>
    </row>
    <row r="186" spans="1:19" x14ac:dyDescent="0.2">
      <c r="A186">
        <v>185</v>
      </c>
      <c r="B186">
        <v>23</v>
      </c>
      <c r="C186">
        <v>2</v>
      </c>
      <c r="D186" s="14">
        <v>2</v>
      </c>
      <c r="E186" s="14" t="str">
        <f>CONCATENATE("cope",Table3[[#This Row],[1st level cope]],".gfeat/cope",Table3[[#This Row],[2nd level cope]],".feat/thresh_zstat",Table3[[#This Row],[gorup analysis cope]],".nii.gz")</f>
        <v>cope23.gfeat/cope2.feat/thresh_zstat2.nii.gz</v>
      </c>
      <c r="F186" s="15" t="str">
        <f>INDEX(R$2:R$28,Table3[[#This Row],[1st level cope]],0)</f>
        <v>All Go</v>
      </c>
      <c r="G186" s="15" t="str">
        <f>INDEX(S$2:S$28,Table3[[#This Row],[2nd level cope]],0)</f>
        <v>before &gt; after</v>
      </c>
      <c r="H186" s="15" t="str">
        <f>INDEX(T$2:T$28,Table3[[#This Row],[gorup analysis cope]],0)</f>
        <v>cope - by probe effect</v>
      </c>
      <c r="I186" t="s">
        <v>211</v>
      </c>
      <c r="J186">
        <v>0</v>
      </c>
      <c r="K186" s="18">
        <v>0</v>
      </c>
      <c r="L186">
        <v>0</v>
      </c>
      <c r="M186">
        <v>0</v>
      </c>
      <c r="P186"/>
      <c r="Q186"/>
      <c r="R186"/>
      <c r="S186"/>
    </row>
    <row r="187" spans="1:19" x14ac:dyDescent="0.2">
      <c r="A187">
        <v>186</v>
      </c>
      <c r="B187">
        <v>24</v>
      </c>
      <c r="C187">
        <v>2</v>
      </c>
      <c r="D187" s="14">
        <v>2</v>
      </c>
      <c r="E187" s="14" t="str">
        <f>CONCATENATE("cope",Table3[[#This Row],[1st level cope]],".gfeat/cope",Table3[[#This Row],[2nd level cope]],".feat/thresh_zstat",Table3[[#This Row],[gorup analysis cope]],".nii.gz")</f>
        <v>cope24.gfeat/cope2.feat/thresh_zstat2.nii.gz</v>
      </c>
      <c r="F187" s="15" t="str">
        <f>INDEX(R$2:R$28,Table3[[#This Row],[1st level cope]],0)</f>
        <v>All Go - by choice</v>
      </c>
      <c r="G187" s="15" t="str">
        <f>INDEX(S$2:S$28,Table3[[#This Row],[2nd level cope]],0)</f>
        <v>before &gt; after</v>
      </c>
      <c r="H187" s="15" t="str">
        <f>INDEX(T$2:T$28,Table3[[#This Row],[gorup analysis cope]],0)</f>
        <v>cope - by probe effect</v>
      </c>
      <c r="I187" t="s">
        <v>211</v>
      </c>
      <c r="J187">
        <v>0</v>
      </c>
      <c r="K187" s="18">
        <v>0</v>
      </c>
      <c r="L187">
        <v>0</v>
      </c>
      <c r="M187">
        <v>0</v>
      </c>
      <c r="P187"/>
      <c r="Q187"/>
      <c r="R187"/>
      <c r="S187"/>
    </row>
    <row r="188" spans="1:19" x14ac:dyDescent="0.2">
      <c r="A188">
        <v>187</v>
      </c>
      <c r="B188">
        <v>25</v>
      </c>
      <c r="C188">
        <v>2</v>
      </c>
      <c r="D188" s="14">
        <v>2</v>
      </c>
      <c r="E188" s="14" t="str">
        <f>CONCATENATE("cope",Table3[[#This Row],[1st level cope]],".gfeat/cope",Table3[[#This Row],[2nd level cope]],".feat/thresh_zstat",Table3[[#This Row],[gorup analysis cope]],".nii.gz")</f>
        <v>cope25.gfeat/cope2.feat/thresh_zstat2.nii.gz</v>
      </c>
      <c r="F188" s="15" t="str">
        <f>INDEX(R$2:R$28,Table3[[#This Row],[1st level cope]],0)</f>
        <v>All NoGo</v>
      </c>
      <c r="G188" s="15" t="str">
        <f>INDEX(S$2:S$28,Table3[[#This Row],[2nd level cope]],0)</f>
        <v>before &gt; after</v>
      </c>
      <c r="H188" s="15" t="str">
        <f>INDEX(T$2:T$28,Table3[[#This Row],[gorup analysis cope]],0)</f>
        <v>cope - by probe effect</v>
      </c>
      <c r="I188" t="s">
        <v>211</v>
      </c>
      <c r="J188">
        <v>0</v>
      </c>
      <c r="K188" s="18">
        <v>0</v>
      </c>
      <c r="L188">
        <v>0</v>
      </c>
      <c r="M188">
        <v>0</v>
      </c>
      <c r="P188"/>
      <c r="Q188"/>
      <c r="R188"/>
      <c r="S188"/>
    </row>
    <row r="189" spans="1:19" x14ac:dyDescent="0.2">
      <c r="A189">
        <v>188</v>
      </c>
      <c r="B189">
        <v>26</v>
      </c>
      <c r="C189">
        <v>2</v>
      </c>
      <c r="D189" s="14">
        <v>2</v>
      </c>
      <c r="E189" s="14" t="str">
        <f>CONCATENATE("cope",Table3[[#This Row],[1st level cope]],".gfeat/cope",Table3[[#This Row],[2nd level cope]],".feat/thresh_zstat",Table3[[#This Row],[gorup analysis cope]],".nii.gz")</f>
        <v>cope26.gfeat/cope2.feat/thresh_zstat2.nii.gz</v>
      </c>
      <c r="F189" s="15" t="str">
        <f>INDEX(R$2:R$28,Table3[[#This Row],[1st level cope]],0)</f>
        <v>All NoGo - by choice</v>
      </c>
      <c r="G189" s="15" t="str">
        <f>INDEX(S$2:S$28,Table3[[#This Row],[2nd level cope]],0)</f>
        <v>before &gt; after</v>
      </c>
      <c r="H189" s="15" t="str">
        <f>INDEX(T$2:T$28,Table3[[#This Row],[gorup analysis cope]],0)</f>
        <v>cope - by probe effect</v>
      </c>
      <c r="I189" t="s">
        <v>211</v>
      </c>
      <c r="J189">
        <v>0</v>
      </c>
      <c r="K189" s="18">
        <v>0</v>
      </c>
      <c r="L189">
        <v>0</v>
      </c>
      <c r="M189">
        <v>0</v>
      </c>
      <c r="P189"/>
      <c r="Q189"/>
      <c r="R189"/>
      <c r="S189"/>
    </row>
    <row r="190" spans="1:19" x14ac:dyDescent="0.2">
      <c r="A190">
        <v>189</v>
      </c>
      <c r="B190">
        <v>27</v>
      </c>
      <c r="C190">
        <v>2</v>
      </c>
      <c r="D190" s="14">
        <v>2</v>
      </c>
      <c r="E190" s="14" t="str">
        <f>CONCATENATE("cope",Table3[[#This Row],[1st level cope]],".gfeat/cope",Table3[[#This Row],[2nd level cope]],".feat/thresh_zstat",Table3[[#This Row],[gorup analysis cope]],".nii.gz")</f>
        <v>cope27.gfeat/cope2.feat/thresh_zstat2.nii.gz</v>
      </c>
      <c r="F190" s="15" t="str">
        <f>INDEX(R$2:R$28,Table3[[#This Row],[1st level cope]],0)</f>
        <v>All NoGo - with Neutral and Sanity</v>
      </c>
      <c r="G190" s="15" t="str">
        <f>INDEX(S$2:S$28,Table3[[#This Row],[2nd level cope]],0)</f>
        <v>before &gt; after</v>
      </c>
      <c r="H190" s="15" t="str">
        <f>INDEX(T$2:T$28,Table3[[#This Row],[gorup analysis cope]],0)</f>
        <v>cope - by probe effect</v>
      </c>
      <c r="I190" t="s">
        <v>211</v>
      </c>
      <c r="J190">
        <v>0</v>
      </c>
      <c r="K190" s="18">
        <v>0</v>
      </c>
      <c r="L190">
        <v>0</v>
      </c>
      <c r="M190">
        <v>0</v>
      </c>
      <c r="P190"/>
      <c r="Q190"/>
      <c r="R190"/>
      <c r="S190"/>
    </row>
    <row r="191" spans="1:19" x14ac:dyDescent="0.2">
      <c r="A191">
        <v>190</v>
      </c>
      <c r="B191">
        <v>1</v>
      </c>
      <c r="C191">
        <v>3</v>
      </c>
      <c r="D191" s="14">
        <v>2</v>
      </c>
      <c r="E191" s="14" t="str">
        <f>CONCATENATE("cope",Table3[[#This Row],[1st level cope]],".gfeat/cope",Table3[[#This Row],[2nd level cope]],".feat/thresh_zstat",Table3[[#This Row],[gorup analysis cope]],".nii.gz")</f>
        <v>cope1.gfeat/cope3.feat/thresh_zstat2.nii.gz</v>
      </c>
      <c r="F191" s="15" t="str">
        <f>INDEX(R$2:R$28,Table3[[#This Row],[1st level cope]],0)</f>
        <v>HV Go</v>
      </c>
      <c r="G191" s="15" t="str">
        <f>INDEX(S$2:S$28,Table3[[#This Row],[2nd level cope]],0)</f>
        <v>after</v>
      </c>
      <c r="H191" s="15" t="str">
        <f>INDEX(T$2:T$28,Table3[[#This Row],[gorup analysis cope]],0)</f>
        <v>cope - by probe effect</v>
      </c>
      <c r="I191">
        <v>2</v>
      </c>
      <c r="J191">
        <v>0</v>
      </c>
      <c r="K191" s="18">
        <v>0</v>
      </c>
      <c r="L191">
        <v>0</v>
      </c>
      <c r="M191">
        <v>0</v>
      </c>
      <c r="P191"/>
      <c r="Q191"/>
      <c r="R191"/>
      <c r="S191"/>
    </row>
    <row r="192" spans="1:19" x14ac:dyDescent="0.2">
      <c r="A192">
        <v>191</v>
      </c>
      <c r="B192">
        <v>2</v>
      </c>
      <c r="C192">
        <v>3</v>
      </c>
      <c r="D192" s="14">
        <v>2</v>
      </c>
      <c r="E192" s="14" t="str">
        <f>CONCATENATE("cope",Table3[[#This Row],[1st level cope]],".gfeat/cope",Table3[[#This Row],[2nd level cope]],".feat/thresh_zstat",Table3[[#This Row],[gorup analysis cope]],".nii.gz")</f>
        <v>cope2.gfeat/cope3.feat/thresh_zstat2.nii.gz</v>
      </c>
      <c r="F192" s="15" t="str">
        <f>INDEX(R$2:R$28,Table3[[#This Row],[1st level cope]],0)</f>
        <v>HV NoGo</v>
      </c>
      <c r="G192" s="15" t="str">
        <f>INDEX(S$2:S$28,Table3[[#This Row],[2nd level cope]],0)</f>
        <v>after</v>
      </c>
      <c r="H192" s="15" t="str">
        <f>INDEX(T$2:T$28,Table3[[#This Row],[gorup analysis cope]],0)</f>
        <v>cope - by probe effect</v>
      </c>
      <c r="I192">
        <v>4</v>
      </c>
      <c r="J192">
        <v>0</v>
      </c>
      <c r="K192" s="18">
        <v>0</v>
      </c>
      <c r="L192">
        <v>0</v>
      </c>
      <c r="M192">
        <v>0</v>
      </c>
      <c r="P192"/>
      <c r="Q192"/>
      <c r="R192"/>
      <c r="S192"/>
    </row>
    <row r="193" spans="1:19" x14ac:dyDescent="0.2">
      <c r="A193">
        <v>192</v>
      </c>
      <c r="B193">
        <v>3</v>
      </c>
      <c r="C193">
        <v>3</v>
      </c>
      <c r="D193" s="14">
        <v>2</v>
      </c>
      <c r="E193" s="14" t="str">
        <f>CONCATENATE("cope",Table3[[#This Row],[1st level cope]],".gfeat/cope",Table3[[#This Row],[2nd level cope]],".feat/thresh_zstat",Table3[[#This Row],[gorup analysis cope]],".nii.gz")</f>
        <v>cope3.gfeat/cope3.feat/thresh_zstat2.nii.gz</v>
      </c>
      <c r="F193" s="15" t="str">
        <f>INDEX(R$2:R$28,Table3[[#This Row],[1st level cope]],0)</f>
        <v>LV Go</v>
      </c>
      <c r="G193" s="15" t="str">
        <f>INDEX(S$2:S$28,Table3[[#This Row],[2nd level cope]],0)</f>
        <v>after</v>
      </c>
      <c r="H193" s="15" t="str">
        <f>INDEX(T$2:T$28,Table3[[#This Row],[gorup analysis cope]],0)</f>
        <v>cope - by probe effect</v>
      </c>
      <c r="I193">
        <v>2</v>
      </c>
      <c r="J193">
        <v>0</v>
      </c>
      <c r="K193" s="18">
        <v>1</v>
      </c>
      <c r="L193">
        <v>2</v>
      </c>
      <c r="M193">
        <v>4</v>
      </c>
      <c r="N193" t="s">
        <v>126</v>
      </c>
      <c r="P193"/>
      <c r="Q193"/>
      <c r="R193"/>
      <c r="S193"/>
    </row>
    <row r="194" spans="1:19" x14ac:dyDescent="0.2">
      <c r="A194">
        <v>193</v>
      </c>
      <c r="B194">
        <v>4</v>
      </c>
      <c r="C194">
        <v>3</v>
      </c>
      <c r="D194" s="14">
        <v>2</v>
      </c>
      <c r="E194" s="14" t="str">
        <f>CONCATENATE("cope",Table3[[#This Row],[1st level cope]],".gfeat/cope",Table3[[#This Row],[2nd level cope]],".feat/thresh_zstat",Table3[[#This Row],[gorup analysis cope]],".nii.gz")</f>
        <v>cope4.gfeat/cope3.feat/thresh_zstat2.nii.gz</v>
      </c>
      <c r="F194" s="15" t="str">
        <f>INDEX(R$2:R$28,Table3[[#This Row],[1st level cope]],0)</f>
        <v>LV NoGo</v>
      </c>
      <c r="G194" s="15" t="str">
        <f>INDEX(S$2:S$28,Table3[[#This Row],[2nd level cope]],0)</f>
        <v>after</v>
      </c>
      <c r="H194" s="15" t="str">
        <f>INDEX(T$2:T$28,Table3[[#This Row],[gorup analysis cope]],0)</f>
        <v>cope - by probe effect</v>
      </c>
      <c r="I194">
        <v>4</v>
      </c>
      <c r="J194">
        <v>0</v>
      </c>
      <c r="K194" s="18">
        <v>0</v>
      </c>
      <c r="L194">
        <v>0</v>
      </c>
      <c r="M194">
        <v>0</v>
      </c>
      <c r="P194"/>
      <c r="Q194"/>
      <c r="R194"/>
      <c r="S194"/>
    </row>
    <row r="195" spans="1:19" x14ac:dyDescent="0.2">
      <c r="A195">
        <v>194</v>
      </c>
      <c r="B195">
        <v>5</v>
      </c>
      <c r="C195">
        <v>3</v>
      </c>
      <c r="D195" s="14">
        <v>2</v>
      </c>
      <c r="E195" s="14" t="str">
        <f>CONCATENATE("cope",Table3[[#This Row],[1st level cope]],".gfeat/cope",Table3[[#This Row],[2nd level cope]],".feat/thresh_zstat",Table3[[#This Row],[gorup analysis cope]],".nii.gz")</f>
        <v>cope5.gfeat/cope3.feat/thresh_zstat2.nii.gz</v>
      </c>
      <c r="F195" s="15" t="str">
        <f>INDEX(R$2:R$28,Table3[[#This Row],[1st level cope]],0)</f>
        <v>HV Neutral</v>
      </c>
      <c r="G195" s="15" t="str">
        <f>INDEX(S$2:S$28,Table3[[#This Row],[2nd level cope]],0)</f>
        <v>after</v>
      </c>
      <c r="H195" s="15" t="str">
        <f>INDEX(T$2:T$28,Table3[[#This Row],[gorup analysis cope]],0)</f>
        <v>cope - by probe effect</v>
      </c>
      <c r="I195" t="s">
        <v>211</v>
      </c>
      <c r="J195">
        <v>0</v>
      </c>
      <c r="K195" s="18">
        <v>0</v>
      </c>
      <c r="L195">
        <v>0</v>
      </c>
      <c r="M195">
        <v>0</v>
      </c>
      <c r="P195"/>
      <c r="Q195"/>
      <c r="R195"/>
      <c r="S195"/>
    </row>
    <row r="196" spans="1:19" x14ac:dyDescent="0.2">
      <c r="A196">
        <v>195</v>
      </c>
      <c r="B196">
        <v>6</v>
      </c>
      <c r="C196">
        <v>3</v>
      </c>
      <c r="D196" s="14">
        <v>2</v>
      </c>
      <c r="E196" s="14" t="str">
        <f>CONCATENATE("cope",Table3[[#This Row],[1st level cope]],".gfeat/cope",Table3[[#This Row],[2nd level cope]],".feat/thresh_zstat",Table3[[#This Row],[gorup analysis cope]],".nii.gz")</f>
        <v>cope6.gfeat/cope3.feat/thresh_zstat2.nii.gz</v>
      </c>
      <c r="F196" s="15" t="str">
        <f>INDEX(R$2:R$28,Table3[[#This Row],[1st level cope]],0)</f>
        <v>LV Neutral</v>
      </c>
      <c r="G196" s="15" t="str">
        <f>INDEX(S$2:S$28,Table3[[#This Row],[2nd level cope]],0)</f>
        <v>after</v>
      </c>
      <c r="H196" s="15" t="str">
        <f>INDEX(T$2:T$28,Table3[[#This Row],[gorup analysis cope]],0)</f>
        <v>cope - by probe effect</v>
      </c>
      <c r="I196" t="s">
        <v>211</v>
      </c>
      <c r="J196">
        <v>0</v>
      </c>
      <c r="K196" s="18">
        <v>0</v>
      </c>
      <c r="L196">
        <v>0</v>
      </c>
      <c r="M196">
        <v>0</v>
      </c>
      <c r="P196"/>
      <c r="Q196"/>
      <c r="R196"/>
      <c r="S196"/>
    </row>
    <row r="197" spans="1:19" x14ac:dyDescent="0.2">
      <c r="A197">
        <v>196</v>
      </c>
      <c r="B197">
        <v>7</v>
      </c>
      <c r="C197">
        <v>3</v>
      </c>
      <c r="D197" s="14">
        <v>2</v>
      </c>
      <c r="E197" s="14" t="str">
        <f>CONCATENATE("cope",Table3[[#This Row],[1st level cope]],".gfeat/cope",Table3[[#This Row],[2nd level cope]],".feat/thresh_zstat",Table3[[#This Row],[gorup analysis cope]],".nii.gz")</f>
        <v>cope7.gfeat/cope3.feat/thresh_zstat2.nii.gz</v>
      </c>
      <c r="F197" s="15" t="str">
        <f>INDEX(R$2:R$28,Table3[[#This Row],[1st level cope]],0)</f>
        <v>HV Sanity</v>
      </c>
      <c r="G197" s="15" t="str">
        <f>INDEX(S$2:S$28,Table3[[#This Row],[2nd level cope]],0)</f>
        <v>after</v>
      </c>
      <c r="H197" s="15" t="str">
        <f>INDEX(T$2:T$28,Table3[[#This Row],[gorup analysis cope]],0)</f>
        <v>cope - by probe effect</v>
      </c>
      <c r="I197" t="s">
        <v>211</v>
      </c>
      <c r="J197">
        <v>0</v>
      </c>
      <c r="K197" s="18" t="s">
        <v>106</v>
      </c>
      <c r="L197" t="s">
        <v>106</v>
      </c>
      <c r="M197">
        <v>0</v>
      </c>
      <c r="P197"/>
      <c r="Q197"/>
      <c r="R197"/>
      <c r="S197"/>
    </row>
    <row r="198" spans="1:19" x14ac:dyDescent="0.2">
      <c r="A198">
        <v>197</v>
      </c>
      <c r="B198">
        <v>8</v>
      </c>
      <c r="C198">
        <v>3</v>
      </c>
      <c r="D198" s="14">
        <v>2</v>
      </c>
      <c r="E198" s="14" t="str">
        <f>CONCATENATE("cope",Table3[[#This Row],[1st level cope]],".gfeat/cope",Table3[[#This Row],[2nd level cope]],".feat/thresh_zstat",Table3[[#This Row],[gorup analysis cope]],".nii.gz")</f>
        <v>cope8.gfeat/cope3.feat/thresh_zstat2.nii.gz</v>
      </c>
      <c r="F198" s="15" t="str">
        <f>INDEX(R$2:R$28,Table3[[#This Row],[1st level cope]],0)</f>
        <v>LV Sanity</v>
      </c>
      <c r="G198" s="15" t="str">
        <f>INDEX(S$2:S$28,Table3[[#This Row],[2nd level cope]],0)</f>
        <v>after</v>
      </c>
      <c r="H198" s="15" t="str">
        <f>INDEX(T$2:T$28,Table3[[#This Row],[gorup analysis cope]],0)</f>
        <v>cope - by probe effect</v>
      </c>
      <c r="I198" t="s">
        <v>211</v>
      </c>
      <c r="J198">
        <v>0</v>
      </c>
      <c r="K198" s="18" t="s">
        <v>106</v>
      </c>
      <c r="L198" t="s">
        <v>106</v>
      </c>
      <c r="M198">
        <v>0</v>
      </c>
      <c r="P198"/>
      <c r="Q198"/>
      <c r="R198"/>
      <c r="S198"/>
    </row>
    <row r="199" spans="1:19" x14ac:dyDescent="0.2">
      <c r="A199">
        <v>198</v>
      </c>
      <c r="B199">
        <v>9</v>
      </c>
      <c r="C199">
        <v>3</v>
      </c>
      <c r="D199" s="14">
        <v>2</v>
      </c>
      <c r="E199" s="14" t="str">
        <f>CONCATENATE("cope",Table3[[#This Row],[1st level cope]],".gfeat/cope",Table3[[#This Row],[2nd level cope]],".feat/thresh_zstat",Table3[[#This Row],[gorup analysis cope]],".nii.gz")</f>
        <v>cope9.gfeat/cope3.feat/thresh_zstat2.nii.gz</v>
      </c>
      <c r="F199" s="15" t="str">
        <f>INDEX(R$2:R$28,Table3[[#This Row],[1st level cope]],0)</f>
        <v>HV Go - by choice</v>
      </c>
      <c r="G199" s="15" t="str">
        <f>INDEX(S$2:S$28,Table3[[#This Row],[2nd level cope]],0)</f>
        <v>after</v>
      </c>
      <c r="H199" s="15" t="str">
        <f>INDEX(T$2:T$28,Table3[[#This Row],[gorup analysis cope]],0)</f>
        <v>cope - by probe effect</v>
      </c>
      <c r="I199" t="s">
        <v>211</v>
      </c>
      <c r="J199">
        <v>0</v>
      </c>
      <c r="K199" s="18">
        <v>0</v>
      </c>
      <c r="L199">
        <v>0</v>
      </c>
      <c r="M199">
        <v>0</v>
      </c>
      <c r="P199"/>
      <c r="Q199"/>
      <c r="R199"/>
      <c r="S199"/>
    </row>
    <row r="200" spans="1:19" x14ac:dyDescent="0.2">
      <c r="A200">
        <v>199</v>
      </c>
      <c r="B200">
        <v>10</v>
      </c>
      <c r="C200">
        <v>3</v>
      </c>
      <c r="D200" s="14">
        <v>2</v>
      </c>
      <c r="E200" s="14" t="str">
        <f>CONCATENATE("cope",Table3[[#This Row],[1st level cope]],".gfeat/cope",Table3[[#This Row],[2nd level cope]],".feat/thresh_zstat",Table3[[#This Row],[gorup analysis cope]],".nii.gz")</f>
        <v>cope10.gfeat/cope3.feat/thresh_zstat2.nii.gz</v>
      </c>
      <c r="F200" s="15" t="str">
        <f>INDEX(R$2:R$28,Table3[[#This Row],[1st level cope]],0)</f>
        <v>HV NoGo - by choice</v>
      </c>
      <c r="G200" s="15" t="str">
        <f>INDEX(S$2:S$28,Table3[[#This Row],[2nd level cope]],0)</f>
        <v>after</v>
      </c>
      <c r="H200" s="15" t="str">
        <f>INDEX(T$2:T$28,Table3[[#This Row],[gorup analysis cope]],0)</f>
        <v>cope - by probe effect</v>
      </c>
      <c r="I200" t="s">
        <v>211</v>
      </c>
      <c r="J200">
        <v>0</v>
      </c>
      <c r="K200" s="18">
        <v>0</v>
      </c>
      <c r="L200">
        <v>0</v>
      </c>
      <c r="M200">
        <v>0</v>
      </c>
      <c r="P200"/>
      <c r="Q200"/>
      <c r="R200"/>
      <c r="S200"/>
    </row>
    <row r="201" spans="1:19" x14ac:dyDescent="0.2">
      <c r="A201">
        <v>200</v>
      </c>
      <c r="B201">
        <v>11</v>
      </c>
      <c r="C201">
        <v>3</v>
      </c>
      <c r="D201" s="14">
        <v>2</v>
      </c>
      <c r="E201" s="14" t="str">
        <f>CONCATENATE("cope",Table3[[#This Row],[1st level cope]],".gfeat/cope",Table3[[#This Row],[2nd level cope]],".feat/thresh_zstat",Table3[[#This Row],[gorup analysis cope]],".nii.gz")</f>
        <v>cope11.gfeat/cope3.feat/thresh_zstat2.nii.gz</v>
      </c>
      <c r="F201" s="15" t="str">
        <f>INDEX(R$2:R$28,Table3[[#This Row],[1st level cope]],0)</f>
        <v>LV Go - by choice</v>
      </c>
      <c r="G201" s="15" t="str">
        <f>INDEX(S$2:S$28,Table3[[#This Row],[2nd level cope]],0)</f>
        <v>after</v>
      </c>
      <c r="H201" s="15" t="str">
        <f>INDEX(T$2:T$28,Table3[[#This Row],[gorup analysis cope]],0)</f>
        <v>cope - by probe effect</v>
      </c>
      <c r="I201" t="s">
        <v>211</v>
      </c>
      <c r="J201">
        <v>0</v>
      </c>
      <c r="K201" s="18">
        <v>0</v>
      </c>
      <c r="L201">
        <v>1</v>
      </c>
      <c r="M201">
        <v>3</v>
      </c>
      <c r="N201" s="20" t="s">
        <v>115</v>
      </c>
      <c r="P201"/>
      <c r="Q201"/>
      <c r="R201"/>
      <c r="S201"/>
    </row>
    <row r="202" spans="1:19" x14ac:dyDescent="0.2">
      <c r="A202">
        <v>201</v>
      </c>
      <c r="B202">
        <v>12</v>
      </c>
      <c r="C202">
        <v>3</v>
      </c>
      <c r="D202" s="14">
        <v>2</v>
      </c>
      <c r="E202" s="14" t="str">
        <f>CONCATENATE("cope",Table3[[#This Row],[1st level cope]],".gfeat/cope",Table3[[#This Row],[2nd level cope]],".feat/thresh_zstat",Table3[[#This Row],[gorup analysis cope]],".nii.gz")</f>
        <v>cope12.gfeat/cope3.feat/thresh_zstat2.nii.gz</v>
      </c>
      <c r="F202" s="15" t="str">
        <f>INDEX(R$2:R$28,Table3[[#This Row],[1st level cope]],0)</f>
        <v>LV NoGo - by choice</v>
      </c>
      <c r="G202" s="15" t="str">
        <f>INDEX(S$2:S$28,Table3[[#This Row],[2nd level cope]],0)</f>
        <v>after</v>
      </c>
      <c r="H202" s="15" t="str">
        <f>INDEX(T$2:T$28,Table3[[#This Row],[gorup analysis cope]],0)</f>
        <v>cope - by probe effect</v>
      </c>
      <c r="I202" t="s">
        <v>211</v>
      </c>
      <c r="J202">
        <v>0</v>
      </c>
      <c r="K202" s="18">
        <v>0</v>
      </c>
      <c r="L202">
        <v>0</v>
      </c>
      <c r="M202">
        <v>0</v>
      </c>
      <c r="P202"/>
      <c r="Q202"/>
      <c r="R202"/>
      <c r="S202"/>
    </row>
    <row r="203" spans="1:19" x14ac:dyDescent="0.2">
      <c r="A203">
        <v>202</v>
      </c>
      <c r="B203">
        <v>13</v>
      </c>
      <c r="C203">
        <v>3</v>
      </c>
      <c r="D203" s="14">
        <v>2</v>
      </c>
      <c r="E203" s="14" t="str">
        <f>CONCATENATE("cope",Table3[[#This Row],[1st level cope]],".gfeat/cope",Table3[[#This Row],[2nd level cope]],".feat/thresh_zstat",Table3[[#This Row],[gorup analysis cope]],".nii.gz")</f>
        <v>cope13.gfeat/cope3.feat/thresh_zstat2.nii.gz</v>
      </c>
      <c r="F203" s="15" t="str">
        <f>INDEX(R$2:R$28,Table3[[#This Row],[1st level cope]],0)</f>
        <v>All - by value</v>
      </c>
      <c r="G203" s="15" t="str">
        <f>INDEX(S$2:S$28,Table3[[#This Row],[2nd level cope]],0)</f>
        <v>after</v>
      </c>
      <c r="H203" s="15" t="str">
        <f>INDEX(T$2:T$28,Table3[[#This Row],[gorup analysis cope]],0)</f>
        <v>cope - by probe effect</v>
      </c>
      <c r="I203" t="s">
        <v>211</v>
      </c>
      <c r="J203">
        <v>0</v>
      </c>
      <c r="K203" s="18">
        <v>0</v>
      </c>
      <c r="L203">
        <v>0</v>
      </c>
      <c r="M203">
        <v>0</v>
      </c>
      <c r="P203"/>
      <c r="Q203"/>
      <c r="R203"/>
      <c r="S203"/>
    </row>
    <row r="204" spans="1:19" x14ac:dyDescent="0.2">
      <c r="A204">
        <v>203</v>
      </c>
      <c r="B204">
        <v>14</v>
      </c>
      <c r="C204">
        <v>3</v>
      </c>
      <c r="D204" s="14">
        <v>2</v>
      </c>
      <c r="E204" s="14" t="str">
        <f>CONCATENATE("cope",Table3[[#This Row],[1st level cope]],".gfeat/cope",Table3[[#This Row],[2nd level cope]],".feat/thresh_zstat",Table3[[#This Row],[gorup analysis cope]],".nii.gz")</f>
        <v>cope14.gfeat/cope3.feat/thresh_zstat2.nii.gz</v>
      </c>
      <c r="F204" s="15" t="str">
        <f>INDEX(R$2:R$28,Table3[[#This Row],[1st level cope]],0)</f>
        <v>All HV</v>
      </c>
      <c r="G204" s="15" t="str">
        <f>INDEX(S$2:S$28,Table3[[#This Row],[2nd level cope]],0)</f>
        <v>after</v>
      </c>
      <c r="H204" s="15" t="str">
        <f>INDEX(T$2:T$28,Table3[[#This Row],[gorup analysis cope]],0)</f>
        <v>cope - by probe effect</v>
      </c>
      <c r="I204" t="s">
        <v>211</v>
      </c>
      <c r="J204">
        <v>0</v>
      </c>
      <c r="K204" s="18">
        <v>0</v>
      </c>
      <c r="L204">
        <v>0</v>
      </c>
      <c r="M204">
        <v>0</v>
      </c>
      <c r="P204"/>
      <c r="Q204"/>
      <c r="R204"/>
      <c r="S204"/>
    </row>
    <row r="205" spans="1:19" x14ac:dyDescent="0.2">
      <c r="A205">
        <v>204</v>
      </c>
      <c r="B205">
        <v>15</v>
      </c>
      <c r="C205">
        <v>3</v>
      </c>
      <c r="D205" s="14">
        <v>2</v>
      </c>
      <c r="E205" s="14" t="str">
        <f>CONCATENATE("cope",Table3[[#This Row],[1st level cope]],".gfeat/cope",Table3[[#This Row],[2nd level cope]],".feat/thresh_zstat",Table3[[#This Row],[gorup analysis cope]],".nii.gz")</f>
        <v>cope15.gfeat/cope3.feat/thresh_zstat2.nii.gz</v>
      </c>
      <c r="F205" s="15" t="str">
        <f>INDEX(R$2:R$28,Table3[[#This Row],[1st level cope]],0)</f>
        <v>All LV</v>
      </c>
      <c r="G205" s="15" t="str">
        <f>INDEX(S$2:S$28,Table3[[#This Row],[2nd level cope]],0)</f>
        <v>after</v>
      </c>
      <c r="H205" s="15" t="str">
        <f>INDEX(T$2:T$28,Table3[[#This Row],[gorup analysis cope]],0)</f>
        <v>cope - by probe effect</v>
      </c>
      <c r="I205" t="s">
        <v>211</v>
      </c>
      <c r="J205">
        <v>0</v>
      </c>
      <c r="K205" s="18">
        <v>0</v>
      </c>
      <c r="L205">
        <v>0</v>
      </c>
      <c r="M205">
        <v>0</v>
      </c>
      <c r="P205"/>
      <c r="Q205"/>
      <c r="R205"/>
      <c r="S205"/>
    </row>
    <row r="206" spans="1:19" x14ac:dyDescent="0.2">
      <c r="A206">
        <v>205</v>
      </c>
      <c r="B206">
        <v>16</v>
      </c>
      <c r="C206">
        <v>3</v>
      </c>
      <c r="D206" s="14">
        <v>2</v>
      </c>
      <c r="E206" s="14" t="str">
        <f>CONCATENATE("cope",Table3[[#This Row],[1st level cope]],".gfeat/cope",Table3[[#This Row],[2nd level cope]],".feat/thresh_zstat",Table3[[#This Row],[gorup analysis cope]],".nii.gz")</f>
        <v>cope16.gfeat/cope3.feat/thresh_zstat2.nii.gz</v>
      </c>
      <c r="F206" s="15" t="str">
        <f>INDEX(R$2:R$28,Table3[[#This Row],[1st level cope]],0)</f>
        <v>HV minus LV</v>
      </c>
      <c r="G206" s="15" t="str">
        <f>INDEX(S$2:S$28,Table3[[#This Row],[2nd level cope]],0)</f>
        <v>after</v>
      </c>
      <c r="H206" s="15" t="str">
        <f>INDEX(T$2:T$28,Table3[[#This Row],[gorup analysis cope]],0)</f>
        <v>cope - by probe effect</v>
      </c>
      <c r="I206" t="s">
        <v>211</v>
      </c>
      <c r="J206">
        <v>0</v>
      </c>
      <c r="K206" s="18" t="s">
        <v>106</v>
      </c>
      <c r="L206" t="s">
        <v>106</v>
      </c>
      <c r="M206">
        <v>0</v>
      </c>
      <c r="P206"/>
      <c r="Q206"/>
      <c r="R206"/>
      <c r="S206"/>
    </row>
    <row r="207" spans="1:19" x14ac:dyDescent="0.2">
      <c r="A207">
        <v>206</v>
      </c>
      <c r="B207">
        <v>17</v>
      </c>
      <c r="C207">
        <v>3</v>
      </c>
      <c r="D207" s="14">
        <v>2</v>
      </c>
      <c r="E207" s="14" t="str">
        <f>CONCATENATE("cope",Table3[[#This Row],[1st level cope]],".gfeat/cope",Table3[[#This Row],[2nd level cope]],".feat/thresh_zstat",Table3[[#This Row],[gorup analysis cope]],".nii.gz")</f>
        <v>cope17.gfeat/cope3.feat/thresh_zstat2.nii.gz</v>
      </c>
      <c r="F207" s="15" t="str">
        <f>INDEX(R$2:R$28,Table3[[#This Row],[1st level cope]],0)</f>
        <v>All Go minus NoGo</v>
      </c>
      <c r="G207" s="15" t="str">
        <f>INDEX(S$2:S$28,Table3[[#This Row],[2nd level cope]],0)</f>
        <v>after</v>
      </c>
      <c r="H207" s="15" t="str">
        <f>INDEX(T$2:T$28,Table3[[#This Row],[gorup analysis cope]],0)</f>
        <v>cope - by probe effect</v>
      </c>
      <c r="I207">
        <v>1</v>
      </c>
      <c r="J207">
        <v>0</v>
      </c>
      <c r="K207" s="18">
        <v>0</v>
      </c>
      <c r="L207">
        <v>0</v>
      </c>
      <c r="M207">
        <v>0</v>
      </c>
      <c r="P207"/>
      <c r="Q207"/>
      <c r="R207"/>
      <c r="S207"/>
    </row>
    <row r="208" spans="1:19" x14ac:dyDescent="0.2">
      <c r="A208">
        <v>207</v>
      </c>
      <c r="B208">
        <v>18</v>
      </c>
      <c r="C208">
        <v>3</v>
      </c>
      <c r="D208" s="14">
        <v>2</v>
      </c>
      <c r="E208" s="14" t="str">
        <f>CONCATENATE("cope",Table3[[#This Row],[1st level cope]],".gfeat/cope",Table3[[#This Row],[2nd level cope]],".feat/thresh_zstat",Table3[[#This Row],[gorup analysis cope]],".nii.gz")</f>
        <v>cope18.gfeat/cope3.feat/thresh_zstat2.nii.gz</v>
      </c>
      <c r="F208" s="15" t="str">
        <f>INDEX(R$2:R$28,Table3[[#This Row],[1st level cope]],0)</f>
        <v>HV Go minus NoGo</v>
      </c>
      <c r="G208" s="15" t="str">
        <f>INDEX(S$2:S$28,Table3[[#This Row],[2nd level cope]],0)</f>
        <v>after</v>
      </c>
      <c r="H208" s="15" t="str">
        <f>INDEX(T$2:T$28,Table3[[#This Row],[gorup analysis cope]],0)</f>
        <v>cope - by probe effect</v>
      </c>
      <c r="I208">
        <v>2</v>
      </c>
      <c r="J208">
        <v>0</v>
      </c>
      <c r="K208" s="18">
        <v>0</v>
      </c>
      <c r="L208">
        <v>0</v>
      </c>
      <c r="M208">
        <v>0</v>
      </c>
      <c r="P208"/>
      <c r="Q208"/>
      <c r="R208"/>
      <c r="S208"/>
    </row>
    <row r="209" spans="1:19" x14ac:dyDescent="0.2">
      <c r="A209">
        <v>208</v>
      </c>
      <c r="B209">
        <v>19</v>
      </c>
      <c r="C209">
        <v>3</v>
      </c>
      <c r="D209" s="14">
        <v>2</v>
      </c>
      <c r="E209" s="14" t="str">
        <f>CONCATENATE("cope",Table3[[#This Row],[1st level cope]],".gfeat/cope",Table3[[#This Row],[2nd level cope]],".feat/thresh_zstat",Table3[[#This Row],[gorup analysis cope]],".nii.gz")</f>
        <v>cope19.gfeat/cope3.feat/thresh_zstat2.nii.gz</v>
      </c>
      <c r="F209" s="15" t="str">
        <f>INDEX(R$2:R$28,Table3[[#This Row],[1st level cope]],0)</f>
        <v>LV Go minus NoGo</v>
      </c>
      <c r="G209" s="15" t="str">
        <f>INDEX(S$2:S$28,Table3[[#This Row],[2nd level cope]],0)</f>
        <v>after</v>
      </c>
      <c r="H209" s="15" t="str">
        <f>INDEX(T$2:T$28,Table3[[#This Row],[gorup analysis cope]],0)</f>
        <v>cope - by probe effect</v>
      </c>
      <c r="I209">
        <v>2</v>
      </c>
      <c r="J209">
        <v>0</v>
      </c>
      <c r="K209" s="18">
        <v>0</v>
      </c>
      <c r="L209">
        <v>1</v>
      </c>
      <c r="M209">
        <v>4</v>
      </c>
      <c r="N209" t="s">
        <v>127</v>
      </c>
      <c r="P209"/>
      <c r="Q209"/>
      <c r="R209"/>
      <c r="S209"/>
    </row>
    <row r="210" spans="1:19" x14ac:dyDescent="0.2">
      <c r="A210">
        <v>209</v>
      </c>
      <c r="B210">
        <v>20</v>
      </c>
      <c r="C210">
        <v>3</v>
      </c>
      <c r="D210" s="14">
        <v>2</v>
      </c>
      <c r="E210" s="14" t="str">
        <f>CONCATENATE("cope",Table3[[#This Row],[1st level cope]],".gfeat/cope",Table3[[#This Row],[2nd level cope]],".feat/thresh_zstat",Table3[[#This Row],[gorup analysis cope]],".nii.gz")</f>
        <v>cope20.gfeat/cope3.feat/thresh_zstat2.nii.gz</v>
      </c>
      <c r="F210" s="15" t="str">
        <f>INDEX(R$2:R$28,Table3[[#This Row],[1st level cope]],0)</f>
        <v>All Go minus NoGo - by choice</v>
      </c>
      <c r="G210" s="15" t="str">
        <f>INDEX(S$2:S$28,Table3[[#This Row],[2nd level cope]],0)</f>
        <v>after</v>
      </c>
      <c r="H210" s="15" t="str">
        <f>INDEX(T$2:T$28,Table3[[#This Row],[gorup analysis cope]],0)</f>
        <v>cope - by probe effect</v>
      </c>
      <c r="I210" t="s">
        <v>211</v>
      </c>
      <c r="J210">
        <v>0</v>
      </c>
      <c r="K210" s="18">
        <v>0</v>
      </c>
      <c r="L210">
        <v>0</v>
      </c>
      <c r="M210">
        <v>0</v>
      </c>
      <c r="P210"/>
      <c r="Q210"/>
      <c r="R210"/>
      <c r="S210"/>
    </row>
    <row r="211" spans="1:19" x14ac:dyDescent="0.2">
      <c r="A211">
        <v>210</v>
      </c>
      <c r="B211">
        <v>21</v>
      </c>
      <c r="C211">
        <v>3</v>
      </c>
      <c r="D211" s="14">
        <v>2</v>
      </c>
      <c r="E211" s="14" t="str">
        <f>CONCATENATE("cope",Table3[[#This Row],[1st level cope]],".gfeat/cope",Table3[[#This Row],[2nd level cope]],".feat/thresh_zstat",Table3[[#This Row],[gorup analysis cope]],".nii.gz")</f>
        <v>cope21.gfeat/cope3.feat/thresh_zstat2.nii.gz</v>
      </c>
      <c r="F211" s="15" t="str">
        <f>INDEX(R$2:R$28,Table3[[#This Row],[1st level cope]],0)</f>
        <v>HV Go minus NoGo - by choice</v>
      </c>
      <c r="G211" s="15" t="str">
        <f>INDEX(S$2:S$28,Table3[[#This Row],[2nd level cope]],0)</f>
        <v>after</v>
      </c>
      <c r="H211" s="15" t="str">
        <f>INDEX(T$2:T$28,Table3[[#This Row],[gorup analysis cope]],0)</f>
        <v>cope - by probe effect</v>
      </c>
      <c r="I211" t="s">
        <v>211</v>
      </c>
      <c r="J211">
        <v>0</v>
      </c>
      <c r="K211" s="18">
        <v>0</v>
      </c>
      <c r="L211">
        <v>1</v>
      </c>
      <c r="M211">
        <v>4</v>
      </c>
      <c r="N211" t="s">
        <v>132</v>
      </c>
      <c r="P211"/>
      <c r="Q211"/>
      <c r="R211"/>
      <c r="S211"/>
    </row>
    <row r="212" spans="1:19" x14ac:dyDescent="0.2">
      <c r="A212">
        <v>211</v>
      </c>
      <c r="B212">
        <v>22</v>
      </c>
      <c r="C212">
        <v>3</v>
      </c>
      <c r="D212" s="14">
        <v>2</v>
      </c>
      <c r="E212" s="14" t="str">
        <f>CONCATENATE("cope",Table3[[#This Row],[1st level cope]],".gfeat/cope",Table3[[#This Row],[2nd level cope]],".feat/thresh_zstat",Table3[[#This Row],[gorup analysis cope]],".nii.gz")</f>
        <v>cope22.gfeat/cope3.feat/thresh_zstat2.nii.gz</v>
      </c>
      <c r="F212" s="15" t="str">
        <f>INDEX(R$2:R$28,Table3[[#This Row],[1st level cope]],0)</f>
        <v>LV Go minus NoGo - by choice</v>
      </c>
      <c r="G212" s="15" t="str">
        <f>INDEX(S$2:S$28,Table3[[#This Row],[2nd level cope]],0)</f>
        <v>after</v>
      </c>
      <c r="H212" s="15" t="str">
        <f>INDEX(T$2:T$28,Table3[[#This Row],[gorup analysis cope]],0)</f>
        <v>cope - by probe effect</v>
      </c>
      <c r="I212" t="s">
        <v>211</v>
      </c>
      <c r="J212">
        <v>0</v>
      </c>
      <c r="K212" s="18">
        <v>0</v>
      </c>
      <c r="L212">
        <v>0</v>
      </c>
      <c r="M212">
        <v>0</v>
      </c>
      <c r="P212"/>
      <c r="Q212"/>
      <c r="R212"/>
      <c r="S212"/>
    </row>
    <row r="213" spans="1:19" x14ac:dyDescent="0.2">
      <c r="A213">
        <v>212</v>
      </c>
      <c r="B213">
        <v>23</v>
      </c>
      <c r="C213">
        <v>3</v>
      </c>
      <c r="D213" s="14">
        <v>2</v>
      </c>
      <c r="E213" s="14" t="str">
        <f>CONCATENATE("cope",Table3[[#This Row],[1st level cope]],".gfeat/cope",Table3[[#This Row],[2nd level cope]],".feat/thresh_zstat",Table3[[#This Row],[gorup analysis cope]],".nii.gz")</f>
        <v>cope23.gfeat/cope3.feat/thresh_zstat2.nii.gz</v>
      </c>
      <c r="F213" s="15" t="str">
        <f>INDEX(R$2:R$28,Table3[[#This Row],[1st level cope]],0)</f>
        <v>All Go</v>
      </c>
      <c r="G213" s="15" t="str">
        <f>INDEX(S$2:S$28,Table3[[#This Row],[2nd level cope]],0)</f>
        <v>after</v>
      </c>
      <c r="H213" s="15" t="str">
        <f>INDEX(T$2:T$28,Table3[[#This Row],[gorup analysis cope]],0)</f>
        <v>cope - by probe effect</v>
      </c>
      <c r="I213">
        <v>1</v>
      </c>
      <c r="J213">
        <v>0</v>
      </c>
      <c r="K213" s="18">
        <v>0</v>
      </c>
      <c r="L213">
        <v>0</v>
      </c>
      <c r="M213">
        <v>0</v>
      </c>
      <c r="P213"/>
      <c r="Q213"/>
      <c r="R213"/>
      <c r="S213"/>
    </row>
    <row r="214" spans="1:19" x14ac:dyDescent="0.2">
      <c r="A214">
        <v>213</v>
      </c>
      <c r="B214">
        <v>24</v>
      </c>
      <c r="C214">
        <v>3</v>
      </c>
      <c r="D214" s="14">
        <v>2</v>
      </c>
      <c r="E214" s="14" t="str">
        <f>CONCATENATE("cope",Table3[[#This Row],[1st level cope]],".gfeat/cope",Table3[[#This Row],[2nd level cope]],".feat/thresh_zstat",Table3[[#This Row],[gorup analysis cope]],".nii.gz")</f>
        <v>cope24.gfeat/cope3.feat/thresh_zstat2.nii.gz</v>
      </c>
      <c r="F214" s="15" t="str">
        <f>INDEX(R$2:R$28,Table3[[#This Row],[1st level cope]],0)</f>
        <v>All Go - by choice</v>
      </c>
      <c r="G214" s="15" t="str">
        <f>INDEX(S$2:S$28,Table3[[#This Row],[2nd level cope]],0)</f>
        <v>after</v>
      </c>
      <c r="H214" s="15" t="str">
        <f>INDEX(T$2:T$28,Table3[[#This Row],[gorup analysis cope]],0)</f>
        <v>cope - by probe effect</v>
      </c>
      <c r="I214" t="s">
        <v>211</v>
      </c>
      <c r="J214">
        <v>0</v>
      </c>
      <c r="K214" s="18">
        <v>0</v>
      </c>
      <c r="L214">
        <v>0</v>
      </c>
      <c r="M214">
        <v>0</v>
      </c>
      <c r="P214"/>
      <c r="Q214"/>
      <c r="R214"/>
      <c r="S214"/>
    </row>
    <row r="215" spans="1:19" x14ac:dyDescent="0.2">
      <c r="A215">
        <v>214</v>
      </c>
      <c r="B215">
        <v>25</v>
      </c>
      <c r="C215">
        <v>3</v>
      </c>
      <c r="D215" s="14">
        <v>2</v>
      </c>
      <c r="E215" s="14" t="str">
        <f>CONCATENATE("cope",Table3[[#This Row],[1st level cope]],".gfeat/cope",Table3[[#This Row],[2nd level cope]],".feat/thresh_zstat",Table3[[#This Row],[gorup analysis cope]],".nii.gz")</f>
        <v>cope25.gfeat/cope3.feat/thresh_zstat2.nii.gz</v>
      </c>
      <c r="F215" s="15" t="str">
        <f>INDEX(R$2:R$28,Table3[[#This Row],[1st level cope]],0)</f>
        <v>All NoGo</v>
      </c>
      <c r="G215" s="15" t="str">
        <f>INDEX(S$2:S$28,Table3[[#This Row],[2nd level cope]],0)</f>
        <v>after</v>
      </c>
      <c r="H215" s="15" t="str">
        <f>INDEX(T$2:T$28,Table3[[#This Row],[gorup analysis cope]],0)</f>
        <v>cope - by probe effect</v>
      </c>
      <c r="I215">
        <v>3</v>
      </c>
      <c r="J215">
        <v>0</v>
      </c>
      <c r="K215" s="18">
        <v>0</v>
      </c>
      <c r="L215">
        <v>0</v>
      </c>
      <c r="M215">
        <v>0</v>
      </c>
      <c r="P215"/>
      <c r="Q215"/>
      <c r="R215"/>
      <c r="S215"/>
    </row>
    <row r="216" spans="1:19" x14ac:dyDescent="0.2">
      <c r="A216">
        <v>215</v>
      </c>
      <c r="B216">
        <v>26</v>
      </c>
      <c r="C216">
        <v>3</v>
      </c>
      <c r="D216" s="14">
        <v>2</v>
      </c>
      <c r="E216" s="14" t="str">
        <f>CONCATENATE("cope",Table3[[#This Row],[1st level cope]],".gfeat/cope",Table3[[#This Row],[2nd level cope]],".feat/thresh_zstat",Table3[[#This Row],[gorup analysis cope]],".nii.gz")</f>
        <v>cope26.gfeat/cope3.feat/thresh_zstat2.nii.gz</v>
      </c>
      <c r="F216" s="15" t="str">
        <f>INDEX(R$2:R$28,Table3[[#This Row],[1st level cope]],0)</f>
        <v>All NoGo - by choice</v>
      </c>
      <c r="G216" s="15" t="str">
        <f>INDEX(S$2:S$28,Table3[[#This Row],[2nd level cope]],0)</f>
        <v>after</v>
      </c>
      <c r="H216" s="15" t="str">
        <f>INDEX(T$2:T$28,Table3[[#This Row],[gorup analysis cope]],0)</f>
        <v>cope - by probe effect</v>
      </c>
      <c r="I216" t="s">
        <v>211</v>
      </c>
      <c r="J216">
        <v>0</v>
      </c>
      <c r="K216" s="18">
        <v>0</v>
      </c>
      <c r="L216">
        <v>0</v>
      </c>
      <c r="M216">
        <v>0</v>
      </c>
      <c r="P216"/>
      <c r="Q216"/>
      <c r="R216"/>
      <c r="S216"/>
    </row>
    <row r="217" spans="1:19" x14ac:dyDescent="0.2">
      <c r="A217">
        <v>216</v>
      </c>
      <c r="B217">
        <v>27</v>
      </c>
      <c r="C217">
        <v>3</v>
      </c>
      <c r="D217" s="14">
        <v>2</v>
      </c>
      <c r="E217" s="14" t="str">
        <f>CONCATENATE("cope",Table3[[#This Row],[1st level cope]],".gfeat/cope",Table3[[#This Row],[2nd level cope]],".feat/thresh_zstat",Table3[[#This Row],[gorup analysis cope]],".nii.gz")</f>
        <v>cope27.gfeat/cope3.feat/thresh_zstat2.nii.gz</v>
      </c>
      <c r="F217" s="15" t="str">
        <f>INDEX(R$2:R$28,Table3[[#This Row],[1st level cope]],0)</f>
        <v>All NoGo - with Neutral and Sanity</v>
      </c>
      <c r="G217" s="15" t="str">
        <f>INDEX(S$2:S$28,Table3[[#This Row],[2nd level cope]],0)</f>
        <v>after</v>
      </c>
      <c r="H217" s="15" t="str">
        <f>INDEX(T$2:T$28,Table3[[#This Row],[gorup analysis cope]],0)</f>
        <v>cope - by probe effect</v>
      </c>
      <c r="I217" t="s">
        <v>211</v>
      </c>
      <c r="J217">
        <v>0</v>
      </c>
      <c r="K217" s="18">
        <v>0</v>
      </c>
      <c r="L217">
        <v>0</v>
      </c>
      <c r="M217">
        <v>0</v>
      </c>
      <c r="P217"/>
      <c r="Q217"/>
      <c r="R217"/>
      <c r="S217"/>
    </row>
    <row r="218" spans="1:19" x14ac:dyDescent="0.2">
      <c r="A218">
        <v>217</v>
      </c>
      <c r="B218">
        <v>1</v>
      </c>
      <c r="C218">
        <v>4</v>
      </c>
      <c r="D218" s="14">
        <v>2</v>
      </c>
      <c r="E218" s="14" t="str">
        <f>CONCATENATE("cope",Table3[[#This Row],[1st level cope]],".gfeat/cope",Table3[[#This Row],[2nd level cope]],".feat/thresh_zstat",Table3[[#This Row],[gorup analysis cope]],".nii.gz")</f>
        <v>cope1.gfeat/cope4.feat/thresh_zstat2.nii.gz</v>
      </c>
      <c r="F218" s="15" t="str">
        <f>INDEX(R$2:R$28,Table3[[#This Row],[1st level cope]],0)</f>
        <v>HV Go</v>
      </c>
      <c r="G218" s="15" t="str">
        <f>INDEX(S$2:S$28,Table3[[#This Row],[2nd level cope]],0)</f>
        <v>before</v>
      </c>
      <c r="H218" s="15" t="str">
        <f>INDEX(T$2:T$28,Table3[[#This Row],[gorup analysis cope]],0)</f>
        <v>cope - by probe effect</v>
      </c>
      <c r="I218" t="s">
        <v>211</v>
      </c>
      <c r="J218">
        <v>0</v>
      </c>
      <c r="K218" s="18">
        <v>0</v>
      </c>
      <c r="L218">
        <v>0</v>
      </c>
      <c r="M218">
        <v>0</v>
      </c>
      <c r="P218"/>
      <c r="Q218"/>
      <c r="R218"/>
      <c r="S218"/>
    </row>
    <row r="219" spans="1:19" x14ac:dyDescent="0.2">
      <c r="A219">
        <v>218</v>
      </c>
      <c r="B219">
        <v>2</v>
      </c>
      <c r="C219">
        <v>4</v>
      </c>
      <c r="D219" s="14">
        <v>2</v>
      </c>
      <c r="E219" s="14" t="str">
        <f>CONCATENATE("cope",Table3[[#This Row],[1st level cope]],".gfeat/cope",Table3[[#This Row],[2nd level cope]],".feat/thresh_zstat",Table3[[#This Row],[gorup analysis cope]],".nii.gz")</f>
        <v>cope2.gfeat/cope4.feat/thresh_zstat2.nii.gz</v>
      </c>
      <c r="F219" s="15" t="str">
        <f>INDEX(R$2:R$28,Table3[[#This Row],[1st level cope]],0)</f>
        <v>HV NoGo</v>
      </c>
      <c r="G219" s="15" t="str">
        <f>INDEX(S$2:S$28,Table3[[#This Row],[2nd level cope]],0)</f>
        <v>before</v>
      </c>
      <c r="H219" s="15" t="str">
        <f>INDEX(T$2:T$28,Table3[[#This Row],[gorup analysis cope]],0)</f>
        <v>cope - by probe effect</v>
      </c>
      <c r="I219" t="s">
        <v>211</v>
      </c>
      <c r="J219">
        <v>0</v>
      </c>
      <c r="K219" s="18">
        <v>0</v>
      </c>
      <c r="L219">
        <v>1</v>
      </c>
      <c r="M219">
        <v>2</v>
      </c>
      <c r="P219"/>
      <c r="Q219"/>
      <c r="R219"/>
      <c r="S219"/>
    </row>
    <row r="220" spans="1:19" x14ac:dyDescent="0.2">
      <c r="A220">
        <v>219</v>
      </c>
      <c r="B220">
        <v>3</v>
      </c>
      <c r="C220">
        <v>4</v>
      </c>
      <c r="D220" s="14">
        <v>2</v>
      </c>
      <c r="E220" s="14" t="str">
        <f>CONCATENATE("cope",Table3[[#This Row],[1st level cope]],".gfeat/cope",Table3[[#This Row],[2nd level cope]],".feat/thresh_zstat",Table3[[#This Row],[gorup analysis cope]],".nii.gz")</f>
        <v>cope3.gfeat/cope4.feat/thresh_zstat2.nii.gz</v>
      </c>
      <c r="F220" s="15" t="str">
        <f>INDEX(R$2:R$28,Table3[[#This Row],[1st level cope]],0)</f>
        <v>LV Go</v>
      </c>
      <c r="G220" s="15" t="str">
        <f>INDEX(S$2:S$28,Table3[[#This Row],[2nd level cope]],0)</f>
        <v>before</v>
      </c>
      <c r="H220" s="15" t="str">
        <f>INDEX(T$2:T$28,Table3[[#This Row],[gorup analysis cope]],0)</f>
        <v>cope - by probe effect</v>
      </c>
      <c r="I220" t="s">
        <v>211</v>
      </c>
      <c r="J220">
        <v>0</v>
      </c>
      <c r="K220" s="18">
        <v>0</v>
      </c>
      <c r="L220">
        <v>0</v>
      </c>
      <c r="M220">
        <v>0</v>
      </c>
      <c r="P220"/>
      <c r="Q220"/>
      <c r="R220"/>
      <c r="S220"/>
    </row>
    <row r="221" spans="1:19" x14ac:dyDescent="0.2">
      <c r="A221">
        <v>220</v>
      </c>
      <c r="B221">
        <v>4</v>
      </c>
      <c r="C221">
        <v>4</v>
      </c>
      <c r="D221" s="14">
        <v>2</v>
      </c>
      <c r="E221" s="14" t="str">
        <f>CONCATENATE("cope",Table3[[#This Row],[1st level cope]],".gfeat/cope",Table3[[#This Row],[2nd level cope]],".feat/thresh_zstat",Table3[[#This Row],[gorup analysis cope]],".nii.gz")</f>
        <v>cope4.gfeat/cope4.feat/thresh_zstat2.nii.gz</v>
      </c>
      <c r="F221" s="15" t="str">
        <f>INDEX(R$2:R$28,Table3[[#This Row],[1st level cope]],0)</f>
        <v>LV NoGo</v>
      </c>
      <c r="G221" s="15" t="str">
        <f>INDEX(S$2:S$28,Table3[[#This Row],[2nd level cope]],0)</f>
        <v>before</v>
      </c>
      <c r="H221" s="15" t="str">
        <f>INDEX(T$2:T$28,Table3[[#This Row],[gorup analysis cope]],0)</f>
        <v>cope - by probe effect</v>
      </c>
      <c r="I221" t="s">
        <v>211</v>
      </c>
      <c r="J221">
        <v>0</v>
      </c>
      <c r="K221" s="18">
        <v>0</v>
      </c>
      <c r="L221">
        <v>0</v>
      </c>
      <c r="M221">
        <v>0</v>
      </c>
      <c r="P221"/>
      <c r="Q221"/>
      <c r="R221"/>
      <c r="S221"/>
    </row>
    <row r="222" spans="1:19" x14ac:dyDescent="0.2">
      <c r="A222">
        <v>221</v>
      </c>
      <c r="B222">
        <v>5</v>
      </c>
      <c r="C222">
        <v>4</v>
      </c>
      <c r="D222" s="14">
        <v>2</v>
      </c>
      <c r="E222" s="14" t="str">
        <f>CONCATENATE("cope",Table3[[#This Row],[1st level cope]],".gfeat/cope",Table3[[#This Row],[2nd level cope]],".feat/thresh_zstat",Table3[[#This Row],[gorup analysis cope]],".nii.gz")</f>
        <v>cope5.gfeat/cope4.feat/thresh_zstat2.nii.gz</v>
      </c>
      <c r="F222" s="15" t="str">
        <f>INDEX(R$2:R$28,Table3[[#This Row],[1st level cope]],0)</f>
        <v>HV Neutral</v>
      </c>
      <c r="G222" s="15" t="str">
        <f>INDEX(S$2:S$28,Table3[[#This Row],[2nd level cope]],0)</f>
        <v>before</v>
      </c>
      <c r="H222" s="15" t="str">
        <f>INDEX(T$2:T$28,Table3[[#This Row],[gorup analysis cope]],0)</f>
        <v>cope - by probe effect</v>
      </c>
      <c r="I222" t="s">
        <v>211</v>
      </c>
      <c r="J222">
        <v>0</v>
      </c>
      <c r="K222" s="18">
        <v>0</v>
      </c>
      <c r="L222">
        <v>0</v>
      </c>
      <c r="M222">
        <v>0</v>
      </c>
      <c r="P222"/>
      <c r="Q222"/>
      <c r="R222"/>
      <c r="S222"/>
    </row>
    <row r="223" spans="1:19" x14ac:dyDescent="0.2">
      <c r="A223">
        <v>222</v>
      </c>
      <c r="B223">
        <v>6</v>
      </c>
      <c r="C223">
        <v>4</v>
      </c>
      <c r="D223" s="14">
        <v>2</v>
      </c>
      <c r="E223" s="14" t="str">
        <f>CONCATENATE("cope",Table3[[#This Row],[1st level cope]],".gfeat/cope",Table3[[#This Row],[2nd level cope]],".feat/thresh_zstat",Table3[[#This Row],[gorup analysis cope]],".nii.gz")</f>
        <v>cope6.gfeat/cope4.feat/thresh_zstat2.nii.gz</v>
      </c>
      <c r="F223" s="15" t="str">
        <f>INDEX(R$2:R$28,Table3[[#This Row],[1st level cope]],0)</f>
        <v>LV Neutral</v>
      </c>
      <c r="G223" s="15" t="str">
        <f>INDEX(S$2:S$28,Table3[[#This Row],[2nd level cope]],0)</f>
        <v>before</v>
      </c>
      <c r="H223" s="15" t="str">
        <f>INDEX(T$2:T$28,Table3[[#This Row],[gorup analysis cope]],0)</f>
        <v>cope - by probe effect</v>
      </c>
      <c r="I223" t="s">
        <v>211</v>
      </c>
      <c r="J223">
        <v>0</v>
      </c>
      <c r="K223" s="18">
        <v>0</v>
      </c>
      <c r="L223">
        <v>1</v>
      </c>
      <c r="M223">
        <v>2</v>
      </c>
      <c r="P223"/>
      <c r="Q223"/>
      <c r="R223"/>
      <c r="S223"/>
    </row>
    <row r="224" spans="1:19" x14ac:dyDescent="0.2">
      <c r="A224">
        <v>223</v>
      </c>
      <c r="B224">
        <v>7</v>
      </c>
      <c r="C224">
        <v>4</v>
      </c>
      <c r="D224" s="14">
        <v>2</v>
      </c>
      <c r="E224" s="14" t="str">
        <f>CONCATENATE("cope",Table3[[#This Row],[1st level cope]],".gfeat/cope",Table3[[#This Row],[2nd level cope]],".feat/thresh_zstat",Table3[[#This Row],[gorup analysis cope]],".nii.gz")</f>
        <v>cope7.gfeat/cope4.feat/thresh_zstat2.nii.gz</v>
      </c>
      <c r="F224" s="15" t="str">
        <f>INDEX(R$2:R$28,Table3[[#This Row],[1st level cope]],0)</f>
        <v>HV Sanity</v>
      </c>
      <c r="G224" s="15" t="str">
        <f>INDEX(S$2:S$28,Table3[[#This Row],[2nd level cope]],0)</f>
        <v>before</v>
      </c>
      <c r="H224" s="15" t="str">
        <f>INDEX(T$2:T$28,Table3[[#This Row],[gorup analysis cope]],0)</f>
        <v>cope - by probe effect</v>
      </c>
      <c r="I224" t="s">
        <v>211</v>
      </c>
      <c r="J224">
        <v>0</v>
      </c>
      <c r="K224" s="18" t="s">
        <v>106</v>
      </c>
      <c r="L224" t="s">
        <v>106</v>
      </c>
      <c r="M224">
        <v>0</v>
      </c>
      <c r="P224"/>
      <c r="Q224"/>
      <c r="R224"/>
      <c r="S224"/>
    </row>
    <row r="225" spans="1:19" x14ac:dyDescent="0.2">
      <c r="A225">
        <v>224</v>
      </c>
      <c r="B225">
        <v>8</v>
      </c>
      <c r="C225">
        <v>4</v>
      </c>
      <c r="D225" s="14">
        <v>2</v>
      </c>
      <c r="E225" s="14" t="str">
        <f>CONCATENATE("cope",Table3[[#This Row],[1st level cope]],".gfeat/cope",Table3[[#This Row],[2nd level cope]],".feat/thresh_zstat",Table3[[#This Row],[gorup analysis cope]],".nii.gz")</f>
        <v>cope8.gfeat/cope4.feat/thresh_zstat2.nii.gz</v>
      </c>
      <c r="F225" s="15" t="str">
        <f>INDEX(R$2:R$28,Table3[[#This Row],[1st level cope]],0)</f>
        <v>LV Sanity</v>
      </c>
      <c r="G225" s="15" t="str">
        <f>INDEX(S$2:S$28,Table3[[#This Row],[2nd level cope]],0)</f>
        <v>before</v>
      </c>
      <c r="H225" s="15" t="str">
        <f>INDEX(T$2:T$28,Table3[[#This Row],[gorup analysis cope]],0)</f>
        <v>cope - by probe effect</v>
      </c>
      <c r="I225" t="s">
        <v>211</v>
      </c>
      <c r="J225">
        <v>0</v>
      </c>
      <c r="K225" s="18" t="s">
        <v>106</v>
      </c>
      <c r="L225" t="s">
        <v>106</v>
      </c>
      <c r="M225">
        <v>0</v>
      </c>
      <c r="P225"/>
      <c r="Q225"/>
      <c r="R225"/>
      <c r="S225"/>
    </row>
    <row r="226" spans="1:19" x14ac:dyDescent="0.2">
      <c r="A226">
        <v>225</v>
      </c>
      <c r="B226">
        <v>9</v>
      </c>
      <c r="C226">
        <v>4</v>
      </c>
      <c r="D226" s="14">
        <v>2</v>
      </c>
      <c r="E226" s="14" t="str">
        <f>CONCATENATE("cope",Table3[[#This Row],[1st level cope]],".gfeat/cope",Table3[[#This Row],[2nd level cope]],".feat/thresh_zstat",Table3[[#This Row],[gorup analysis cope]],".nii.gz")</f>
        <v>cope9.gfeat/cope4.feat/thresh_zstat2.nii.gz</v>
      </c>
      <c r="F226" s="15" t="str">
        <f>INDEX(R$2:R$28,Table3[[#This Row],[1st level cope]],0)</f>
        <v>HV Go - by choice</v>
      </c>
      <c r="G226" s="15" t="str">
        <f>INDEX(S$2:S$28,Table3[[#This Row],[2nd level cope]],0)</f>
        <v>before</v>
      </c>
      <c r="H226" s="15" t="str">
        <f>INDEX(T$2:T$28,Table3[[#This Row],[gorup analysis cope]],0)</f>
        <v>cope - by probe effect</v>
      </c>
      <c r="I226" t="s">
        <v>211</v>
      </c>
      <c r="J226">
        <v>0</v>
      </c>
      <c r="K226" s="18">
        <v>0</v>
      </c>
      <c r="L226">
        <v>0</v>
      </c>
      <c r="M226">
        <v>0</v>
      </c>
      <c r="P226"/>
      <c r="Q226"/>
      <c r="R226"/>
      <c r="S226"/>
    </row>
    <row r="227" spans="1:19" x14ac:dyDescent="0.2">
      <c r="A227">
        <v>226</v>
      </c>
      <c r="B227">
        <v>10</v>
      </c>
      <c r="C227">
        <v>4</v>
      </c>
      <c r="D227" s="14">
        <v>2</v>
      </c>
      <c r="E227" s="14" t="str">
        <f>CONCATENATE("cope",Table3[[#This Row],[1st level cope]],".gfeat/cope",Table3[[#This Row],[2nd level cope]],".feat/thresh_zstat",Table3[[#This Row],[gorup analysis cope]],".nii.gz")</f>
        <v>cope10.gfeat/cope4.feat/thresh_zstat2.nii.gz</v>
      </c>
      <c r="F227" s="15" t="str">
        <f>INDEX(R$2:R$28,Table3[[#This Row],[1st level cope]],0)</f>
        <v>HV NoGo - by choice</v>
      </c>
      <c r="G227" s="15" t="str">
        <f>INDEX(S$2:S$28,Table3[[#This Row],[2nd level cope]],0)</f>
        <v>before</v>
      </c>
      <c r="H227" s="15" t="str">
        <f>INDEX(T$2:T$28,Table3[[#This Row],[gorup analysis cope]],0)</f>
        <v>cope - by probe effect</v>
      </c>
      <c r="I227" t="s">
        <v>211</v>
      </c>
      <c r="J227">
        <v>0</v>
      </c>
      <c r="K227" s="18">
        <v>0</v>
      </c>
      <c r="L227">
        <v>2</v>
      </c>
      <c r="M227">
        <v>1</v>
      </c>
      <c r="P227"/>
      <c r="Q227"/>
      <c r="R227"/>
      <c r="S227"/>
    </row>
    <row r="228" spans="1:19" x14ac:dyDescent="0.2">
      <c r="A228">
        <v>227</v>
      </c>
      <c r="B228">
        <v>11</v>
      </c>
      <c r="C228">
        <v>4</v>
      </c>
      <c r="D228" s="14">
        <v>2</v>
      </c>
      <c r="E228" s="14" t="str">
        <f>CONCATENATE("cope",Table3[[#This Row],[1st level cope]],".gfeat/cope",Table3[[#This Row],[2nd level cope]],".feat/thresh_zstat",Table3[[#This Row],[gorup analysis cope]],".nii.gz")</f>
        <v>cope11.gfeat/cope4.feat/thresh_zstat2.nii.gz</v>
      </c>
      <c r="F228" s="15" t="str">
        <f>INDEX(R$2:R$28,Table3[[#This Row],[1st level cope]],0)</f>
        <v>LV Go - by choice</v>
      </c>
      <c r="G228" s="15" t="str">
        <f>INDEX(S$2:S$28,Table3[[#This Row],[2nd level cope]],0)</f>
        <v>before</v>
      </c>
      <c r="H228" s="15" t="str">
        <f>INDEX(T$2:T$28,Table3[[#This Row],[gorup analysis cope]],0)</f>
        <v>cope - by probe effect</v>
      </c>
      <c r="I228" t="s">
        <v>211</v>
      </c>
      <c r="J228">
        <v>0</v>
      </c>
      <c r="K228" s="18">
        <v>0</v>
      </c>
      <c r="L228">
        <v>0</v>
      </c>
      <c r="M228">
        <v>0</v>
      </c>
      <c r="P228"/>
      <c r="Q228"/>
      <c r="R228"/>
      <c r="S228"/>
    </row>
    <row r="229" spans="1:19" x14ac:dyDescent="0.2">
      <c r="A229">
        <v>228</v>
      </c>
      <c r="B229">
        <v>12</v>
      </c>
      <c r="C229">
        <v>4</v>
      </c>
      <c r="D229" s="14">
        <v>2</v>
      </c>
      <c r="E229" s="14" t="str">
        <f>CONCATENATE("cope",Table3[[#This Row],[1st level cope]],".gfeat/cope",Table3[[#This Row],[2nd level cope]],".feat/thresh_zstat",Table3[[#This Row],[gorup analysis cope]],".nii.gz")</f>
        <v>cope12.gfeat/cope4.feat/thresh_zstat2.nii.gz</v>
      </c>
      <c r="F229" s="15" t="str">
        <f>INDEX(R$2:R$28,Table3[[#This Row],[1st level cope]],0)</f>
        <v>LV NoGo - by choice</v>
      </c>
      <c r="G229" s="15" t="str">
        <f>INDEX(S$2:S$28,Table3[[#This Row],[2nd level cope]],0)</f>
        <v>before</v>
      </c>
      <c r="H229" s="15" t="str">
        <f>INDEX(T$2:T$28,Table3[[#This Row],[gorup analysis cope]],0)</f>
        <v>cope - by probe effect</v>
      </c>
      <c r="I229" t="s">
        <v>211</v>
      </c>
      <c r="J229">
        <v>0</v>
      </c>
      <c r="K229" s="18">
        <v>0</v>
      </c>
      <c r="L229">
        <v>0</v>
      </c>
      <c r="M229">
        <v>0</v>
      </c>
      <c r="P229"/>
      <c r="Q229"/>
      <c r="R229"/>
      <c r="S229"/>
    </row>
    <row r="230" spans="1:19" x14ac:dyDescent="0.2">
      <c r="A230">
        <v>229</v>
      </c>
      <c r="B230">
        <v>13</v>
      </c>
      <c r="C230">
        <v>4</v>
      </c>
      <c r="D230" s="14">
        <v>2</v>
      </c>
      <c r="E230" s="14" t="str">
        <f>CONCATENATE("cope",Table3[[#This Row],[1st level cope]],".gfeat/cope",Table3[[#This Row],[2nd level cope]],".feat/thresh_zstat",Table3[[#This Row],[gorup analysis cope]],".nii.gz")</f>
        <v>cope13.gfeat/cope4.feat/thresh_zstat2.nii.gz</v>
      </c>
      <c r="F230" s="15" t="str">
        <f>INDEX(R$2:R$28,Table3[[#This Row],[1st level cope]],0)</f>
        <v>All - by value</v>
      </c>
      <c r="G230" s="15" t="str">
        <f>INDEX(S$2:S$28,Table3[[#This Row],[2nd level cope]],0)</f>
        <v>before</v>
      </c>
      <c r="H230" s="15" t="str">
        <f>INDEX(T$2:T$28,Table3[[#This Row],[gorup analysis cope]],0)</f>
        <v>cope - by probe effect</v>
      </c>
      <c r="I230" t="s">
        <v>211</v>
      </c>
      <c r="J230">
        <v>0</v>
      </c>
      <c r="K230" s="18">
        <v>0</v>
      </c>
      <c r="L230">
        <v>0</v>
      </c>
      <c r="M230">
        <v>0</v>
      </c>
      <c r="P230"/>
      <c r="Q230"/>
      <c r="R230"/>
      <c r="S230"/>
    </row>
    <row r="231" spans="1:19" x14ac:dyDescent="0.2">
      <c r="A231">
        <v>230</v>
      </c>
      <c r="B231">
        <v>14</v>
      </c>
      <c r="C231">
        <v>4</v>
      </c>
      <c r="D231" s="14">
        <v>2</v>
      </c>
      <c r="E231" s="14" t="str">
        <f>CONCATENATE("cope",Table3[[#This Row],[1st level cope]],".gfeat/cope",Table3[[#This Row],[2nd level cope]],".feat/thresh_zstat",Table3[[#This Row],[gorup analysis cope]],".nii.gz")</f>
        <v>cope14.gfeat/cope4.feat/thresh_zstat2.nii.gz</v>
      </c>
      <c r="F231" s="15" t="str">
        <f>INDEX(R$2:R$28,Table3[[#This Row],[1st level cope]],0)</f>
        <v>All HV</v>
      </c>
      <c r="G231" s="15" t="str">
        <f>INDEX(S$2:S$28,Table3[[#This Row],[2nd level cope]],0)</f>
        <v>before</v>
      </c>
      <c r="H231" s="15" t="str">
        <f>INDEX(T$2:T$28,Table3[[#This Row],[gorup analysis cope]],0)</f>
        <v>cope - by probe effect</v>
      </c>
      <c r="I231" t="s">
        <v>211</v>
      </c>
      <c r="J231">
        <v>0</v>
      </c>
      <c r="K231" s="18">
        <v>0</v>
      </c>
      <c r="L231">
        <v>0</v>
      </c>
      <c r="M231">
        <v>0</v>
      </c>
      <c r="P231"/>
      <c r="Q231"/>
      <c r="R231"/>
      <c r="S231"/>
    </row>
    <row r="232" spans="1:19" x14ac:dyDescent="0.2">
      <c r="A232">
        <v>231</v>
      </c>
      <c r="B232">
        <v>15</v>
      </c>
      <c r="C232">
        <v>4</v>
      </c>
      <c r="D232" s="14">
        <v>2</v>
      </c>
      <c r="E232" s="14" t="str">
        <f>CONCATENATE("cope",Table3[[#This Row],[1st level cope]],".gfeat/cope",Table3[[#This Row],[2nd level cope]],".feat/thresh_zstat",Table3[[#This Row],[gorup analysis cope]],".nii.gz")</f>
        <v>cope15.gfeat/cope4.feat/thresh_zstat2.nii.gz</v>
      </c>
      <c r="F232" s="15" t="str">
        <f>INDEX(R$2:R$28,Table3[[#This Row],[1st level cope]],0)</f>
        <v>All LV</v>
      </c>
      <c r="G232" s="15" t="str">
        <f>INDEX(S$2:S$28,Table3[[#This Row],[2nd level cope]],0)</f>
        <v>before</v>
      </c>
      <c r="H232" s="15" t="str">
        <f>INDEX(T$2:T$28,Table3[[#This Row],[gorup analysis cope]],0)</f>
        <v>cope - by probe effect</v>
      </c>
      <c r="I232" t="s">
        <v>211</v>
      </c>
      <c r="J232">
        <v>0</v>
      </c>
      <c r="K232" s="18">
        <v>0</v>
      </c>
      <c r="L232">
        <v>0</v>
      </c>
      <c r="M232">
        <v>0</v>
      </c>
      <c r="P232"/>
      <c r="Q232"/>
      <c r="R232"/>
      <c r="S232"/>
    </row>
    <row r="233" spans="1:19" x14ac:dyDescent="0.2">
      <c r="A233">
        <v>232</v>
      </c>
      <c r="B233">
        <v>16</v>
      </c>
      <c r="C233">
        <v>4</v>
      </c>
      <c r="D233" s="14">
        <v>2</v>
      </c>
      <c r="E233" s="14" t="str">
        <f>CONCATENATE("cope",Table3[[#This Row],[1st level cope]],".gfeat/cope",Table3[[#This Row],[2nd level cope]],".feat/thresh_zstat",Table3[[#This Row],[gorup analysis cope]],".nii.gz")</f>
        <v>cope16.gfeat/cope4.feat/thresh_zstat2.nii.gz</v>
      </c>
      <c r="F233" s="15" t="str">
        <f>INDEX(R$2:R$28,Table3[[#This Row],[1st level cope]],0)</f>
        <v>HV minus LV</v>
      </c>
      <c r="G233" s="15" t="str">
        <f>INDEX(S$2:S$28,Table3[[#This Row],[2nd level cope]],0)</f>
        <v>before</v>
      </c>
      <c r="H233" s="15" t="str">
        <f>INDEX(T$2:T$28,Table3[[#This Row],[gorup analysis cope]],0)</f>
        <v>cope - by probe effect</v>
      </c>
      <c r="I233" t="s">
        <v>211</v>
      </c>
      <c r="J233">
        <v>0</v>
      </c>
      <c r="K233" s="18" t="s">
        <v>106</v>
      </c>
      <c r="L233" t="s">
        <v>106</v>
      </c>
      <c r="M233">
        <v>0</v>
      </c>
      <c r="P233"/>
      <c r="Q233"/>
      <c r="R233"/>
      <c r="S233"/>
    </row>
    <row r="234" spans="1:19" x14ac:dyDescent="0.2">
      <c r="A234">
        <v>233</v>
      </c>
      <c r="B234">
        <v>17</v>
      </c>
      <c r="C234">
        <v>4</v>
      </c>
      <c r="D234" s="14">
        <v>2</v>
      </c>
      <c r="E234" s="14" t="str">
        <f>CONCATENATE("cope",Table3[[#This Row],[1st level cope]],".gfeat/cope",Table3[[#This Row],[2nd level cope]],".feat/thresh_zstat",Table3[[#This Row],[gorup analysis cope]],".nii.gz")</f>
        <v>cope17.gfeat/cope4.feat/thresh_zstat2.nii.gz</v>
      </c>
      <c r="F234" s="15" t="str">
        <f>INDEX(R$2:R$28,Table3[[#This Row],[1st level cope]],0)</f>
        <v>All Go minus NoGo</v>
      </c>
      <c r="G234" s="15" t="str">
        <f>INDEX(S$2:S$28,Table3[[#This Row],[2nd level cope]],0)</f>
        <v>before</v>
      </c>
      <c r="H234" s="15" t="str">
        <f>INDEX(T$2:T$28,Table3[[#This Row],[gorup analysis cope]],0)</f>
        <v>cope - by probe effect</v>
      </c>
      <c r="I234" t="s">
        <v>211</v>
      </c>
      <c r="J234">
        <v>0</v>
      </c>
      <c r="K234" s="18">
        <v>0</v>
      </c>
      <c r="L234">
        <v>0</v>
      </c>
      <c r="M234">
        <v>0</v>
      </c>
      <c r="P234"/>
      <c r="Q234"/>
      <c r="R234"/>
      <c r="S234"/>
    </row>
    <row r="235" spans="1:19" x14ac:dyDescent="0.2">
      <c r="A235">
        <v>234</v>
      </c>
      <c r="B235">
        <v>18</v>
      </c>
      <c r="C235">
        <v>4</v>
      </c>
      <c r="D235" s="14">
        <v>2</v>
      </c>
      <c r="E235" s="14" t="str">
        <f>CONCATENATE("cope",Table3[[#This Row],[1st level cope]],".gfeat/cope",Table3[[#This Row],[2nd level cope]],".feat/thresh_zstat",Table3[[#This Row],[gorup analysis cope]],".nii.gz")</f>
        <v>cope18.gfeat/cope4.feat/thresh_zstat2.nii.gz</v>
      </c>
      <c r="F235" s="15" t="str">
        <f>INDEX(R$2:R$28,Table3[[#This Row],[1st level cope]],0)</f>
        <v>HV Go minus NoGo</v>
      </c>
      <c r="G235" s="15" t="str">
        <f>INDEX(S$2:S$28,Table3[[#This Row],[2nd level cope]],0)</f>
        <v>before</v>
      </c>
      <c r="H235" s="15" t="str">
        <f>INDEX(T$2:T$28,Table3[[#This Row],[gorup analysis cope]],0)</f>
        <v>cope - by probe effect</v>
      </c>
      <c r="I235" t="s">
        <v>211</v>
      </c>
      <c r="J235">
        <v>0</v>
      </c>
      <c r="K235" s="18">
        <v>0</v>
      </c>
      <c r="L235">
        <v>0</v>
      </c>
      <c r="M235">
        <v>0</v>
      </c>
      <c r="P235"/>
      <c r="Q235"/>
      <c r="R235"/>
      <c r="S235"/>
    </row>
    <row r="236" spans="1:19" x14ac:dyDescent="0.2">
      <c r="A236">
        <v>235</v>
      </c>
      <c r="B236">
        <v>19</v>
      </c>
      <c r="C236">
        <v>4</v>
      </c>
      <c r="D236" s="14">
        <v>2</v>
      </c>
      <c r="E236" s="14" t="str">
        <f>CONCATENATE("cope",Table3[[#This Row],[1st level cope]],".gfeat/cope",Table3[[#This Row],[2nd level cope]],".feat/thresh_zstat",Table3[[#This Row],[gorup analysis cope]],".nii.gz")</f>
        <v>cope19.gfeat/cope4.feat/thresh_zstat2.nii.gz</v>
      </c>
      <c r="F236" s="15" t="str">
        <f>INDEX(R$2:R$28,Table3[[#This Row],[1st level cope]],0)</f>
        <v>LV Go minus NoGo</v>
      </c>
      <c r="G236" s="15" t="str">
        <f>INDEX(S$2:S$28,Table3[[#This Row],[2nd level cope]],0)</f>
        <v>before</v>
      </c>
      <c r="H236" s="15" t="str">
        <f>INDEX(T$2:T$28,Table3[[#This Row],[gorup analysis cope]],0)</f>
        <v>cope - by probe effect</v>
      </c>
      <c r="I236" t="s">
        <v>211</v>
      </c>
      <c r="J236">
        <v>0</v>
      </c>
      <c r="K236" s="18">
        <v>0</v>
      </c>
      <c r="L236">
        <v>0</v>
      </c>
      <c r="M236">
        <v>0</v>
      </c>
      <c r="P236"/>
      <c r="Q236"/>
      <c r="R236"/>
      <c r="S236"/>
    </row>
    <row r="237" spans="1:19" x14ac:dyDescent="0.2">
      <c r="A237">
        <v>236</v>
      </c>
      <c r="B237">
        <v>20</v>
      </c>
      <c r="C237">
        <v>4</v>
      </c>
      <c r="D237" s="14">
        <v>2</v>
      </c>
      <c r="E237" s="14" t="str">
        <f>CONCATENATE("cope",Table3[[#This Row],[1st level cope]],".gfeat/cope",Table3[[#This Row],[2nd level cope]],".feat/thresh_zstat",Table3[[#This Row],[gorup analysis cope]],".nii.gz")</f>
        <v>cope20.gfeat/cope4.feat/thresh_zstat2.nii.gz</v>
      </c>
      <c r="F237" s="15" t="str">
        <f>INDEX(R$2:R$28,Table3[[#This Row],[1st level cope]],0)</f>
        <v>All Go minus NoGo - by choice</v>
      </c>
      <c r="G237" s="15" t="str">
        <f>INDEX(S$2:S$28,Table3[[#This Row],[2nd level cope]],0)</f>
        <v>before</v>
      </c>
      <c r="H237" s="15" t="str">
        <f>INDEX(T$2:T$28,Table3[[#This Row],[gorup analysis cope]],0)</f>
        <v>cope - by probe effect</v>
      </c>
      <c r="I237" t="s">
        <v>211</v>
      </c>
      <c r="J237">
        <v>0</v>
      </c>
      <c r="K237" s="18">
        <v>0</v>
      </c>
      <c r="L237">
        <v>0</v>
      </c>
      <c r="M237">
        <v>0</v>
      </c>
      <c r="P237"/>
      <c r="Q237"/>
      <c r="R237"/>
      <c r="S237"/>
    </row>
    <row r="238" spans="1:19" x14ac:dyDescent="0.2">
      <c r="A238">
        <v>237</v>
      </c>
      <c r="B238">
        <v>21</v>
      </c>
      <c r="C238">
        <v>4</v>
      </c>
      <c r="D238" s="14">
        <v>2</v>
      </c>
      <c r="E238" s="14" t="str">
        <f>CONCATENATE("cope",Table3[[#This Row],[1st level cope]],".gfeat/cope",Table3[[#This Row],[2nd level cope]],".feat/thresh_zstat",Table3[[#This Row],[gorup analysis cope]],".nii.gz")</f>
        <v>cope21.gfeat/cope4.feat/thresh_zstat2.nii.gz</v>
      </c>
      <c r="F238" s="15" t="str">
        <f>INDEX(R$2:R$28,Table3[[#This Row],[1st level cope]],0)</f>
        <v>HV Go minus NoGo - by choice</v>
      </c>
      <c r="G238" s="15" t="str">
        <f>INDEX(S$2:S$28,Table3[[#This Row],[2nd level cope]],0)</f>
        <v>before</v>
      </c>
      <c r="H238" s="15" t="str">
        <f>INDEX(T$2:T$28,Table3[[#This Row],[gorup analysis cope]],0)</f>
        <v>cope - by probe effect</v>
      </c>
      <c r="I238" t="s">
        <v>211</v>
      </c>
      <c r="J238">
        <v>0</v>
      </c>
      <c r="K238" s="18">
        <v>0</v>
      </c>
      <c r="L238">
        <v>0</v>
      </c>
      <c r="M238">
        <v>0</v>
      </c>
      <c r="P238"/>
      <c r="Q238"/>
      <c r="R238"/>
      <c r="S238"/>
    </row>
    <row r="239" spans="1:19" x14ac:dyDescent="0.2">
      <c r="A239">
        <v>238</v>
      </c>
      <c r="B239">
        <v>22</v>
      </c>
      <c r="C239">
        <v>4</v>
      </c>
      <c r="D239" s="14">
        <v>2</v>
      </c>
      <c r="E239" s="14" t="str">
        <f>CONCATENATE("cope",Table3[[#This Row],[1st level cope]],".gfeat/cope",Table3[[#This Row],[2nd level cope]],".feat/thresh_zstat",Table3[[#This Row],[gorup analysis cope]],".nii.gz")</f>
        <v>cope22.gfeat/cope4.feat/thresh_zstat2.nii.gz</v>
      </c>
      <c r="F239" s="15" t="str">
        <f>INDEX(R$2:R$28,Table3[[#This Row],[1st level cope]],0)</f>
        <v>LV Go minus NoGo - by choice</v>
      </c>
      <c r="G239" s="15" t="str">
        <f>INDEX(S$2:S$28,Table3[[#This Row],[2nd level cope]],0)</f>
        <v>before</v>
      </c>
      <c r="H239" s="15" t="str">
        <f>INDEX(T$2:T$28,Table3[[#This Row],[gorup analysis cope]],0)</f>
        <v>cope - by probe effect</v>
      </c>
      <c r="I239" t="s">
        <v>211</v>
      </c>
      <c r="J239">
        <v>0</v>
      </c>
      <c r="K239" s="18">
        <v>0</v>
      </c>
      <c r="L239">
        <v>2</v>
      </c>
      <c r="M239">
        <v>1</v>
      </c>
      <c r="P239"/>
      <c r="Q239"/>
      <c r="R239"/>
      <c r="S239"/>
    </row>
    <row r="240" spans="1:19" x14ac:dyDescent="0.2">
      <c r="A240">
        <v>239</v>
      </c>
      <c r="B240">
        <v>23</v>
      </c>
      <c r="C240">
        <v>4</v>
      </c>
      <c r="D240" s="14">
        <v>2</v>
      </c>
      <c r="E240" s="14" t="str">
        <f>CONCATENATE("cope",Table3[[#This Row],[1st level cope]],".gfeat/cope",Table3[[#This Row],[2nd level cope]],".feat/thresh_zstat",Table3[[#This Row],[gorup analysis cope]],".nii.gz")</f>
        <v>cope23.gfeat/cope4.feat/thresh_zstat2.nii.gz</v>
      </c>
      <c r="F240" s="15" t="str">
        <f>INDEX(R$2:R$28,Table3[[#This Row],[1st level cope]],0)</f>
        <v>All Go</v>
      </c>
      <c r="G240" s="15" t="str">
        <f>INDEX(S$2:S$28,Table3[[#This Row],[2nd level cope]],0)</f>
        <v>before</v>
      </c>
      <c r="H240" s="15" t="str">
        <f>INDEX(T$2:T$28,Table3[[#This Row],[gorup analysis cope]],0)</f>
        <v>cope - by probe effect</v>
      </c>
      <c r="I240" t="s">
        <v>211</v>
      </c>
      <c r="J240">
        <v>0</v>
      </c>
      <c r="K240" s="18">
        <v>0</v>
      </c>
      <c r="L240">
        <v>0</v>
      </c>
      <c r="M240">
        <v>0</v>
      </c>
      <c r="P240"/>
      <c r="Q240"/>
      <c r="R240"/>
      <c r="S240"/>
    </row>
    <row r="241" spans="1:19" x14ac:dyDescent="0.2">
      <c r="A241">
        <v>240</v>
      </c>
      <c r="B241">
        <v>24</v>
      </c>
      <c r="C241">
        <v>4</v>
      </c>
      <c r="D241" s="14">
        <v>2</v>
      </c>
      <c r="E241" s="14" t="str">
        <f>CONCATENATE("cope",Table3[[#This Row],[1st level cope]],".gfeat/cope",Table3[[#This Row],[2nd level cope]],".feat/thresh_zstat",Table3[[#This Row],[gorup analysis cope]],".nii.gz")</f>
        <v>cope24.gfeat/cope4.feat/thresh_zstat2.nii.gz</v>
      </c>
      <c r="F241" s="15" t="str">
        <f>INDEX(R$2:R$28,Table3[[#This Row],[1st level cope]],0)</f>
        <v>All Go - by choice</v>
      </c>
      <c r="G241" s="15" t="str">
        <f>INDEX(S$2:S$28,Table3[[#This Row],[2nd level cope]],0)</f>
        <v>before</v>
      </c>
      <c r="H241" s="15" t="str">
        <f>INDEX(T$2:T$28,Table3[[#This Row],[gorup analysis cope]],0)</f>
        <v>cope - by probe effect</v>
      </c>
      <c r="I241" t="s">
        <v>211</v>
      </c>
      <c r="J241">
        <v>0</v>
      </c>
      <c r="K241" s="18">
        <v>0</v>
      </c>
      <c r="L241">
        <v>0</v>
      </c>
      <c r="M241">
        <v>0</v>
      </c>
      <c r="P241"/>
      <c r="Q241"/>
      <c r="R241"/>
      <c r="S241"/>
    </row>
    <row r="242" spans="1:19" x14ac:dyDescent="0.2">
      <c r="A242">
        <v>241</v>
      </c>
      <c r="B242">
        <v>25</v>
      </c>
      <c r="C242">
        <v>4</v>
      </c>
      <c r="D242" s="14">
        <v>2</v>
      </c>
      <c r="E242" s="14" t="str">
        <f>CONCATENATE("cope",Table3[[#This Row],[1st level cope]],".gfeat/cope",Table3[[#This Row],[2nd level cope]],".feat/thresh_zstat",Table3[[#This Row],[gorup analysis cope]],".nii.gz")</f>
        <v>cope25.gfeat/cope4.feat/thresh_zstat2.nii.gz</v>
      </c>
      <c r="F242" s="15" t="str">
        <f>INDEX(R$2:R$28,Table3[[#This Row],[1st level cope]],0)</f>
        <v>All NoGo</v>
      </c>
      <c r="G242" s="15" t="str">
        <f>INDEX(S$2:S$28,Table3[[#This Row],[2nd level cope]],0)</f>
        <v>before</v>
      </c>
      <c r="H242" s="15" t="str">
        <f>INDEX(T$2:T$28,Table3[[#This Row],[gorup analysis cope]],0)</f>
        <v>cope - by probe effect</v>
      </c>
      <c r="I242" t="s">
        <v>211</v>
      </c>
      <c r="J242">
        <v>0</v>
      </c>
      <c r="K242" s="18">
        <v>0</v>
      </c>
      <c r="L242">
        <v>1</v>
      </c>
      <c r="M242">
        <v>1</v>
      </c>
      <c r="P242"/>
      <c r="Q242"/>
      <c r="R242"/>
      <c r="S242"/>
    </row>
    <row r="243" spans="1:19" x14ac:dyDescent="0.2">
      <c r="A243">
        <v>242</v>
      </c>
      <c r="B243">
        <v>26</v>
      </c>
      <c r="C243">
        <v>4</v>
      </c>
      <c r="D243" s="14">
        <v>2</v>
      </c>
      <c r="E243" s="14" t="str">
        <f>CONCATENATE("cope",Table3[[#This Row],[1st level cope]],".gfeat/cope",Table3[[#This Row],[2nd level cope]],".feat/thresh_zstat",Table3[[#This Row],[gorup analysis cope]],".nii.gz")</f>
        <v>cope26.gfeat/cope4.feat/thresh_zstat2.nii.gz</v>
      </c>
      <c r="F243" s="15" t="str">
        <f>INDEX(R$2:R$28,Table3[[#This Row],[1st level cope]],0)</f>
        <v>All NoGo - by choice</v>
      </c>
      <c r="G243" s="15" t="str">
        <f>INDEX(S$2:S$28,Table3[[#This Row],[2nd level cope]],0)</f>
        <v>before</v>
      </c>
      <c r="H243" s="15" t="str">
        <f>INDEX(T$2:T$28,Table3[[#This Row],[gorup analysis cope]],0)</f>
        <v>cope - by probe effect</v>
      </c>
      <c r="I243" t="s">
        <v>211</v>
      </c>
      <c r="J243">
        <v>0</v>
      </c>
      <c r="K243" s="18">
        <v>0</v>
      </c>
      <c r="L243">
        <v>2</v>
      </c>
      <c r="M243">
        <v>1</v>
      </c>
      <c r="P243"/>
      <c r="Q243"/>
      <c r="R243"/>
      <c r="S243"/>
    </row>
    <row r="244" spans="1:19" x14ac:dyDescent="0.2">
      <c r="A244">
        <v>243</v>
      </c>
      <c r="B244">
        <v>27</v>
      </c>
      <c r="C244">
        <v>4</v>
      </c>
      <c r="D244" s="14">
        <v>2</v>
      </c>
      <c r="E244" s="14" t="str">
        <f>CONCATENATE("cope",Table3[[#This Row],[1st level cope]],".gfeat/cope",Table3[[#This Row],[2nd level cope]],".feat/thresh_zstat",Table3[[#This Row],[gorup analysis cope]],".nii.gz")</f>
        <v>cope27.gfeat/cope4.feat/thresh_zstat2.nii.gz</v>
      </c>
      <c r="F244" s="15" t="str">
        <f>INDEX(R$2:R$28,Table3[[#This Row],[1st level cope]],0)</f>
        <v>All NoGo - with Neutral and Sanity</v>
      </c>
      <c r="G244" s="15" t="str">
        <f>INDEX(S$2:S$28,Table3[[#This Row],[2nd level cope]],0)</f>
        <v>before</v>
      </c>
      <c r="H244" s="15" t="str">
        <f>INDEX(T$2:T$28,Table3[[#This Row],[gorup analysis cope]],0)</f>
        <v>cope - by probe effect</v>
      </c>
      <c r="I244" t="s">
        <v>211</v>
      </c>
      <c r="J244">
        <v>0</v>
      </c>
      <c r="K244" s="18">
        <v>0</v>
      </c>
      <c r="L244">
        <v>0</v>
      </c>
      <c r="M244">
        <v>0</v>
      </c>
      <c r="P244"/>
      <c r="Q244"/>
      <c r="R244"/>
      <c r="S244"/>
    </row>
    <row r="245" spans="1:19" x14ac:dyDescent="0.2">
      <c r="A245">
        <v>244</v>
      </c>
      <c r="B245">
        <v>1</v>
      </c>
      <c r="C245">
        <v>5</v>
      </c>
      <c r="D245" s="14">
        <v>2</v>
      </c>
      <c r="E245" s="14" t="str">
        <f>CONCATENATE("cope",Table3[[#This Row],[1st level cope]],".gfeat/cope",Table3[[#This Row],[2nd level cope]],".feat/thresh_zstat",Table3[[#This Row],[gorup analysis cope]],".nii.gz")</f>
        <v>cope1.gfeat/cope5.feat/thresh_zstat2.nii.gz</v>
      </c>
      <c r="F245" s="15" t="str">
        <f>INDEX(R$2:R$28,Table3[[#This Row],[1st level cope]],0)</f>
        <v>HV Go</v>
      </c>
      <c r="G245" s="15" t="str">
        <f>INDEX(S$2:S$28,Table3[[#This Row],[2nd level cope]],0)</f>
        <v>mean</v>
      </c>
      <c r="H245" s="15" t="str">
        <f>INDEX(T$2:T$28,Table3[[#This Row],[gorup analysis cope]],0)</f>
        <v>cope - by probe effect</v>
      </c>
      <c r="I245" t="s">
        <v>211</v>
      </c>
      <c r="J245">
        <v>0</v>
      </c>
      <c r="K245" s="18">
        <v>0</v>
      </c>
      <c r="L245">
        <v>0</v>
      </c>
      <c r="M245">
        <v>0</v>
      </c>
      <c r="P245"/>
      <c r="Q245"/>
      <c r="R245"/>
      <c r="S245"/>
    </row>
    <row r="246" spans="1:19" x14ac:dyDescent="0.2">
      <c r="A246">
        <v>245</v>
      </c>
      <c r="B246">
        <v>2</v>
      </c>
      <c r="C246">
        <v>5</v>
      </c>
      <c r="D246" s="14">
        <v>2</v>
      </c>
      <c r="E246" s="14" t="str">
        <f>CONCATENATE("cope",Table3[[#This Row],[1st level cope]],".gfeat/cope",Table3[[#This Row],[2nd level cope]],".feat/thresh_zstat",Table3[[#This Row],[gorup analysis cope]],".nii.gz")</f>
        <v>cope2.gfeat/cope5.feat/thresh_zstat2.nii.gz</v>
      </c>
      <c r="F246" s="15" t="str">
        <f>INDEX(R$2:R$28,Table3[[#This Row],[1st level cope]],0)</f>
        <v>HV NoGo</v>
      </c>
      <c r="G246" s="15" t="str">
        <f>INDEX(S$2:S$28,Table3[[#This Row],[2nd level cope]],0)</f>
        <v>mean</v>
      </c>
      <c r="H246" s="15" t="str">
        <f>INDEX(T$2:T$28,Table3[[#This Row],[gorup analysis cope]],0)</f>
        <v>cope - by probe effect</v>
      </c>
      <c r="I246" t="s">
        <v>211</v>
      </c>
      <c r="J246">
        <v>0</v>
      </c>
      <c r="K246" s="18">
        <v>0</v>
      </c>
      <c r="L246">
        <v>0</v>
      </c>
      <c r="M246">
        <v>0</v>
      </c>
      <c r="P246"/>
      <c r="Q246"/>
      <c r="R246"/>
      <c r="S246"/>
    </row>
    <row r="247" spans="1:19" x14ac:dyDescent="0.2">
      <c r="A247">
        <v>246</v>
      </c>
      <c r="B247">
        <v>3</v>
      </c>
      <c r="C247">
        <v>5</v>
      </c>
      <c r="D247" s="14">
        <v>2</v>
      </c>
      <c r="E247" s="14" t="str">
        <f>CONCATENATE("cope",Table3[[#This Row],[1st level cope]],".gfeat/cope",Table3[[#This Row],[2nd level cope]],".feat/thresh_zstat",Table3[[#This Row],[gorup analysis cope]],".nii.gz")</f>
        <v>cope3.gfeat/cope5.feat/thresh_zstat2.nii.gz</v>
      </c>
      <c r="F247" s="15" t="str">
        <f>INDEX(R$2:R$28,Table3[[#This Row],[1st level cope]],0)</f>
        <v>LV Go</v>
      </c>
      <c r="G247" s="15" t="str">
        <f>INDEX(S$2:S$28,Table3[[#This Row],[2nd level cope]],0)</f>
        <v>mean</v>
      </c>
      <c r="H247" s="15" t="str">
        <f>INDEX(T$2:T$28,Table3[[#This Row],[gorup analysis cope]],0)</f>
        <v>cope - by probe effect</v>
      </c>
      <c r="I247" t="s">
        <v>211</v>
      </c>
      <c r="J247">
        <v>0</v>
      </c>
      <c r="K247" s="18">
        <v>0</v>
      </c>
      <c r="L247">
        <v>0</v>
      </c>
      <c r="M247">
        <v>0</v>
      </c>
      <c r="P247"/>
      <c r="Q247"/>
      <c r="R247"/>
      <c r="S247"/>
    </row>
    <row r="248" spans="1:19" x14ac:dyDescent="0.2">
      <c r="A248">
        <v>247</v>
      </c>
      <c r="B248">
        <v>4</v>
      </c>
      <c r="C248">
        <v>5</v>
      </c>
      <c r="D248" s="14">
        <v>2</v>
      </c>
      <c r="E248" s="14" t="str">
        <f>CONCATENATE("cope",Table3[[#This Row],[1st level cope]],".gfeat/cope",Table3[[#This Row],[2nd level cope]],".feat/thresh_zstat",Table3[[#This Row],[gorup analysis cope]],".nii.gz")</f>
        <v>cope4.gfeat/cope5.feat/thresh_zstat2.nii.gz</v>
      </c>
      <c r="F248" s="15" t="str">
        <f>INDEX(R$2:R$28,Table3[[#This Row],[1st level cope]],0)</f>
        <v>LV NoGo</v>
      </c>
      <c r="G248" s="15" t="str">
        <f>INDEX(S$2:S$28,Table3[[#This Row],[2nd level cope]],0)</f>
        <v>mean</v>
      </c>
      <c r="H248" s="15" t="str">
        <f>INDEX(T$2:T$28,Table3[[#This Row],[gorup analysis cope]],0)</f>
        <v>cope - by probe effect</v>
      </c>
      <c r="I248" t="s">
        <v>211</v>
      </c>
      <c r="J248">
        <v>0</v>
      </c>
      <c r="K248" s="18">
        <v>0</v>
      </c>
      <c r="L248">
        <v>0</v>
      </c>
      <c r="M248">
        <v>0</v>
      </c>
      <c r="P248"/>
      <c r="Q248"/>
      <c r="R248"/>
      <c r="S248"/>
    </row>
    <row r="249" spans="1:19" x14ac:dyDescent="0.2">
      <c r="A249">
        <v>248</v>
      </c>
      <c r="B249">
        <v>5</v>
      </c>
      <c r="C249">
        <v>5</v>
      </c>
      <c r="D249" s="14">
        <v>2</v>
      </c>
      <c r="E249" s="14" t="str">
        <f>CONCATENATE("cope",Table3[[#This Row],[1st level cope]],".gfeat/cope",Table3[[#This Row],[2nd level cope]],".feat/thresh_zstat",Table3[[#This Row],[gorup analysis cope]],".nii.gz")</f>
        <v>cope5.gfeat/cope5.feat/thresh_zstat2.nii.gz</v>
      </c>
      <c r="F249" s="15" t="str">
        <f>INDEX(R$2:R$28,Table3[[#This Row],[1st level cope]],0)</f>
        <v>HV Neutral</v>
      </c>
      <c r="G249" s="15" t="str">
        <f>INDEX(S$2:S$28,Table3[[#This Row],[2nd level cope]],0)</f>
        <v>mean</v>
      </c>
      <c r="H249" s="15" t="str">
        <f>INDEX(T$2:T$28,Table3[[#This Row],[gorup analysis cope]],0)</f>
        <v>cope - by probe effect</v>
      </c>
      <c r="I249" t="s">
        <v>211</v>
      </c>
      <c r="J249">
        <v>0</v>
      </c>
      <c r="K249" s="18">
        <v>0</v>
      </c>
      <c r="L249">
        <v>0</v>
      </c>
      <c r="M249">
        <v>0</v>
      </c>
      <c r="P249"/>
      <c r="Q249"/>
      <c r="R249"/>
      <c r="S249"/>
    </row>
    <row r="250" spans="1:19" x14ac:dyDescent="0.2">
      <c r="A250">
        <v>249</v>
      </c>
      <c r="B250">
        <v>6</v>
      </c>
      <c r="C250">
        <v>5</v>
      </c>
      <c r="D250" s="14">
        <v>2</v>
      </c>
      <c r="E250" s="14" t="str">
        <f>CONCATENATE("cope",Table3[[#This Row],[1st level cope]],".gfeat/cope",Table3[[#This Row],[2nd level cope]],".feat/thresh_zstat",Table3[[#This Row],[gorup analysis cope]],".nii.gz")</f>
        <v>cope6.gfeat/cope5.feat/thresh_zstat2.nii.gz</v>
      </c>
      <c r="F250" s="15" t="str">
        <f>INDEX(R$2:R$28,Table3[[#This Row],[1st level cope]],0)</f>
        <v>LV Neutral</v>
      </c>
      <c r="G250" s="15" t="str">
        <f>INDEX(S$2:S$28,Table3[[#This Row],[2nd level cope]],0)</f>
        <v>mean</v>
      </c>
      <c r="H250" s="15" t="str">
        <f>INDEX(T$2:T$28,Table3[[#This Row],[gorup analysis cope]],0)</f>
        <v>cope - by probe effect</v>
      </c>
      <c r="I250" t="s">
        <v>211</v>
      </c>
      <c r="J250">
        <v>0</v>
      </c>
      <c r="K250" s="18">
        <v>0</v>
      </c>
      <c r="L250">
        <v>1</v>
      </c>
      <c r="M250">
        <v>1</v>
      </c>
      <c r="P250"/>
      <c r="Q250"/>
      <c r="R250"/>
      <c r="S250"/>
    </row>
    <row r="251" spans="1:19" x14ac:dyDescent="0.2">
      <c r="A251">
        <v>250</v>
      </c>
      <c r="B251">
        <v>7</v>
      </c>
      <c r="C251">
        <v>5</v>
      </c>
      <c r="D251" s="14">
        <v>2</v>
      </c>
      <c r="E251" s="14" t="str">
        <f>CONCATENATE("cope",Table3[[#This Row],[1st level cope]],".gfeat/cope",Table3[[#This Row],[2nd level cope]],".feat/thresh_zstat",Table3[[#This Row],[gorup analysis cope]],".nii.gz")</f>
        <v>cope7.gfeat/cope5.feat/thresh_zstat2.nii.gz</v>
      </c>
      <c r="F251" s="15" t="str">
        <f>INDEX(R$2:R$28,Table3[[#This Row],[1st level cope]],0)</f>
        <v>HV Sanity</v>
      </c>
      <c r="G251" s="15" t="str">
        <f>INDEX(S$2:S$28,Table3[[#This Row],[2nd level cope]],0)</f>
        <v>mean</v>
      </c>
      <c r="H251" s="15" t="str">
        <f>INDEX(T$2:T$28,Table3[[#This Row],[gorup analysis cope]],0)</f>
        <v>cope - by probe effect</v>
      </c>
      <c r="I251" t="s">
        <v>211</v>
      </c>
      <c r="J251">
        <v>0</v>
      </c>
      <c r="K251" s="18" t="s">
        <v>106</v>
      </c>
      <c r="L251" t="s">
        <v>106</v>
      </c>
      <c r="M251">
        <v>0</v>
      </c>
      <c r="P251"/>
      <c r="Q251"/>
      <c r="R251"/>
      <c r="S251"/>
    </row>
    <row r="252" spans="1:19" x14ac:dyDescent="0.2">
      <c r="A252">
        <v>251</v>
      </c>
      <c r="B252">
        <v>8</v>
      </c>
      <c r="C252">
        <v>5</v>
      </c>
      <c r="D252" s="14">
        <v>2</v>
      </c>
      <c r="E252" s="14" t="str">
        <f>CONCATENATE("cope",Table3[[#This Row],[1st level cope]],".gfeat/cope",Table3[[#This Row],[2nd level cope]],".feat/thresh_zstat",Table3[[#This Row],[gorup analysis cope]],".nii.gz")</f>
        <v>cope8.gfeat/cope5.feat/thresh_zstat2.nii.gz</v>
      </c>
      <c r="F252" s="15" t="str">
        <f>INDEX(R$2:R$28,Table3[[#This Row],[1st level cope]],0)</f>
        <v>LV Sanity</v>
      </c>
      <c r="G252" s="15" t="str">
        <f>INDEX(S$2:S$28,Table3[[#This Row],[2nd level cope]],0)</f>
        <v>mean</v>
      </c>
      <c r="H252" s="15" t="str">
        <f>INDEX(T$2:T$28,Table3[[#This Row],[gorup analysis cope]],0)</f>
        <v>cope - by probe effect</v>
      </c>
      <c r="I252" t="s">
        <v>211</v>
      </c>
      <c r="J252">
        <v>0</v>
      </c>
      <c r="K252" s="18" t="s">
        <v>106</v>
      </c>
      <c r="L252" t="s">
        <v>106</v>
      </c>
      <c r="M252">
        <v>0</v>
      </c>
      <c r="P252"/>
      <c r="Q252"/>
      <c r="R252"/>
      <c r="S252"/>
    </row>
    <row r="253" spans="1:19" x14ac:dyDescent="0.2">
      <c r="A253">
        <v>252</v>
      </c>
      <c r="B253">
        <v>9</v>
      </c>
      <c r="C253">
        <v>5</v>
      </c>
      <c r="D253" s="14">
        <v>2</v>
      </c>
      <c r="E253" s="14" t="str">
        <f>CONCATENATE("cope",Table3[[#This Row],[1st level cope]],".gfeat/cope",Table3[[#This Row],[2nd level cope]],".feat/thresh_zstat",Table3[[#This Row],[gorup analysis cope]],".nii.gz")</f>
        <v>cope9.gfeat/cope5.feat/thresh_zstat2.nii.gz</v>
      </c>
      <c r="F253" s="15" t="str">
        <f>INDEX(R$2:R$28,Table3[[#This Row],[1st level cope]],0)</f>
        <v>HV Go - by choice</v>
      </c>
      <c r="G253" s="15" t="str">
        <f>INDEX(S$2:S$28,Table3[[#This Row],[2nd level cope]],0)</f>
        <v>mean</v>
      </c>
      <c r="H253" s="15" t="str">
        <f>INDEX(T$2:T$28,Table3[[#This Row],[gorup analysis cope]],0)</f>
        <v>cope - by probe effect</v>
      </c>
      <c r="I253" t="s">
        <v>211</v>
      </c>
      <c r="J253">
        <v>0</v>
      </c>
      <c r="K253" s="18">
        <v>0</v>
      </c>
      <c r="L253">
        <v>0</v>
      </c>
      <c r="M253">
        <v>0</v>
      </c>
      <c r="P253"/>
      <c r="Q253"/>
      <c r="R253"/>
      <c r="S253"/>
    </row>
    <row r="254" spans="1:19" x14ac:dyDescent="0.2">
      <c r="A254">
        <v>253</v>
      </c>
      <c r="B254">
        <v>10</v>
      </c>
      <c r="C254">
        <v>5</v>
      </c>
      <c r="D254" s="14">
        <v>2</v>
      </c>
      <c r="E254" s="14" t="str">
        <f>CONCATENATE("cope",Table3[[#This Row],[1st level cope]],".gfeat/cope",Table3[[#This Row],[2nd level cope]],".feat/thresh_zstat",Table3[[#This Row],[gorup analysis cope]],".nii.gz")</f>
        <v>cope10.gfeat/cope5.feat/thresh_zstat2.nii.gz</v>
      </c>
      <c r="F254" s="15" t="str">
        <f>INDEX(R$2:R$28,Table3[[#This Row],[1st level cope]],0)</f>
        <v>HV NoGo - by choice</v>
      </c>
      <c r="G254" s="15" t="str">
        <f>INDEX(S$2:S$28,Table3[[#This Row],[2nd level cope]],0)</f>
        <v>mean</v>
      </c>
      <c r="H254" s="15" t="str">
        <f>INDEX(T$2:T$28,Table3[[#This Row],[gorup analysis cope]],0)</f>
        <v>cope - by probe effect</v>
      </c>
      <c r="I254" t="s">
        <v>211</v>
      </c>
      <c r="J254">
        <v>0</v>
      </c>
      <c r="K254" s="18">
        <v>0</v>
      </c>
      <c r="L254">
        <v>0</v>
      </c>
      <c r="M254">
        <v>0</v>
      </c>
      <c r="P254"/>
      <c r="Q254"/>
      <c r="R254"/>
      <c r="S254"/>
    </row>
    <row r="255" spans="1:19" x14ac:dyDescent="0.2">
      <c r="A255">
        <v>254</v>
      </c>
      <c r="B255">
        <v>11</v>
      </c>
      <c r="C255">
        <v>5</v>
      </c>
      <c r="D255" s="14">
        <v>2</v>
      </c>
      <c r="E255" s="14" t="str">
        <f>CONCATENATE("cope",Table3[[#This Row],[1st level cope]],".gfeat/cope",Table3[[#This Row],[2nd level cope]],".feat/thresh_zstat",Table3[[#This Row],[gorup analysis cope]],".nii.gz")</f>
        <v>cope11.gfeat/cope5.feat/thresh_zstat2.nii.gz</v>
      </c>
      <c r="F255" s="15" t="str">
        <f>INDEX(R$2:R$28,Table3[[#This Row],[1st level cope]],0)</f>
        <v>LV Go - by choice</v>
      </c>
      <c r="G255" s="15" t="str">
        <f>INDEX(S$2:S$28,Table3[[#This Row],[2nd level cope]],0)</f>
        <v>mean</v>
      </c>
      <c r="H255" s="15" t="str">
        <f>INDEX(T$2:T$28,Table3[[#This Row],[gorup analysis cope]],0)</f>
        <v>cope - by probe effect</v>
      </c>
      <c r="I255" t="s">
        <v>211</v>
      </c>
      <c r="J255">
        <v>0</v>
      </c>
      <c r="K255" s="18">
        <v>0</v>
      </c>
      <c r="L255">
        <v>0</v>
      </c>
      <c r="M255">
        <v>0</v>
      </c>
      <c r="P255"/>
      <c r="Q255"/>
      <c r="R255"/>
      <c r="S255"/>
    </row>
    <row r="256" spans="1:19" x14ac:dyDescent="0.2">
      <c r="A256">
        <v>255</v>
      </c>
      <c r="B256">
        <v>12</v>
      </c>
      <c r="C256">
        <v>5</v>
      </c>
      <c r="D256" s="14">
        <v>2</v>
      </c>
      <c r="E256" s="14" t="str">
        <f>CONCATENATE("cope",Table3[[#This Row],[1st level cope]],".gfeat/cope",Table3[[#This Row],[2nd level cope]],".feat/thresh_zstat",Table3[[#This Row],[gorup analysis cope]],".nii.gz")</f>
        <v>cope12.gfeat/cope5.feat/thresh_zstat2.nii.gz</v>
      </c>
      <c r="F256" s="15" t="str">
        <f>INDEX(R$2:R$28,Table3[[#This Row],[1st level cope]],0)</f>
        <v>LV NoGo - by choice</v>
      </c>
      <c r="G256" s="15" t="str">
        <f>INDEX(S$2:S$28,Table3[[#This Row],[2nd level cope]],0)</f>
        <v>mean</v>
      </c>
      <c r="H256" s="15" t="str">
        <f>INDEX(T$2:T$28,Table3[[#This Row],[gorup analysis cope]],0)</f>
        <v>cope - by probe effect</v>
      </c>
      <c r="I256" t="s">
        <v>211</v>
      </c>
      <c r="J256">
        <v>0</v>
      </c>
      <c r="K256" s="18">
        <v>0</v>
      </c>
      <c r="L256">
        <v>0</v>
      </c>
      <c r="M256">
        <v>0</v>
      </c>
      <c r="P256"/>
      <c r="Q256"/>
      <c r="R256"/>
      <c r="S256"/>
    </row>
    <row r="257" spans="1:19" x14ac:dyDescent="0.2">
      <c r="A257">
        <v>256</v>
      </c>
      <c r="B257">
        <v>13</v>
      </c>
      <c r="C257">
        <v>5</v>
      </c>
      <c r="D257" s="14">
        <v>2</v>
      </c>
      <c r="E257" s="14" t="str">
        <f>CONCATENATE("cope",Table3[[#This Row],[1st level cope]],".gfeat/cope",Table3[[#This Row],[2nd level cope]],".feat/thresh_zstat",Table3[[#This Row],[gorup analysis cope]],".nii.gz")</f>
        <v>cope13.gfeat/cope5.feat/thresh_zstat2.nii.gz</v>
      </c>
      <c r="F257" s="15" t="str">
        <f>INDEX(R$2:R$28,Table3[[#This Row],[1st level cope]],0)</f>
        <v>All - by value</v>
      </c>
      <c r="G257" s="15" t="str">
        <f>INDEX(S$2:S$28,Table3[[#This Row],[2nd level cope]],0)</f>
        <v>mean</v>
      </c>
      <c r="H257" s="15" t="str">
        <f>INDEX(T$2:T$28,Table3[[#This Row],[gorup analysis cope]],0)</f>
        <v>cope - by probe effect</v>
      </c>
      <c r="I257" t="s">
        <v>211</v>
      </c>
      <c r="J257">
        <v>0</v>
      </c>
      <c r="K257" s="18">
        <v>0</v>
      </c>
      <c r="L257">
        <v>0</v>
      </c>
      <c r="M257">
        <v>0</v>
      </c>
      <c r="P257"/>
      <c r="Q257"/>
      <c r="R257"/>
      <c r="S257"/>
    </row>
    <row r="258" spans="1:19" x14ac:dyDescent="0.2">
      <c r="A258">
        <v>257</v>
      </c>
      <c r="B258">
        <v>14</v>
      </c>
      <c r="C258">
        <v>5</v>
      </c>
      <c r="D258" s="14">
        <v>2</v>
      </c>
      <c r="E258" s="14" t="str">
        <f>CONCATENATE("cope",Table3[[#This Row],[1st level cope]],".gfeat/cope",Table3[[#This Row],[2nd level cope]],".feat/thresh_zstat",Table3[[#This Row],[gorup analysis cope]],".nii.gz")</f>
        <v>cope14.gfeat/cope5.feat/thresh_zstat2.nii.gz</v>
      </c>
      <c r="F258" s="15" t="str">
        <f>INDEX(R$2:R$28,Table3[[#This Row],[1st level cope]],0)</f>
        <v>All HV</v>
      </c>
      <c r="G258" s="15" t="str">
        <f>INDEX(S$2:S$28,Table3[[#This Row],[2nd level cope]],0)</f>
        <v>mean</v>
      </c>
      <c r="H258" s="15" t="str">
        <f>INDEX(T$2:T$28,Table3[[#This Row],[gorup analysis cope]],0)</f>
        <v>cope - by probe effect</v>
      </c>
      <c r="I258" t="s">
        <v>211</v>
      </c>
      <c r="J258">
        <v>0</v>
      </c>
      <c r="K258" s="18">
        <v>0</v>
      </c>
      <c r="L258">
        <v>0</v>
      </c>
      <c r="M258">
        <v>0</v>
      </c>
      <c r="P258"/>
      <c r="Q258"/>
      <c r="R258"/>
      <c r="S258"/>
    </row>
    <row r="259" spans="1:19" x14ac:dyDescent="0.2">
      <c r="A259">
        <v>258</v>
      </c>
      <c r="B259">
        <v>15</v>
      </c>
      <c r="C259">
        <v>5</v>
      </c>
      <c r="D259" s="14">
        <v>2</v>
      </c>
      <c r="E259" s="14" t="str">
        <f>CONCATENATE("cope",Table3[[#This Row],[1st level cope]],".gfeat/cope",Table3[[#This Row],[2nd level cope]],".feat/thresh_zstat",Table3[[#This Row],[gorup analysis cope]],".nii.gz")</f>
        <v>cope15.gfeat/cope5.feat/thresh_zstat2.nii.gz</v>
      </c>
      <c r="F259" s="15" t="str">
        <f>INDEX(R$2:R$28,Table3[[#This Row],[1st level cope]],0)</f>
        <v>All LV</v>
      </c>
      <c r="G259" s="15" t="str">
        <f>INDEX(S$2:S$28,Table3[[#This Row],[2nd level cope]],0)</f>
        <v>mean</v>
      </c>
      <c r="H259" s="15" t="str">
        <f>INDEX(T$2:T$28,Table3[[#This Row],[gorup analysis cope]],0)</f>
        <v>cope - by probe effect</v>
      </c>
      <c r="I259" t="s">
        <v>211</v>
      </c>
      <c r="J259">
        <v>0</v>
      </c>
      <c r="K259" s="18">
        <v>0</v>
      </c>
      <c r="L259">
        <v>0</v>
      </c>
      <c r="M259">
        <v>0</v>
      </c>
      <c r="P259"/>
      <c r="Q259"/>
      <c r="R259"/>
      <c r="S259"/>
    </row>
    <row r="260" spans="1:19" x14ac:dyDescent="0.2">
      <c r="A260">
        <v>259</v>
      </c>
      <c r="B260">
        <v>16</v>
      </c>
      <c r="C260">
        <v>5</v>
      </c>
      <c r="D260" s="14">
        <v>2</v>
      </c>
      <c r="E260" s="14" t="str">
        <f>CONCATENATE("cope",Table3[[#This Row],[1st level cope]],".gfeat/cope",Table3[[#This Row],[2nd level cope]],".feat/thresh_zstat",Table3[[#This Row],[gorup analysis cope]],".nii.gz")</f>
        <v>cope16.gfeat/cope5.feat/thresh_zstat2.nii.gz</v>
      </c>
      <c r="F260" s="15" t="str">
        <f>INDEX(R$2:R$28,Table3[[#This Row],[1st level cope]],0)</f>
        <v>HV minus LV</v>
      </c>
      <c r="G260" s="15" t="str">
        <f>INDEX(S$2:S$28,Table3[[#This Row],[2nd level cope]],0)</f>
        <v>mean</v>
      </c>
      <c r="H260" s="15" t="str">
        <f>INDEX(T$2:T$28,Table3[[#This Row],[gorup analysis cope]],0)</f>
        <v>cope - by probe effect</v>
      </c>
      <c r="I260" t="s">
        <v>211</v>
      </c>
      <c r="J260">
        <v>0</v>
      </c>
      <c r="K260" s="18" t="s">
        <v>106</v>
      </c>
      <c r="L260" t="s">
        <v>106</v>
      </c>
      <c r="M260">
        <v>0</v>
      </c>
      <c r="P260"/>
      <c r="Q260"/>
      <c r="R260"/>
      <c r="S260"/>
    </row>
    <row r="261" spans="1:19" x14ac:dyDescent="0.2">
      <c r="A261">
        <v>260</v>
      </c>
      <c r="B261">
        <v>17</v>
      </c>
      <c r="C261">
        <v>5</v>
      </c>
      <c r="D261" s="14">
        <v>2</v>
      </c>
      <c r="E261" s="14" t="str">
        <f>CONCATENATE("cope",Table3[[#This Row],[1st level cope]],".gfeat/cope",Table3[[#This Row],[2nd level cope]],".feat/thresh_zstat",Table3[[#This Row],[gorup analysis cope]],".nii.gz")</f>
        <v>cope17.gfeat/cope5.feat/thresh_zstat2.nii.gz</v>
      </c>
      <c r="F261" s="15" t="str">
        <f>INDEX(R$2:R$28,Table3[[#This Row],[1st level cope]],0)</f>
        <v>All Go minus NoGo</v>
      </c>
      <c r="G261" s="15" t="str">
        <f>INDEX(S$2:S$28,Table3[[#This Row],[2nd level cope]],0)</f>
        <v>mean</v>
      </c>
      <c r="H261" s="15" t="str">
        <f>INDEX(T$2:T$28,Table3[[#This Row],[gorup analysis cope]],0)</f>
        <v>cope - by probe effect</v>
      </c>
      <c r="I261" t="s">
        <v>211</v>
      </c>
      <c r="J261">
        <v>0</v>
      </c>
      <c r="K261" s="18">
        <v>0</v>
      </c>
      <c r="L261">
        <v>0</v>
      </c>
      <c r="M261">
        <v>0</v>
      </c>
      <c r="P261"/>
      <c r="Q261"/>
      <c r="R261"/>
      <c r="S261"/>
    </row>
    <row r="262" spans="1:19" x14ac:dyDescent="0.2">
      <c r="A262">
        <v>261</v>
      </c>
      <c r="B262">
        <v>18</v>
      </c>
      <c r="C262">
        <v>5</v>
      </c>
      <c r="D262" s="14">
        <v>2</v>
      </c>
      <c r="E262" s="14" t="str">
        <f>CONCATENATE("cope",Table3[[#This Row],[1st level cope]],".gfeat/cope",Table3[[#This Row],[2nd level cope]],".feat/thresh_zstat",Table3[[#This Row],[gorup analysis cope]],".nii.gz")</f>
        <v>cope18.gfeat/cope5.feat/thresh_zstat2.nii.gz</v>
      </c>
      <c r="F262" s="15" t="str">
        <f>INDEX(R$2:R$28,Table3[[#This Row],[1st level cope]],0)</f>
        <v>HV Go minus NoGo</v>
      </c>
      <c r="G262" s="15" t="str">
        <f>INDEX(S$2:S$28,Table3[[#This Row],[2nd level cope]],0)</f>
        <v>mean</v>
      </c>
      <c r="H262" s="15" t="str">
        <f>INDEX(T$2:T$28,Table3[[#This Row],[gorup analysis cope]],0)</f>
        <v>cope - by probe effect</v>
      </c>
      <c r="I262" t="s">
        <v>211</v>
      </c>
      <c r="J262">
        <v>0</v>
      </c>
      <c r="K262" s="18">
        <v>0</v>
      </c>
      <c r="L262">
        <v>0</v>
      </c>
      <c r="M262">
        <v>0</v>
      </c>
      <c r="P262"/>
      <c r="Q262"/>
      <c r="R262"/>
      <c r="S262"/>
    </row>
    <row r="263" spans="1:19" x14ac:dyDescent="0.2">
      <c r="A263">
        <v>262</v>
      </c>
      <c r="B263">
        <v>19</v>
      </c>
      <c r="C263">
        <v>5</v>
      </c>
      <c r="D263" s="14">
        <v>2</v>
      </c>
      <c r="E263" s="14" t="str">
        <f>CONCATENATE("cope",Table3[[#This Row],[1st level cope]],".gfeat/cope",Table3[[#This Row],[2nd level cope]],".feat/thresh_zstat",Table3[[#This Row],[gorup analysis cope]],".nii.gz")</f>
        <v>cope19.gfeat/cope5.feat/thresh_zstat2.nii.gz</v>
      </c>
      <c r="F263" s="15" t="str">
        <f>INDEX(R$2:R$28,Table3[[#This Row],[1st level cope]],0)</f>
        <v>LV Go minus NoGo</v>
      </c>
      <c r="G263" s="15" t="str">
        <f>INDEX(S$2:S$28,Table3[[#This Row],[2nd level cope]],0)</f>
        <v>mean</v>
      </c>
      <c r="H263" s="15" t="str">
        <f>INDEX(T$2:T$28,Table3[[#This Row],[gorup analysis cope]],0)</f>
        <v>cope - by probe effect</v>
      </c>
      <c r="I263" t="s">
        <v>211</v>
      </c>
      <c r="J263">
        <v>0</v>
      </c>
      <c r="K263" s="18">
        <v>0</v>
      </c>
      <c r="L263">
        <v>0</v>
      </c>
      <c r="M263">
        <v>0</v>
      </c>
      <c r="P263"/>
      <c r="Q263"/>
      <c r="R263"/>
      <c r="S263"/>
    </row>
    <row r="264" spans="1:19" x14ac:dyDescent="0.2">
      <c r="A264">
        <v>263</v>
      </c>
      <c r="B264">
        <v>20</v>
      </c>
      <c r="C264">
        <v>5</v>
      </c>
      <c r="D264" s="14">
        <v>2</v>
      </c>
      <c r="E264" s="14" t="str">
        <f>CONCATENATE("cope",Table3[[#This Row],[1st level cope]],".gfeat/cope",Table3[[#This Row],[2nd level cope]],".feat/thresh_zstat",Table3[[#This Row],[gorup analysis cope]],".nii.gz")</f>
        <v>cope20.gfeat/cope5.feat/thresh_zstat2.nii.gz</v>
      </c>
      <c r="F264" s="15" t="str">
        <f>INDEX(R$2:R$28,Table3[[#This Row],[1st level cope]],0)</f>
        <v>All Go minus NoGo - by choice</v>
      </c>
      <c r="G264" s="15" t="str">
        <f>INDEX(S$2:S$28,Table3[[#This Row],[2nd level cope]],0)</f>
        <v>mean</v>
      </c>
      <c r="H264" s="15" t="str">
        <f>INDEX(T$2:T$28,Table3[[#This Row],[gorup analysis cope]],0)</f>
        <v>cope - by probe effect</v>
      </c>
      <c r="I264" t="s">
        <v>211</v>
      </c>
      <c r="J264">
        <v>0</v>
      </c>
      <c r="K264" s="18">
        <v>0</v>
      </c>
      <c r="L264">
        <v>0</v>
      </c>
      <c r="M264">
        <v>0</v>
      </c>
      <c r="P264"/>
      <c r="Q264"/>
      <c r="R264"/>
      <c r="S264"/>
    </row>
    <row r="265" spans="1:19" x14ac:dyDescent="0.2">
      <c r="A265">
        <v>264</v>
      </c>
      <c r="B265">
        <v>21</v>
      </c>
      <c r="C265">
        <v>5</v>
      </c>
      <c r="D265" s="14">
        <v>2</v>
      </c>
      <c r="E265" s="14" t="str">
        <f>CONCATENATE("cope",Table3[[#This Row],[1st level cope]],".gfeat/cope",Table3[[#This Row],[2nd level cope]],".feat/thresh_zstat",Table3[[#This Row],[gorup analysis cope]],".nii.gz")</f>
        <v>cope21.gfeat/cope5.feat/thresh_zstat2.nii.gz</v>
      </c>
      <c r="F265" s="15" t="str">
        <f>INDEX(R$2:R$28,Table3[[#This Row],[1st level cope]],0)</f>
        <v>HV Go minus NoGo - by choice</v>
      </c>
      <c r="G265" s="15" t="str">
        <f>INDEX(S$2:S$28,Table3[[#This Row],[2nd level cope]],0)</f>
        <v>mean</v>
      </c>
      <c r="H265" s="15" t="str">
        <f>INDEX(T$2:T$28,Table3[[#This Row],[gorup analysis cope]],0)</f>
        <v>cope - by probe effect</v>
      </c>
      <c r="I265" t="s">
        <v>211</v>
      </c>
      <c r="J265">
        <v>0</v>
      </c>
      <c r="K265" s="18">
        <v>0</v>
      </c>
      <c r="L265">
        <v>0</v>
      </c>
      <c r="M265">
        <v>0</v>
      </c>
      <c r="P265"/>
      <c r="Q265"/>
      <c r="R265"/>
      <c r="S265"/>
    </row>
    <row r="266" spans="1:19" x14ac:dyDescent="0.2">
      <c r="A266">
        <v>265</v>
      </c>
      <c r="B266">
        <v>22</v>
      </c>
      <c r="C266">
        <v>5</v>
      </c>
      <c r="D266" s="14">
        <v>2</v>
      </c>
      <c r="E266" s="14" t="str">
        <f>CONCATENATE("cope",Table3[[#This Row],[1st level cope]],".gfeat/cope",Table3[[#This Row],[2nd level cope]],".feat/thresh_zstat",Table3[[#This Row],[gorup analysis cope]],".nii.gz")</f>
        <v>cope22.gfeat/cope5.feat/thresh_zstat2.nii.gz</v>
      </c>
      <c r="F266" s="15" t="str">
        <f>INDEX(R$2:R$28,Table3[[#This Row],[1st level cope]],0)</f>
        <v>LV Go minus NoGo - by choice</v>
      </c>
      <c r="G266" s="15" t="str">
        <f>INDEX(S$2:S$28,Table3[[#This Row],[2nd level cope]],0)</f>
        <v>mean</v>
      </c>
      <c r="H266" s="15" t="str">
        <f>INDEX(T$2:T$28,Table3[[#This Row],[gorup analysis cope]],0)</f>
        <v>cope - by probe effect</v>
      </c>
      <c r="I266" t="s">
        <v>211</v>
      </c>
      <c r="J266">
        <v>0</v>
      </c>
      <c r="K266" s="18">
        <v>0</v>
      </c>
      <c r="L266">
        <v>0</v>
      </c>
      <c r="M266">
        <v>0</v>
      </c>
      <c r="P266"/>
      <c r="Q266"/>
      <c r="R266"/>
      <c r="S266"/>
    </row>
    <row r="267" spans="1:19" x14ac:dyDescent="0.2">
      <c r="A267">
        <v>266</v>
      </c>
      <c r="B267">
        <v>23</v>
      </c>
      <c r="C267">
        <v>5</v>
      </c>
      <c r="D267" s="14">
        <v>2</v>
      </c>
      <c r="E267" s="14" t="str">
        <f>CONCATENATE("cope",Table3[[#This Row],[1st level cope]],".gfeat/cope",Table3[[#This Row],[2nd level cope]],".feat/thresh_zstat",Table3[[#This Row],[gorup analysis cope]],".nii.gz")</f>
        <v>cope23.gfeat/cope5.feat/thresh_zstat2.nii.gz</v>
      </c>
      <c r="F267" s="15" t="str">
        <f>INDEX(R$2:R$28,Table3[[#This Row],[1st level cope]],0)</f>
        <v>All Go</v>
      </c>
      <c r="G267" s="15" t="str">
        <f>INDEX(S$2:S$28,Table3[[#This Row],[2nd level cope]],0)</f>
        <v>mean</v>
      </c>
      <c r="H267" s="15" t="str">
        <f>INDEX(T$2:T$28,Table3[[#This Row],[gorup analysis cope]],0)</f>
        <v>cope - by probe effect</v>
      </c>
      <c r="I267" t="s">
        <v>211</v>
      </c>
      <c r="J267">
        <v>0</v>
      </c>
      <c r="K267" s="18">
        <v>0</v>
      </c>
      <c r="L267">
        <v>0</v>
      </c>
      <c r="M267">
        <v>0</v>
      </c>
      <c r="P267"/>
      <c r="Q267"/>
      <c r="R267"/>
      <c r="S267"/>
    </row>
    <row r="268" spans="1:19" x14ac:dyDescent="0.2">
      <c r="A268">
        <v>267</v>
      </c>
      <c r="B268">
        <v>24</v>
      </c>
      <c r="C268">
        <v>5</v>
      </c>
      <c r="D268" s="14">
        <v>2</v>
      </c>
      <c r="E268" s="14" t="str">
        <f>CONCATENATE("cope",Table3[[#This Row],[1st level cope]],".gfeat/cope",Table3[[#This Row],[2nd level cope]],".feat/thresh_zstat",Table3[[#This Row],[gorup analysis cope]],".nii.gz")</f>
        <v>cope24.gfeat/cope5.feat/thresh_zstat2.nii.gz</v>
      </c>
      <c r="F268" s="15" t="str">
        <f>INDEX(R$2:R$28,Table3[[#This Row],[1st level cope]],0)</f>
        <v>All Go - by choice</v>
      </c>
      <c r="G268" s="15" t="str">
        <f>INDEX(S$2:S$28,Table3[[#This Row],[2nd level cope]],0)</f>
        <v>mean</v>
      </c>
      <c r="H268" s="15" t="str">
        <f>INDEX(T$2:T$28,Table3[[#This Row],[gorup analysis cope]],0)</f>
        <v>cope - by probe effect</v>
      </c>
      <c r="I268" t="s">
        <v>211</v>
      </c>
      <c r="J268">
        <v>0</v>
      </c>
      <c r="K268" s="18">
        <v>0</v>
      </c>
      <c r="L268">
        <v>0</v>
      </c>
      <c r="M268">
        <v>0</v>
      </c>
      <c r="P268"/>
      <c r="Q268"/>
      <c r="R268"/>
      <c r="S268"/>
    </row>
    <row r="269" spans="1:19" x14ac:dyDescent="0.2">
      <c r="A269">
        <v>268</v>
      </c>
      <c r="B269">
        <v>25</v>
      </c>
      <c r="C269">
        <v>5</v>
      </c>
      <c r="D269" s="14">
        <v>2</v>
      </c>
      <c r="E269" s="14" t="str">
        <f>CONCATENATE("cope",Table3[[#This Row],[1st level cope]],".gfeat/cope",Table3[[#This Row],[2nd level cope]],".feat/thresh_zstat",Table3[[#This Row],[gorup analysis cope]],".nii.gz")</f>
        <v>cope25.gfeat/cope5.feat/thresh_zstat2.nii.gz</v>
      </c>
      <c r="F269" s="15" t="str">
        <f>INDEX(R$2:R$28,Table3[[#This Row],[1st level cope]],0)</f>
        <v>All NoGo</v>
      </c>
      <c r="G269" s="15" t="str">
        <f>INDEX(S$2:S$28,Table3[[#This Row],[2nd level cope]],0)</f>
        <v>mean</v>
      </c>
      <c r="H269" s="15" t="str">
        <f>INDEX(T$2:T$28,Table3[[#This Row],[gorup analysis cope]],0)</f>
        <v>cope - by probe effect</v>
      </c>
      <c r="I269" t="s">
        <v>211</v>
      </c>
      <c r="J269">
        <v>0</v>
      </c>
      <c r="K269" s="18">
        <v>0</v>
      </c>
      <c r="L269">
        <v>0</v>
      </c>
      <c r="M269">
        <v>0</v>
      </c>
      <c r="P269"/>
      <c r="Q269"/>
      <c r="R269"/>
      <c r="S269"/>
    </row>
    <row r="270" spans="1:19" x14ac:dyDescent="0.2">
      <c r="A270">
        <v>269</v>
      </c>
      <c r="B270">
        <v>26</v>
      </c>
      <c r="C270">
        <v>5</v>
      </c>
      <c r="D270" s="14">
        <v>2</v>
      </c>
      <c r="E270" s="14" t="str">
        <f>CONCATENATE("cope",Table3[[#This Row],[1st level cope]],".gfeat/cope",Table3[[#This Row],[2nd level cope]],".feat/thresh_zstat",Table3[[#This Row],[gorup analysis cope]],".nii.gz")</f>
        <v>cope26.gfeat/cope5.feat/thresh_zstat2.nii.gz</v>
      </c>
      <c r="F270" s="15" t="str">
        <f>INDEX(R$2:R$28,Table3[[#This Row],[1st level cope]],0)</f>
        <v>All NoGo - by choice</v>
      </c>
      <c r="G270" s="15" t="str">
        <f>INDEX(S$2:S$28,Table3[[#This Row],[2nd level cope]],0)</f>
        <v>mean</v>
      </c>
      <c r="H270" s="15" t="str">
        <f>INDEX(T$2:T$28,Table3[[#This Row],[gorup analysis cope]],0)</f>
        <v>cope - by probe effect</v>
      </c>
      <c r="I270" t="s">
        <v>211</v>
      </c>
      <c r="J270">
        <v>0</v>
      </c>
      <c r="K270" s="18">
        <v>0</v>
      </c>
      <c r="L270">
        <v>0</v>
      </c>
      <c r="M270">
        <v>0</v>
      </c>
      <c r="P270"/>
      <c r="Q270"/>
      <c r="R270"/>
      <c r="S270"/>
    </row>
    <row r="271" spans="1:19" x14ac:dyDescent="0.2">
      <c r="A271">
        <v>270</v>
      </c>
      <c r="B271">
        <v>27</v>
      </c>
      <c r="C271">
        <v>5</v>
      </c>
      <c r="D271" s="14">
        <v>2</v>
      </c>
      <c r="E271" s="14" t="str">
        <f>CONCATENATE("cope",Table3[[#This Row],[1st level cope]],".gfeat/cope",Table3[[#This Row],[2nd level cope]],".feat/thresh_zstat",Table3[[#This Row],[gorup analysis cope]],".nii.gz")</f>
        <v>cope27.gfeat/cope5.feat/thresh_zstat2.nii.gz</v>
      </c>
      <c r="F271" s="15" t="str">
        <f>INDEX(R$2:R$28,Table3[[#This Row],[1st level cope]],0)</f>
        <v>All NoGo - with Neutral and Sanity</v>
      </c>
      <c r="G271" s="15" t="str">
        <f>INDEX(S$2:S$28,Table3[[#This Row],[2nd level cope]],0)</f>
        <v>mean</v>
      </c>
      <c r="H271" s="15" t="str">
        <f>INDEX(T$2:T$28,Table3[[#This Row],[gorup analysis cope]],0)</f>
        <v>cope - by probe effect</v>
      </c>
      <c r="I271" t="s">
        <v>211</v>
      </c>
      <c r="J271">
        <v>0</v>
      </c>
      <c r="K271" s="18">
        <v>0</v>
      </c>
      <c r="L271">
        <v>0</v>
      </c>
      <c r="M271">
        <v>0</v>
      </c>
      <c r="P271"/>
      <c r="Q271"/>
      <c r="R271"/>
      <c r="S271"/>
    </row>
    <row r="272" spans="1:19" x14ac:dyDescent="0.2">
      <c r="A272">
        <v>271</v>
      </c>
      <c r="B272">
        <v>1</v>
      </c>
      <c r="C272">
        <v>1</v>
      </c>
      <c r="D272" s="14">
        <v>3</v>
      </c>
      <c r="E272" s="14" t="str">
        <f>CONCATENATE("cope",Table3[[#This Row],[1st level cope]],".gfeat/cope",Table3[[#This Row],[2nd level cope]],".feat/thresh_zstat",Table3[[#This Row],[gorup analysis cope]],".nii.gz")</f>
        <v>cope1.gfeat/cope1.feat/thresh_zstat3.nii.gz</v>
      </c>
      <c r="F272" s="15" t="str">
        <f>INDEX(R$2:R$28,Table3[[#This Row],[1st level cope]],0)</f>
        <v>HV Go</v>
      </c>
      <c r="G272" s="15" t="str">
        <f>INDEX(S$2:S$28,Table3[[#This Row],[2nd level cope]],0)</f>
        <v>after &gt; before</v>
      </c>
      <c r="H272" s="15" t="str">
        <f>INDEX(T$2:T$28,Table3[[#This Row],[gorup analysis cope]],0)</f>
        <v>group mean - inverse</v>
      </c>
      <c r="I272">
        <v>2</v>
      </c>
      <c r="J272">
        <v>0</v>
      </c>
      <c r="K272" s="18">
        <v>0</v>
      </c>
      <c r="L272">
        <v>1</v>
      </c>
      <c r="M272">
        <v>3</v>
      </c>
      <c r="N272" t="s">
        <v>121</v>
      </c>
      <c r="P272"/>
      <c r="Q272"/>
      <c r="R272"/>
      <c r="S272"/>
    </row>
    <row r="273" spans="1:19" x14ac:dyDescent="0.2">
      <c r="A273">
        <v>272</v>
      </c>
      <c r="B273">
        <v>2</v>
      </c>
      <c r="C273">
        <v>1</v>
      </c>
      <c r="D273" s="14">
        <v>3</v>
      </c>
      <c r="E273" s="14" t="str">
        <f>CONCATENATE("cope",Table3[[#This Row],[1st level cope]],".gfeat/cope",Table3[[#This Row],[2nd level cope]],".feat/thresh_zstat",Table3[[#This Row],[gorup analysis cope]],".nii.gz")</f>
        <v>cope2.gfeat/cope1.feat/thresh_zstat3.nii.gz</v>
      </c>
      <c r="F273" s="15" t="str">
        <f>INDEX(R$2:R$28,Table3[[#This Row],[1st level cope]],0)</f>
        <v>HV NoGo</v>
      </c>
      <c r="G273" s="15" t="str">
        <f>INDEX(S$2:S$28,Table3[[#This Row],[2nd level cope]],0)</f>
        <v>after &gt; before</v>
      </c>
      <c r="H273" s="15" t="str">
        <f>INDEX(T$2:T$28,Table3[[#This Row],[gorup analysis cope]],0)</f>
        <v>group mean - inverse</v>
      </c>
      <c r="I273">
        <v>4</v>
      </c>
      <c r="J273">
        <v>0</v>
      </c>
      <c r="K273" s="18">
        <v>0</v>
      </c>
      <c r="L273">
        <v>0</v>
      </c>
      <c r="M273">
        <v>0</v>
      </c>
      <c r="P273"/>
      <c r="Q273"/>
      <c r="R273"/>
      <c r="S273"/>
    </row>
    <row r="274" spans="1:19" x14ac:dyDescent="0.2">
      <c r="A274">
        <v>273</v>
      </c>
      <c r="B274">
        <v>3</v>
      </c>
      <c r="C274">
        <v>1</v>
      </c>
      <c r="D274" s="14">
        <v>3</v>
      </c>
      <c r="E274" s="14" t="str">
        <f>CONCATENATE("cope",Table3[[#This Row],[1st level cope]],".gfeat/cope",Table3[[#This Row],[2nd level cope]],".feat/thresh_zstat",Table3[[#This Row],[gorup analysis cope]],".nii.gz")</f>
        <v>cope3.gfeat/cope1.feat/thresh_zstat3.nii.gz</v>
      </c>
      <c r="F274" s="15" t="str">
        <f>INDEX(R$2:R$28,Table3[[#This Row],[1st level cope]],0)</f>
        <v>LV Go</v>
      </c>
      <c r="G274" s="15" t="str">
        <f>INDEX(S$2:S$28,Table3[[#This Row],[2nd level cope]],0)</f>
        <v>after &gt; before</v>
      </c>
      <c r="H274" s="15" t="str">
        <f>INDEX(T$2:T$28,Table3[[#This Row],[gorup analysis cope]],0)</f>
        <v>group mean - inverse</v>
      </c>
      <c r="I274">
        <v>2</v>
      </c>
      <c r="J274">
        <v>0</v>
      </c>
      <c r="K274" s="18">
        <v>0</v>
      </c>
      <c r="L274">
        <v>0</v>
      </c>
      <c r="M274">
        <v>0</v>
      </c>
      <c r="P274"/>
      <c r="Q274"/>
      <c r="R274"/>
      <c r="S274"/>
    </row>
    <row r="275" spans="1:19" x14ac:dyDescent="0.2">
      <c r="A275">
        <v>274</v>
      </c>
      <c r="B275">
        <v>4</v>
      </c>
      <c r="C275">
        <v>1</v>
      </c>
      <c r="D275" s="14">
        <v>3</v>
      </c>
      <c r="E275" s="14" t="str">
        <f>CONCATENATE("cope",Table3[[#This Row],[1st level cope]],".gfeat/cope",Table3[[#This Row],[2nd level cope]],".feat/thresh_zstat",Table3[[#This Row],[gorup analysis cope]],".nii.gz")</f>
        <v>cope4.gfeat/cope1.feat/thresh_zstat3.nii.gz</v>
      </c>
      <c r="F275" s="15" t="str">
        <f>INDEX(R$2:R$28,Table3[[#This Row],[1st level cope]],0)</f>
        <v>LV NoGo</v>
      </c>
      <c r="G275" s="15" t="str">
        <f>INDEX(S$2:S$28,Table3[[#This Row],[2nd level cope]],0)</f>
        <v>after &gt; before</v>
      </c>
      <c r="H275" s="15" t="str">
        <f>INDEX(T$2:T$28,Table3[[#This Row],[gorup analysis cope]],0)</f>
        <v>group mean - inverse</v>
      </c>
      <c r="I275">
        <v>4</v>
      </c>
      <c r="J275">
        <v>0</v>
      </c>
      <c r="K275" s="18">
        <v>0</v>
      </c>
      <c r="L275">
        <v>0</v>
      </c>
      <c r="M275">
        <v>0</v>
      </c>
      <c r="P275"/>
      <c r="Q275"/>
      <c r="R275"/>
      <c r="S275"/>
    </row>
    <row r="276" spans="1:19" x14ac:dyDescent="0.2">
      <c r="A276">
        <v>275</v>
      </c>
      <c r="B276">
        <v>5</v>
      </c>
      <c r="C276">
        <v>1</v>
      </c>
      <c r="D276" s="14">
        <v>3</v>
      </c>
      <c r="E276" s="14" t="str">
        <f>CONCATENATE("cope",Table3[[#This Row],[1st level cope]],".gfeat/cope",Table3[[#This Row],[2nd level cope]],".feat/thresh_zstat",Table3[[#This Row],[gorup analysis cope]],".nii.gz")</f>
        <v>cope5.gfeat/cope1.feat/thresh_zstat3.nii.gz</v>
      </c>
      <c r="F276" s="15" t="str">
        <f>INDEX(R$2:R$28,Table3[[#This Row],[1st level cope]],0)</f>
        <v>HV Neutral</v>
      </c>
      <c r="G276" s="15" t="str">
        <f>INDEX(S$2:S$28,Table3[[#This Row],[2nd level cope]],0)</f>
        <v>after &gt; before</v>
      </c>
      <c r="H276" s="15" t="str">
        <f>INDEX(T$2:T$28,Table3[[#This Row],[gorup analysis cope]],0)</f>
        <v>group mean - inverse</v>
      </c>
      <c r="I276" t="s">
        <v>211</v>
      </c>
      <c r="J276">
        <v>0</v>
      </c>
      <c r="K276" s="18">
        <v>0</v>
      </c>
      <c r="L276">
        <v>0</v>
      </c>
      <c r="M276">
        <v>0</v>
      </c>
      <c r="P276"/>
      <c r="Q276"/>
      <c r="R276"/>
      <c r="S276"/>
    </row>
    <row r="277" spans="1:19" x14ac:dyDescent="0.2">
      <c r="A277">
        <v>276</v>
      </c>
      <c r="B277">
        <v>6</v>
      </c>
      <c r="C277">
        <v>1</v>
      </c>
      <c r="D277" s="14">
        <v>3</v>
      </c>
      <c r="E277" s="14" t="str">
        <f>CONCATENATE("cope",Table3[[#This Row],[1st level cope]],".gfeat/cope",Table3[[#This Row],[2nd level cope]],".feat/thresh_zstat",Table3[[#This Row],[gorup analysis cope]],".nii.gz")</f>
        <v>cope6.gfeat/cope1.feat/thresh_zstat3.nii.gz</v>
      </c>
      <c r="F277" s="15" t="str">
        <f>INDEX(R$2:R$28,Table3[[#This Row],[1st level cope]],0)</f>
        <v>LV Neutral</v>
      </c>
      <c r="G277" s="15" t="str">
        <f>INDEX(S$2:S$28,Table3[[#This Row],[2nd level cope]],0)</f>
        <v>after &gt; before</v>
      </c>
      <c r="H277" s="15" t="str">
        <f>INDEX(T$2:T$28,Table3[[#This Row],[gorup analysis cope]],0)</f>
        <v>group mean - inverse</v>
      </c>
      <c r="I277" t="s">
        <v>211</v>
      </c>
      <c r="J277">
        <v>0</v>
      </c>
      <c r="K277" s="18">
        <v>0</v>
      </c>
      <c r="L277">
        <v>0</v>
      </c>
      <c r="M277">
        <v>0</v>
      </c>
      <c r="P277"/>
      <c r="Q277"/>
      <c r="R277"/>
      <c r="S277"/>
    </row>
    <row r="278" spans="1:19" x14ac:dyDescent="0.2">
      <c r="A278">
        <v>277</v>
      </c>
      <c r="B278">
        <v>7</v>
      </c>
      <c r="C278">
        <v>1</v>
      </c>
      <c r="D278" s="14">
        <v>3</v>
      </c>
      <c r="E278" s="14" t="str">
        <f>CONCATENATE("cope",Table3[[#This Row],[1st level cope]],".gfeat/cope",Table3[[#This Row],[2nd level cope]],".feat/thresh_zstat",Table3[[#This Row],[gorup analysis cope]],".nii.gz")</f>
        <v>cope7.gfeat/cope1.feat/thresh_zstat3.nii.gz</v>
      </c>
      <c r="F278" s="15" t="str">
        <f>INDEX(R$2:R$28,Table3[[#This Row],[1st level cope]],0)</f>
        <v>HV Sanity</v>
      </c>
      <c r="G278" s="15" t="str">
        <f>INDEX(S$2:S$28,Table3[[#This Row],[2nd level cope]],0)</f>
        <v>after &gt; before</v>
      </c>
      <c r="H278" s="15" t="str">
        <f>INDEX(T$2:T$28,Table3[[#This Row],[gorup analysis cope]],0)</f>
        <v>group mean - inverse</v>
      </c>
      <c r="I278" t="s">
        <v>211</v>
      </c>
      <c r="J278">
        <v>0</v>
      </c>
      <c r="K278" s="18" t="s">
        <v>106</v>
      </c>
      <c r="L278" t="s">
        <v>106</v>
      </c>
      <c r="M278">
        <v>0</v>
      </c>
      <c r="P278"/>
      <c r="Q278"/>
      <c r="R278"/>
      <c r="S278"/>
    </row>
    <row r="279" spans="1:19" x14ac:dyDescent="0.2">
      <c r="A279">
        <v>278</v>
      </c>
      <c r="B279">
        <v>8</v>
      </c>
      <c r="C279">
        <v>1</v>
      </c>
      <c r="D279" s="14">
        <v>3</v>
      </c>
      <c r="E279" s="14" t="str">
        <f>CONCATENATE("cope",Table3[[#This Row],[1st level cope]],".gfeat/cope",Table3[[#This Row],[2nd level cope]],".feat/thresh_zstat",Table3[[#This Row],[gorup analysis cope]],".nii.gz")</f>
        <v>cope8.gfeat/cope1.feat/thresh_zstat3.nii.gz</v>
      </c>
      <c r="F279" s="15" t="str">
        <f>INDEX(R$2:R$28,Table3[[#This Row],[1st level cope]],0)</f>
        <v>LV Sanity</v>
      </c>
      <c r="G279" s="15" t="str">
        <f>INDEX(S$2:S$28,Table3[[#This Row],[2nd level cope]],0)</f>
        <v>after &gt; before</v>
      </c>
      <c r="H279" s="15" t="str">
        <f>INDEX(T$2:T$28,Table3[[#This Row],[gorup analysis cope]],0)</f>
        <v>group mean - inverse</v>
      </c>
      <c r="I279" t="s">
        <v>211</v>
      </c>
      <c r="J279">
        <v>0</v>
      </c>
      <c r="K279" s="18" t="s">
        <v>106</v>
      </c>
      <c r="L279" t="s">
        <v>106</v>
      </c>
      <c r="M279">
        <v>0</v>
      </c>
      <c r="P279"/>
      <c r="Q279"/>
      <c r="R279"/>
      <c r="S279"/>
    </row>
    <row r="280" spans="1:19" x14ac:dyDescent="0.2">
      <c r="A280">
        <v>279</v>
      </c>
      <c r="B280">
        <v>9</v>
      </c>
      <c r="C280">
        <v>1</v>
      </c>
      <c r="D280" s="14">
        <v>3</v>
      </c>
      <c r="E280" s="14" t="str">
        <f>CONCATENATE("cope",Table3[[#This Row],[1st level cope]],".gfeat/cope",Table3[[#This Row],[2nd level cope]],".feat/thresh_zstat",Table3[[#This Row],[gorup analysis cope]],".nii.gz")</f>
        <v>cope9.gfeat/cope1.feat/thresh_zstat3.nii.gz</v>
      </c>
      <c r="F280" s="15" t="str">
        <f>INDEX(R$2:R$28,Table3[[#This Row],[1st level cope]],0)</f>
        <v>HV Go - by choice</v>
      </c>
      <c r="G280" s="15" t="str">
        <f>INDEX(S$2:S$28,Table3[[#This Row],[2nd level cope]],0)</f>
        <v>after &gt; before</v>
      </c>
      <c r="H280" s="15" t="str">
        <f>INDEX(T$2:T$28,Table3[[#This Row],[gorup analysis cope]],0)</f>
        <v>group mean - inverse</v>
      </c>
      <c r="I280">
        <v>2</v>
      </c>
      <c r="J280">
        <v>0</v>
      </c>
      <c r="K280" s="18">
        <v>0</v>
      </c>
      <c r="L280">
        <v>0</v>
      </c>
      <c r="M280">
        <v>0</v>
      </c>
      <c r="P280"/>
      <c r="Q280"/>
      <c r="R280"/>
      <c r="S280"/>
    </row>
    <row r="281" spans="1:19" x14ac:dyDescent="0.2">
      <c r="A281">
        <v>280</v>
      </c>
      <c r="B281">
        <v>10</v>
      </c>
      <c r="C281">
        <v>1</v>
      </c>
      <c r="D281" s="14">
        <v>3</v>
      </c>
      <c r="E281" s="14" t="str">
        <f>CONCATENATE("cope",Table3[[#This Row],[1st level cope]],".gfeat/cope",Table3[[#This Row],[2nd level cope]],".feat/thresh_zstat",Table3[[#This Row],[gorup analysis cope]],".nii.gz")</f>
        <v>cope10.gfeat/cope1.feat/thresh_zstat3.nii.gz</v>
      </c>
      <c r="F281" s="15" t="str">
        <f>INDEX(R$2:R$28,Table3[[#This Row],[1st level cope]],0)</f>
        <v>HV NoGo - by choice</v>
      </c>
      <c r="G281" s="15" t="str">
        <f>INDEX(S$2:S$28,Table3[[#This Row],[2nd level cope]],0)</f>
        <v>after &gt; before</v>
      </c>
      <c r="H281" s="15" t="str">
        <f>INDEX(T$2:T$28,Table3[[#This Row],[gorup analysis cope]],0)</f>
        <v>group mean - inverse</v>
      </c>
      <c r="I281" t="s">
        <v>211</v>
      </c>
      <c r="J281">
        <v>0</v>
      </c>
      <c r="K281" s="18">
        <v>0</v>
      </c>
      <c r="L281">
        <v>0</v>
      </c>
      <c r="M281">
        <v>0</v>
      </c>
      <c r="P281"/>
      <c r="Q281"/>
      <c r="R281"/>
      <c r="S281"/>
    </row>
    <row r="282" spans="1:19" x14ac:dyDescent="0.2">
      <c r="A282">
        <v>281</v>
      </c>
      <c r="B282">
        <v>11</v>
      </c>
      <c r="C282">
        <v>1</v>
      </c>
      <c r="D282" s="14">
        <v>3</v>
      </c>
      <c r="E282" s="14" t="str">
        <f>CONCATENATE("cope",Table3[[#This Row],[1st level cope]],".gfeat/cope",Table3[[#This Row],[2nd level cope]],".feat/thresh_zstat",Table3[[#This Row],[gorup analysis cope]],".nii.gz")</f>
        <v>cope11.gfeat/cope1.feat/thresh_zstat3.nii.gz</v>
      </c>
      <c r="F282" s="15" t="str">
        <f>INDEX(R$2:R$28,Table3[[#This Row],[1st level cope]],0)</f>
        <v>LV Go - by choice</v>
      </c>
      <c r="G282" s="15" t="str">
        <f>INDEX(S$2:S$28,Table3[[#This Row],[2nd level cope]],0)</f>
        <v>after &gt; before</v>
      </c>
      <c r="H282" s="15" t="str">
        <f>INDEX(T$2:T$28,Table3[[#This Row],[gorup analysis cope]],0)</f>
        <v>group mean - inverse</v>
      </c>
      <c r="I282">
        <v>2</v>
      </c>
      <c r="J282">
        <v>0</v>
      </c>
      <c r="K282" s="18">
        <v>0</v>
      </c>
      <c r="L282">
        <v>0</v>
      </c>
      <c r="M282">
        <v>0</v>
      </c>
      <c r="P282"/>
      <c r="Q282"/>
      <c r="R282"/>
      <c r="S282"/>
    </row>
    <row r="283" spans="1:19" x14ac:dyDescent="0.2">
      <c r="A283">
        <v>282</v>
      </c>
      <c r="B283">
        <v>12</v>
      </c>
      <c r="C283">
        <v>1</v>
      </c>
      <c r="D283" s="14">
        <v>3</v>
      </c>
      <c r="E283" s="14" t="str">
        <f>CONCATENATE("cope",Table3[[#This Row],[1st level cope]],".gfeat/cope",Table3[[#This Row],[2nd level cope]],".feat/thresh_zstat",Table3[[#This Row],[gorup analysis cope]],".nii.gz")</f>
        <v>cope12.gfeat/cope1.feat/thresh_zstat3.nii.gz</v>
      </c>
      <c r="F283" s="15" t="str">
        <f>INDEX(R$2:R$28,Table3[[#This Row],[1st level cope]],0)</f>
        <v>LV NoGo - by choice</v>
      </c>
      <c r="G283" s="15" t="str">
        <f>INDEX(S$2:S$28,Table3[[#This Row],[2nd level cope]],0)</f>
        <v>after &gt; before</v>
      </c>
      <c r="H283" s="15" t="str">
        <f>INDEX(T$2:T$28,Table3[[#This Row],[gorup analysis cope]],0)</f>
        <v>group mean - inverse</v>
      </c>
      <c r="I283" t="s">
        <v>211</v>
      </c>
      <c r="J283">
        <v>0</v>
      </c>
      <c r="K283" s="18">
        <v>0</v>
      </c>
      <c r="L283">
        <v>1</v>
      </c>
      <c r="M283">
        <v>2</v>
      </c>
      <c r="N283" t="s">
        <v>124</v>
      </c>
      <c r="P283"/>
      <c r="Q283"/>
      <c r="R283"/>
      <c r="S283"/>
    </row>
    <row r="284" spans="1:19" x14ac:dyDescent="0.2">
      <c r="A284">
        <v>283</v>
      </c>
      <c r="B284">
        <v>13</v>
      </c>
      <c r="C284">
        <v>1</v>
      </c>
      <c r="D284" s="14">
        <v>3</v>
      </c>
      <c r="E284" s="14" t="str">
        <f>CONCATENATE("cope",Table3[[#This Row],[1st level cope]],".gfeat/cope",Table3[[#This Row],[2nd level cope]],".feat/thresh_zstat",Table3[[#This Row],[gorup analysis cope]],".nii.gz")</f>
        <v>cope13.gfeat/cope1.feat/thresh_zstat3.nii.gz</v>
      </c>
      <c r="F284" s="15" t="str">
        <f>INDEX(R$2:R$28,Table3[[#This Row],[1st level cope]],0)</f>
        <v>All - by value</v>
      </c>
      <c r="G284" s="15" t="str">
        <f>INDEX(S$2:S$28,Table3[[#This Row],[2nd level cope]],0)</f>
        <v>after &gt; before</v>
      </c>
      <c r="H284" s="15" t="str">
        <f>INDEX(T$2:T$28,Table3[[#This Row],[gorup analysis cope]],0)</f>
        <v>group mean - inverse</v>
      </c>
      <c r="I284" t="s">
        <v>211</v>
      </c>
      <c r="J284">
        <v>0</v>
      </c>
      <c r="K284" s="18">
        <v>0</v>
      </c>
      <c r="L284">
        <v>0</v>
      </c>
      <c r="M284">
        <v>0</v>
      </c>
      <c r="P284"/>
      <c r="Q284"/>
      <c r="R284"/>
      <c r="S284"/>
    </row>
    <row r="285" spans="1:19" x14ac:dyDescent="0.2">
      <c r="A285">
        <v>284</v>
      </c>
      <c r="B285">
        <v>14</v>
      </c>
      <c r="C285">
        <v>1</v>
      </c>
      <c r="D285" s="14">
        <v>3</v>
      </c>
      <c r="E285" s="14" t="str">
        <f>CONCATENATE("cope",Table3[[#This Row],[1st level cope]],".gfeat/cope",Table3[[#This Row],[2nd level cope]],".feat/thresh_zstat",Table3[[#This Row],[gorup analysis cope]],".nii.gz")</f>
        <v>cope14.gfeat/cope1.feat/thresh_zstat3.nii.gz</v>
      </c>
      <c r="F285" s="15" t="str">
        <f>INDEX(R$2:R$28,Table3[[#This Row],[1st level cope]],0)</f>
        <v>All HV</v>
      </c>
      <c r="G285" s="15" t="str">
        <f>INDEX(S$2:S$28,Table3[[#This Row],[2nd level cope]],0)</f>
        <v>after &gt; before</v>
      </c>
      <c r="H285" s="15" t="str">
        <f>INDEX(T$2:T$28,Table3[[#This Row],[gorup analysis cope]],0)</f>
        <v>group mean - inverse</v>
      </c>
      <c r="I285" t="s">
        <v>211</v>
      </c>
      <c r="J285">
        <v>0</v>
      </c>
      <c r="K285" s="18">
        <v>0</v>
      </c>
      <c r="L285">
        <v>0</v>
      </c>
      <c r="M285">
        <v>0</v>
      </c>
      <c r="P285"/>
      <c r="Q285"/>
      <c r="R285"/>
      <c r="S285"/>
    </row>
    <row r="286" spans="1:19" x14ac:dyDescent="0.2">
      <c r="A286">
        <v>285</v>
      </c>
      <c r="B286">
        <v>15</v>
      </c>
      <c r="C286">
        <v>1</v>
      </c>
      <c r="D286" s="14">
        <v>3</v>
      </c>
      <c r="E286" s="14" t="str">
        <f>CONCATENATE("cope",Table3[[#This Row],[1st level cope]],".gfeat/cope",Table3[[#This Row],[2nd level cope]],".feat/thresh_zstat",Table3[[#This Row],[gorup analysis cope]],".nii.gz")</f>
        <v>cope15.gfeat/cope1.feat/thresh_zstat3.nii.gz</v>
      </c>
      <c r="F286" s="15" t="str">
        <f>INDEX(R$2:R$28,Table3[[#This Row],[1st level cope]],0)</f>
        <v>All LV</v>
      </c>
      <c r="G286" s="15" t="str">
        <f>INDEX(S$2:S$28,Table3[[#This Row],[2nd level cope]],0)</f>
        <v>after &gt; before</v>
      </c>
      <c r="H286" s="15" t="str">
        <f>INDEX(T$2:T$28,Table3[[#This Row],[gorup analysis cope]],0)</f>
        <v>group mean - inverse</v>
      </c>
      <c r="I286" t="s">
        <v>211</v>
      </c>
      <c r="J286">
        <v>0</v>
      </c>
      <c r="K286" s="18">
        <v>0</v>
      </c>
      <c r="L286">
        <v>0</v>
      </c>
      <c r="M286">
        <v>0</v>
      </c>
      <c r="P286"/>
      <c r="Q286"/>
      <c r="R286"/>
      <c r="S286"/>
    </row>
    <row r="287" spans="1:19" x14ac:dyDescent="0.2">
      <c r="A287">
        <v>286</v>
      </c>
      <c r="B287">
        <v>16</v>
      </c>
      <c r="C287">
        <v>1</v>
      </c>
      <c r="D287" s="14">
        <v>3</v>
      </c>
      <c r="E287" s="14" t="str">
        <f>CONCATENATE("cope",Table3[[#This Row],[1st level cope]],".gfeat/cope",Table3[[#This Row],[2nd level cope]],".feat/thresh_zstat",Table3[[#This Row],[gorup analysis cope]],".nii.gz")</f>
        <v>cope16.gfeat/cope1.feat/thresh_zstat3.nii.gz</v>
      </c>
      <c r="F287" s="15" t="str">
        <f>INDEX(R$2:R$28,Table3[[#This Row],[1st level cope]],0)</f>
        <v>HV minus LV</v>
      </c>
      <c r="G287" s="15" t="str">
        <f>INDEX(S$2:S$28,Table3[[#This Row],[2nd level cope]],0)</f>
        <v>after &gt; before</v>
      </c>
      <c r="H287" s="15" t="str">
        <f>INDEX(T$2:T$28,Table3[[#This Row],[gorup analysis cope]],0)</f>
        <v>group mean - inverse</v>
      </c>
      <c r="I287" t="s">
        <v>211</v>
      </c>
      <c r="J287">
        <v>0</v>
      </c>
      <c r="K287" s="18" t="s">
        <v>106</v>
      </c>
      <c r="L287" t="s">
        <v>106</v>
      </c>
      <c r="M287">
        <v>0</v>
      </c>
      <c r="P287"/>
      <c r="Q287"/>
      <c r="R287"/>
      <c r="S287"/>
    </row>
    <row r="288" spans="1:19" x14ac:dyDescent="0.2">
      <c r="A288">
        <v>287</v>
      </c>
      <c r="B288">
        <v>17</v>
      </c>
      <c r="C288">
        <v>1</v>
      </c>
      <c r="D288" s="14">
        <v>3</v>
      </c>
      <c r="E288" s="14" t="str">
        <f>CONCATENATE("cope",Table3[[#This Row],[1st level cope]],".gfeat/cope",Table3[[#This Row],[2nd level cope]],".feat/thresh_zstat",Table3[[#This Row],[gorup analysis cope]],".nii.gz")</f>
        <v>cope17.gfeat/cope1.feat/thresh_zstat3.nii.gz</v>
      </c>
      <c r="F288" s="15" t="str">
        <f>INDEX(R$2:R$28,Table3[[#This Row],[1st level cope]],0)</f>
        <v>All Go minus NoGo</v>
      </c>
      <c r="G288" s="15" t="str">
        <f>INDEX(S$2:S$28,Table3[[#This Row],[2nd level cope]],0)</f>
        <v>after &gt; before</v>
      </c>
      <c r="H288" s="15" t="str">
        <f>INDEX(T$2:T$28,Table3[[#This Row],[gorup analysis cope]],0)</f>
        <v>group mean - inverse</v>
      </c>
      <c r="I288">
        <v>2</v>
      </c>
      <c r="J288">
        <v>0</v>
      </c>
      <c r="K288" s="18">
        <v>0</v>
      </c>
      <c r="L288">
        <v>0</v>
      </c>
      <c r="M288">
        <v>0</v>
      </c>
      <c r="P288"/>
      <c r="Q288"/>
      <c r="R288"/>
      <c r="S288"/>
    </row>
    <row r="289" spans="1:19" x14ac:dyDescent="0.2">
      <c r="A289">
        <v>288</v>
      </c>
      <c r="B289">
        <v>18</v>
      </c>
      <c r="C289">
        <v>1</v>
      </c>
      <c r="D289" s="14">
        <v>3</v>
      </c>
      <c r="E289" s="14" t="str">
        <f>CONCATENATE("cope",Table3[[#This Row],[1st level cope]],".gfeat/cope",Table3[[#This Row],[2nd level cope]],".feat/thresh_zstat",Table3[[#This Row],[gorup analysis cope]],".nii.gz")</f>
        <v>cope18.gfeat/cope1.feat/thresh_zstat3.nii.gz</v>
      </c>
      <c r="F289" s="15" t="str">
        <f>INDEX(R$2:R$28,Table3[[#This Row],[1st level cope]],0)</f>
        <v>HV Go minus NoGo</v>
      </c>
      <c r="G289" s="15" t="str">
        <f>INDEX(S$2:S$28,Table3[[#This Row],[2nd level cope]],0)</f>
        <v>after &gt; before</v>
      </c>
      <c r="H289" s="15" t="str">
        <f>INDEX(T$2:T$28,Table3[[#This Row],[gorup analysis cope]],0)</f>
        <v>group mean - inverse</v>
      </c>
      <c r="I289">
        <v>2</v>
      </c>
      <c r="J289">
        <v>0</v>
      </c>
      <c r="K289" s="18">
        <v>0</v>
      </c>
      <c r="L289">
        <v>2</v>
      </c>
      <c r="M289">
        <v>3</v>
      </c>
      <c r="N289" s="20" t="s">
        <v>114</v>
      </c>
      <c r="P289"/>
      <c r="Q289"/>
      <c r="R289"/>
      <c r="S289"/>
    </row>
    <row r="290" spans="1:19" x14ac:dyDescent="0.2">
      <c r="A290">
        <v>289</v>
      </c>
      <c r="B290">
        <v>19</v>
      </c>
      <c r="C290">
        <v>1</v>
      </c>
      <c r="D290" s="14">
        <v>3</v>
      </c>
      <c r="E290" s="14" t="str">
        <f>CONCATENATE("cope",Table3[[#This Row],[1st level cope]],".gfeat/cope",Table3[[#This Row],[2nd level cope]],".feat/thresh_zstat",Table3[[#This Row],[gorup analysis cope]],".nii.gz")</f>
        <v>cope19.gfeat/cope1.feat/thresh_zstat3.nii.gz</v>
      </c>
      <c r="F290" s="15" t="str">
        <f>INDEX(R$2:R$28,Table3[[#This Row],[1st level cope]],0)</f>
        <v>LV Go minus NoGo</v>
      </c>
      <c r="G290" s="15" t="str">
        <f>INDEX(S$2:S$28,Table3[[#This Row],[2nd level cope]],0)</f>
        <v>after &gt; before</v>
      </c>
      <c r="H290" s="15" t="str">
        <f>INDEX(T$2:T$28,Table3[[#This Row],[gorup analysis cope]],0)</f>
        <v>group mean - inverse</v>
      </c>
      <c r="I290">
        <v>2</v>
      </c>
      <c r="J290">
        <v>0</v>
      </c>
      <c r="K290" s="18">
        <v>0</v>
      </c>
      <c r="L290">
        <v>0</v>
      </c>
      <c r="M290">
        <v>0</v>
      </c>
      <c r="P290"/>
      <c r="Q290"/>
      <c r="R290"/>
      <c r="S290"/>
    </row>
    <row r="291" spans="1:19" x14ac:dyDescent="0.2">
      <c r="A291">
        <v>290</v>
      </c>
      <c r="B291">
        <v>20</v>
      </c>
      <c r="C291">
        <v>1</v>
      </c>
      <c r="D291" s="14">
        <v>3</v>
      </c>
      <c r="E291" s="14" t="str">
        <f>CONCATENATE("cope",Table3[[#This Row],[1st level cope]],".gfeat/cope",Table3[[#This Row],[2nd level cope]],".feat/thresh_zstat",Table3[[#This Row],[gorup analysis cope]],".nii.gz")</f>
        <v>cope20.gfeat/cope1.feat/thresh_zstat3.nii.gz</v>
      </c>
      <c r="F291" s="15" t="str">
        <f>INDEX(R$2:R$28,Table3[[#This Row],[1st level cope]],0)</f>
        <v>All Go minus NoGo - by choice</v>
      </c>
      <c r="G291" s="15" t="str">
        <f>INDEX(S$2:S$28,Table3[[#This Row],[2nd level cope]],0)</f>
        <v>after &gt; before</v>
      </c>
      <c r="H291" s="15" t="str">
        <f>INDEX(T$2:T$28,Table3[[#This Row],[gorup analysis cope]],0)</f>
        <v>group mean - inverse</v>
      </c>
      <c r="I291" t="s">
        <v>211</v>
      </c>
      <c r="J291">
        <v>0</v>
      </c>
      <c r="K291" s="18">
        <v>0</v>
      </c>
      <c r="L291">
        <v>0</v>
      </c>
      <c r="M291">
        <v>0</v>
      </c>
      <c r="P291"/>
      <c r="Q291"/>
      <c r="R291"/>
      <c r="S291"/>
    </row>
    <row r="292" spans="1:19" x14ac:dyDescent="0.2">
      <c r="A292">
        <v>291</v>
      </c>
      <c r="B292">
        <v>21</v>
      </c>
      <c r="C292">
        <v>1</v>
      </c>
      <c r="D292" s="14">
        <v>3</v>
      </c>
      <c r="E292" s="14" t="str">
        <f>CONCATENATE("cope",Table3[[#This Row],[1st level cope]],".gfeat/cope",Table3[[#This Row],[2nd level cope]],".feat/thresh_zstat",Table3[[#This Row],[gorup analysis cope]],".nii.gz")</f>
        <v>cope21.gfeat/cope1.feat/thresh_zstat3.nii.gz</v>
      </c>
      <c r="F292" s="15" t="str">
        <f>INDEX(R$2:R$28,Table3[[#This Row],[1st level cope]],0)</f>
        <v>HV Go minus NoGo - by choice</v>
      </c>
      <c r="G292" s="15" t="str">
        <f>INDEX(S$2:S$28,Table3[[#This Row],[2nd level cope]],0)</f>
        <v>after &gt; before</v>
      </c>
      <c r="H292" s="15" t="str">
        <f>INDEX(T$2:T$28,Table3[[#This Row],[gorup analysis cope]],0)</f>
        <v>group mean - inverse</v>
      </c>
      <c r="I292" t="s">
        <v>211</v>
      </c>
      <c r="J292">
        <v>0</v>
      </c>
      <c r="K292" s="18">
        <v>1</v>
      </c>
      <c r="L292">
        <v>1</v>
      </c>
      <c r="M292">
        <v>2</v>
      </c>
      <c r="N292" t="s">
        <v>118</v>
      </c>
      <c r="P292"/>
      <c r="Q292"/>
      <c r="R292"/>
      <c r="S292"/>
    </row>
    <row r="293" spans="1:19" x14ac:dyDescent="0.2">
      <c r="A293">
        <v>292</v>
      </c>
      <c r="B293">
        <v>22</v>
      </c>
      <c r="C293">
        <v>1</v>
      </c>
      <c r="D293" s="14">
        <v>3</v>
      </c>
      <c r="E293" s="14" t="str">
        <f>CONCATENATE("cope",Table3[[#This Row],[1st level cope]],".gfeat/cope",Table3[[#This Row],[2nd level cope]],".feat/thresh_zstat",Table3[[#This Row],[gorup analysis cope]],".nii.gz")</f>
        <v>cope22.gfeat/cope1.feat/thresh_zstat3.nii.gz</v>
      </c>
      <c r="F293" s="15" t="str">
        <f>INDEX(R$2:R$28,Table3[[#This Row],[1st level cope]],0)</f>
        <v>LV Go minus NoGo - by choice</v>
      </c>
      <c r="G293" s="15" t="str">
        <f>INDEX(S$2:S$28,Table3[[#This Row],[2nd level cope]],0)</f>
        <v>after &gt; before</v>
      </c>
      <c r="H293" s="15" t="str">
        <f>INDEX(T$2:T$28,Table3[[#This Row],[gorup analysis cope]],0)</f>
        <v>group mean - inverse</v>
      </c>
      <c r="I293" t="s">
        <v>211</v>
      </c>
      <c r="J293">
        <v>0</v>
      </c>
      <c r="K293" s="18">
        <v>0</v>
      </c>
      <c r="L293">
        <v>0</v>
      </c>
      <c r="M293">
        <v>0</v>
      </c>
      <c r="P293"/>
      <c r="Q293"/>
      <c r="R293"/>
      <c r="S293"/>
    </row>
    <row r="294" spans="1:19" x14ac:dyDescent="0.2">
      <c r="A294">
        <v>293</v>
      </c>
      <c r="B294">
        <v>23</v>
      </c>
      <c r="C294">
        <v>1</v>
      </c>
      <c r="D294" s="14">
        <v>3</v>
      </c>
      <c r="E294" s="14" t="str">
        <f>CONCATENATE("cope",Table3[[#This Row],[1st level cope]],".gfeat/cope",Table3[[#This Row],[2nd level cope]],".feat/thresh_zstat",Table3[[#This Row],[gorup analysis cope]],".nii.gz")</f>
        <v>cope23.gfeat/cope1.feat/thresh_zstat3.nii.gz</v>
      </c>
      <c r="F294" s="15" t="str">
        <f>INDEX(R$2:R$28,Table3[[#This Row],[1st level cope]],0)</f>
        <v>All Go</v>
      </c>
      <c r="G294" s="15" t="str">
        <f>INDEX(S$2:S$28,Table3[[#This Row],[2nd level cope]],0)</f>
        <v>after &gt; before</v>
      </c>
      <c r="H294" s="15" t="str">
        <f>INDEX(T$2:T$28,Table3[[#This Row],[gorup analysis cope]],0)</f>
        <v>group mean - inverse</v>
      </c>
      <c r="I294">
        <v>2</v>
      </c>
      <c r="J294">
        <v>0</v>
      </c>
      <c r="K294" s="18">
        <v>0</v>
      </c>
      <c r="L294">
        <v>0</v>
      </c>
      <c r="M294">
        <v>0</v>
      </c>
      <c r="P294"/>
      <c r="Q294"/>
      <c r="R294"/>
      <c r="S294"/>
    </row>
    <row r="295" spans="1:19" x14ac:dyDescent="0.2">
      <c r="A295">
        <v>294</v>
      </c>
      <c r="B295">
        <v>24</v>
      </c>
      <c r="C295">
        <v>1</v>
      </c>
      <c r="D295" s="14">
        <v>3</v>
      </c>
      <c r="E295" s="14" t="str">
        <f>CONCATENATE("cope",Table3[[#This Row],[1st level cope]],".gfeat/cope",Table3[[#This Row],[2nd level cope]],".feat/thresh_zstat",Table3[[#This Row],[gorup analysis cope]],".nii.gz")</f>
        <v>cope24.gfeat/cope1.feat/thresh_zstat3.nii.gz</v>
      </c>
      <c r="F295" s="15" t="str">
        <f>INDEX(R$2:R$28,Table3[[#This Row],[1st level cope]],0)</f>
        <v>All Go - by choice</v>
      </c>
      <c r="G295" s="15" t="str">
        <f>INDEX(S$2:S$28,Table3[[#This Row],[2nd level cope]],0)</f>
        <v>after &gt; before</v>
      </c>
      <c r="H295" s="15" t="str">
        <f>INDEX(T$2:T$28,Table3[[#This Row],[gorup analysis cope]],0)</f>
        <v>group mean - inverse</v>
      </c>
      <c r="I295">
        <v>2</v>
      </c>
      <c r="J295">
        <v>0</v>
      </c>
      <c r="K295" s="18">
        <v>0</v>
      </c>
      <c r="L295">
        <v>0</v>
      </c>
      <c r="M295">
        <v>0</v>
      </c>
      <c r="P295"/>
      <c r="Q295"/>
      <c r="R295"/>
      <c r="S295"/>
    </row>
    <row r="296" spans="1:19" x14ac:dyDescent="0.2">
      <c r="A296">
        <v>295</v>
      </c>
      <c r="B296">
        <v>25</v>
      </c>
      <c r="C296">
        <v>1</v>
      </c>
      <c r="D296" s="14">
        <v>3</v>
      </c>
      <c r="E296" s="14" t="str">
        <f>CONCATENATE("cope",Table3[[#This Row],[1st level cope]],".gfeat/cope",Table3[[#This Row],[2nd level cope]],".feat/thresh_zstat",Table3[[#This Row],[gorup analysis cope]],".nii.gz")</f>
        <v>cope25.gfeat/cope1.feat/thresh_zstat3.nii.gz</v>
      </c>
      <c r="F296" s="15" t="str">
        <f>INDEX(R$2:R$28,Table3[[#This Row],[1st level cope]],0)</f>
        <v>All NoGo</v>
      </c>
      <c r="G296" s="15" t="str">
        <f>INDEX(S$2:S$28,Table3[[#This Row],[2nd level cope]],0)</f>
        <v>after &gt; before</v>
      </c>
      <c r="H296" s="15" t="str">
        <f>INDEX(T$2:T$28,Table3[[#This Row],[gorup analysis cope]],0)</f>
        <v>group mean - inverse</v>
      </c>
      <c r="I296">
        <v>3</v>
      </c>
      <c r="J296">
        <v>0</v>
      </c>
      <c r="K296" s="18">
        <v>0</v>
      </c>
      <c r="L296">
        <v>0</v>
      </c>
      <c r="M296">
        <v>0</v>
      </c>
      <c r="P296"/>
      <c r="Q296"/>
      <c r="R296"/>
      <c r="S296"/>
    </row>
    <row r="297" spans="1:19" x14ac:dyDescent="0.2">
      <c r="A297">
        <v>296</v>
      </c>
      <c r="B297">
        <v>26</v>
      </c>
      <c r="C297">
        <v>1</v>
      </c>
      <c r="D297" s="14">
        <v>3</v>
      </c>
      <c r="E297" s="14" t="str">
        <f>CONCATENATE("cope",Table3[[#This Row],[1st level cope]],".gfeat/cope",Table3[[#This Row],[2nd level cope]],".feat/thresh_zstat",Table3[[#This Row],[gorup analysis cope]],".nii.gz")</f>
        <v>cope26.gfeat/cope1.feat/thresh_zstat3.nii.gz</v>
      </c>
      <c r="F297" s="15" t="str">
        <f>INDEX(R$2:R$28,Table3[[#This Row],[1st level cope]],0)</f>
        <v>All NoGo - by choice</v>
      </c>
      <c r="G297" s="15" t="str">
        <f>INDEX(S$2:S$28,Table3[[#This Row],[2nd level cope]],0)</f>
        <v>after &gt; before</v>
      </c>
      <c r="H297" s="15" t="str">
        <f>INDEX(T$2:T$28,Table3[[#This Row],[gorup analysis cope]],0)</f>
        <v>group mean - inverse</v>
      </c>
      <c r="I297" t="s">
        <v>211</v>
      </c>
      <c r="J297">
        <v>0</v>
      </c>
      <c r="K297" s="18">
        <v>0</v>
      </c>
      <c r="L297">
        <v>0</v>
      </c>
      <c r="M297">
        <v>0</v>
      </c>
      <c r="P297"/>
      <c r="Q297"/>
      <c r="R297"/>
      <c r="S297"/>
    </row>
    <row r="298" spans="1:19" x14ac:dyDescent="0.2">
      <c r="A298">
        <v>297</v>
      </c>
      <c r="B298">
        <v>27</v>
      </c>
      <c r="C298">
        <v>1</v>
      </c>
      <c r="D298" s="14">
        <v>3</v>
      </c>
      <c r="E298" s="14" t="str">
        <f>CONCATENATE("cope",Table3[[#This Row],[1st level cope]],".gfeat/cope",Table3[[#This Row],[2nd level cope]],".feat/thresh_zstat",Table3[[#This Row],[gorup analysis cope]],".nii.gz")</f>
        <v>cope27.gfeat/cope1.feat/thresh_zstat3.nii.gz</v>
      </c>
      <c r="F298" s="15" t="str">
        <f>INDEX(R$2:R$28,Table3[[#This Row],[1st level cope]],0)</f>
        <v>All NoGo - with Neutral and Sanity</v>
      </c>
      <c r="G298" s="15" t="str">
        <f>INDEX(S$2:S$28,Table3[[#This Row],[2nd level cope]],0)</f>
        <v>after &gt; before</v>
      </c>
      <c r="H298" s="15" t="str">
        <f>INDEX(T$2:T$28,Table3[[#This Row],[gorup analysis cope]],0)</f>
        <v>group mean - inverse</v>
      </c>
      <c r="I298" t="s">
        <v>211</v>
      </c>
      <c r="J298">
        <v>0</v>
      </c>
      <c r="K298" s="18">
        <v>0</v>
      </c>
      <c r="L298">
        <v>1</v>
      </c>
      <c r="M298">
        <v>1</v>
      </c>
      <c r="P298"/>
      <c r="Q298"/>
      <c r="R298"/>
      <c r="S298"/>
    </row>
    <row r="299" spans="1:19" x14ac:dyDescent="0.2">
      <c r="A299">
        <v>298</v>
      </c>
      <c r="B299">
        <v>1</v>
      </c>
      <c r="C299">
        <v>2</v>
      </c>
      <c r="D299" s="14">
        <v>3</v>
      </c>
      <c r="E299" s="14" t="str">
        <f>CONCATENATE("cope",Table3[[#This Row],[1st level cope]],".gfeat/cope",Table3[[#This Row],[2nd level cope]],".feat/thresh_zstat",Table3[[#This Row],[gorup analysis cope]],".nii.gz")</f>
        <v>cope1.gfeat/cope2.feat/thresh_zstat3.nii.gz</v>
      </c>
      <c r="F299" s="15" t="str">
        <f>INDEX(R$2:R$28,Table3[[#This Row],[1st level cope]],0)</f>
        <v>HV Go</v>
      </c>
      <c r="G299" s="15" t="str">
        <f>INDEX(S$2:S$28,Table3[[#This Row],[2nd level cope]],0)</f>
        <v>before &gt; after</v>
      </c>
      <c r="H299" s="15" t="str">
        <f>INDEX(T$2:T$28,Table3[[#This Row],[gorup analysis cope]],0)</f>
        <v>group mean - inverse</v>
      </c>
      <c r="I299" t="s">
        <v>211</v>
      </c>
      <c r="J299">
        <v>0</v>
      </c>
      <c r="K299" s="18">
        <v>0</v>
      </c>
      <c r="L299">
        <v>0</v>
      </c>
      <c r="M299">
        <v>0</v>
      </c>
      <c r="P299"/>
      <c r="Q299"/>
      <c r="R299"/>
      <c r="S299"/>
    </row>
    <row r="300" spans="1:19" x14ac:dyDescent="0.2">
      <c r="A300">
        <v>299</v>
      </c>
      <c r="B300">
        <v>2</v>
      </c>
      <c r="C300">
        <v>2</v>
      </c>
      <c r="D300" s="14">
        <v>3</v>
      </c>
      <c r="E300" s="14" t="str">
        <f>CONCATENATE("cope",Table3[[#This Row],[1st level cope]],".gfeat/cope",Table3[[#This Row],[2nd level cope]],".feat/thresh_zstat",Table3[[#This Row],[gorup analysis cope]],".nii.gz")</f>
        <v>cope2.gfeat/cope2.feat/thresh_zstat3.nii.gz</v>
      </c>
      <c r="F300" s="15" t="str">
        <f>INDEX(R$2:R$28,Table3[[#This Row],[1st level cope]],0)</f>
        <v>HV NoGo</v>
      </c>
      <c r="G300" s="15" t="str">
        <f>INDEX(S$2:S$28,Table3[[#This Row],[2nd level cope]],0)</f>
        <v>before &gt; after</v>
      </c>
      <c r="H300" s="15" t="str">
        <f>INDEX(T$2:T$28,Table3[[#This Row],[gorup analysis cope]],0)</f>
        <v>group mean - inverse</v>
      </c>
      <c r="I300" t="s">
        <v>211</v>
      </c>
      <c r="J300">
        <v>0</v>
      </c>
      <c r="K300" s="18">
        <v>0</v>
      </c>
      <c r="L300">
        <v>1</v>
      </c>
      <c r="M300">
        <v>1</v>
      </c>
      <c r="P300"/>
      <c r="Q300"/>
      <c r="R300"/>
      <c r="S300"/>
    </row>
    <row r="301" spans="1:19" x14ac:dyDescent="0.2">
      <c r="A301">
        <v>300</v>
      </c>
      <c r="B301">
        <v>3</v>
      </c>
      <c r="C301">
        <v>2</v>
      </c>
      <c r="D301" s="14">
        <v>3</v>
      </c>
      <c r="E301" s="14" t="str">
        <f>CONCATENATE("cope",Table3[[#This Row],[1st level cope]],".gfeat/cope",Table3[[#This Row],[2nd level cope]],".feat/thresh_zstat",Table3[[#This Row],[gorup analysis cope]],".nii.gz")</f>
        <v>cope3.gfeat/cope2.feat/thresh_zstat3.nii.gz</v>
      </c>
      <c r="F301" s="15" t="str">
        <f>INDEX(R$2:R$28,Table3[[#This Row],[1st level cope]],0)</f>
        <v>LV Go</v>
      </c>
      <c r="G301" s="15" t="str">
        <f>INDEX(S$2:S$28,Table3[[#This Row],[2nd level cope]],0)</f>
        <v>before &gt; after</v>
      </c>
      <c r="H301" s="15" t="str">
        <f>INDEX(T$2:T$28,Table3[[#This Row],[gorup analysis cope]],0)</f>
        <v>group mean - inverse</v>
      </c>
      <c r="I301" t="s">
        <v>211</v>
      </c>
      <c r="J301">
        <v>0</v>
      </c>
      <c r="K301" s="18">
        <v>0</v>
      </c>
      <c r="L301">
        <v>2</v>
      </c>
      <c r="M301">
        <v>1</v>
      </c>
      <c r="P301"/>
      <c r="Q301"/>
      <c r="R301"/>
      <c r="S301"/>
    </row>
    <row r="302" spans="1:19" x14ac:dyDescent="0.2">
      <c r="A302">
        <v>301</v>
      </c>
      <c r="B302">
        <v>4</v>
      </c>
      <c r="C302">
        <v>2</v>
      </c>
      <c r="D302" s="14">
        <v>3</v>
      </c>
      <c r="E302" s="14" t="str">
        <f>CONCATENATE("cope",Table3[[#This Row],[1st level cope]],".gfeat/cope",Table3[[#This Row],[2nd level cope]],".feat/thresh_zstat",Table3[[#This Row],[gorup analysis cope]],".nii.gz")</f>
        <v>cope4.gfeat/cope2.feat/thresh_zstat3.nii.gz</v>
      </c>
      <c r="F302" s="15" t="str">
        <f>INDEX(R$2:R$28,Table3[[#This Row],[1st level cope]],0)</f>
        <v>LV NoGo</v>
      </c>
      <c r="G302" s="15" t="str">
        <f>INDEX(S$2:S$28,Table3[[#This Row],[2nd level cope]],0)</f>
        <v>before &gt; after</v>
      </c>
      <c r="H302" s="15" t="str">
        <f>INDEX(T$2:T$28,Table3[[#This Row],[gorup analysis cope]],0)</f>
        <v>group mean - inverse</v>
      </c>
      <c r="I302" t="s">
        <v>211</v>
      </c>
      <c r="J302">
        <v>0</v>
      </c>
      <c r="K302" s="18">
        <v>0</v>
      </c>
      <c r="L302">
        <v>0</v>
      </c>
      <c r="M302">
        <v>0</v>
      </c>
      <c r="P302"/>
      <c r="Q302"/>
      <c r="R302"/>
      <c r="S302"/>
    </row>
    <row r="303" spans="1:19" x14ac:dyDescent="0.2">
      <c r="A303">
        <v>302</v>
      </c>
      <c r="B303">
        <v>5</v>
      </c>
      <c r="C303">
        <v>2</v>
      </c>
      <c r="D303" s="14">
        <v>3</v>
      </c>
      <c r="E303" s="14" t="str">
        <f>CONCATENATE("cope",Table3[[#This Row],[1st level cope]],".gfeat/cope",Table3[[#This Row],[2nd level cope]],".feat/thresh_zstat",Table3[[#This Row],[gorup analysis cope]],".nii.gz")</f>
        <v>cope5.gfeat/cope2.feat/thresh_zstat3.nii.gz</v>
      </c>
      <c r="F303" s="15" t="str">
        <f>INDEX(R$2:R$28,Table3[[#This Row],[1st level cope]],0)</f>
        <v>HV Neutral</v>
      </c>
      <c r="G303" s="15" t="str">
        <f>INDEX(S$2:S$28,Table3[[#This Row],[2nd level cope]],0)</f>
        <v>before &gt; after</v>
      </c>
      <c r="H303" s="15" t="str">
        <f>INDEX(T$2:T$28,Table3[[#This Row],[gorup analysis cope]],0)</f>
        <v>group mean - inverse</v>
      </c>
      <c r="I303" t="s">
        <v>211</v>
      </c>
      <c r="J303">
        <v>0</v>
      </c>
      <c r="K303" s="18">
        <v>0</v>
      </c>
      <c r="L303">
        <v>0</v>
      </c>
      <c r="M303">
        <v>0</v>
      </c>
      <c r="P303"/>
      <c r="Q303"/>
      <c r="R303"/>
      <c r="S303"/>
    </row>
    <row r="304" spans="1:19" x14ac:dyDescent="0.2">
      <c r="A304">
        <v>303</v>
      </c>
      <c r="B304">
        <v>6</v>
      </c>
      <c r="C304">
        <v>2</v>
      </c>
      <c r="D304" s="14">
        <v>3</v>
      </c>
      <c r="E304" s="14" t="str">
        <f>CONCATENATE("cope",Table3[[#This Row],[1st level cope]],".gfeat/cope",Table3[[#This Row],[2nd level cope]],".feat/thresh_zstat",Table3[[#This Row],[gorup analysis cope]],".nii.gz")</f>
        <v>cope6.gfeat/cope2.feat/thresh_zstat3.nii.gz</v>
      </c>
      <c r="F304" s="15" t="str">
        <f>INDEX(R$2:R$28,Table3[[#This Row],[1st level cope]],0)</f>
        <v>LV Neutral</v>
      </c>
      <c r="G304" s="15" t="str">
        <f>INDEX(S$2:S$28,Table3[[#This Row],[2nd level cope]],0)</f>
        <v>before &gt; after</v>
      </c>
      <c r="H304" s="15" t="str">
        <f>INDEX(T$2:T$28,Table3[[#This Row],[gorup analysis cope]],0)</f>
        <v>group mean - inverse</v>
      </c>
      <c r="I304" t="s">
        <v>211</v>
      </c>
      <c r="J304">
        <v>0</v>
      </c>
      <c r="K304" s="18">
        <v>0</v>
      </c>
      <c r="L304">
        <v>0</v>
      </c>
      <c r="M304">
        <v>0</v>
      </c>
      <c r="P304"/>
      <c r="Q304"/>
      <c r="R304"/>
      <c r="S304"/>
    </row>
    <row r="305" spans="1:19" x14ac:dyDescent="0.2">
      <c r="A305">
        <v>304</v>
      </c>
      <c r="B305">
        <v>7</v>
      </c>
      <c r="C305">
        <v>2</v>
      </c>
      <c r="D305" s="14">
        <v>3</v>
      </c>
      <c r="E305" s="14" t="str">
        <f>CONCATENATE("cope",Table3[[#This Row],[1st level cope]],".gfeat/cope",Table3[[#This Row],[2nd level cope]],".feat/thresh_zstat",Table3[[#This Row],[gorup analysis cope]],".nii.gz")</f>
        <v>cope7.gfeat/cope2.feat/thresh_zstat3.nii.gz</v>
      </c>
      <c r="F305" s="15" t="str">
        <f>INDEX(R$2:R$28,Table3[[#This Row],[1st level cope]],0)</f>
        <v>HV Sanity</v>
      </c>
      <c r="G305" s="15" t="str">
        <f>INDEX(S$2:S$28,Table3[[#This Row],[2nd level cope]],0)</f>
        <v>before &gt; after</v>
      </c>
      <c r="H305" s="15" t="str">
        <f>INDEX(T$2:T$28,Table3[[#This Row],[gorup analysis cope]],0)</f>
        <v>group mean - inverse</v>
      </c>
      <c r="I305" t="s">
        <v>211</v>
      </c>
      <c r="J305">
        <v>0</v>
      </c>
      <c r="K305" s="18" t="s">
        <v>106</v>
      </c>
      <c r="L305" t="s">
        <v>106</v>
      </c>
      <c r="M305">
        <v>0</v>
      </c>
      <c r="P305"/>
      <c r="Q305"/>
      <c r="R305"/>
      <c r="S305"/>
    </row>
    <row r="306" spans="1:19" x14ac:dyDescent="0.2">
      <c r="A306">
        <v>305</v>
      </c>
      <c r="B306">
        <v>8</v>
      </c>
      <c r="C306">
        <v>2</v>
      </c>
      <c r="D306" s="14">
        <v>3</v>
      </c>
      <c r="E306" s="14" t="str">
        <f>CONCATENATE("cope",Table3[[#This Row],[1st level cope]],".gfeat/cope",Table3[[#This Row],[2nd level cope]],".feat/thresh_zstat",Table3[[#This Row],[gorup analysis cope]],".nii.gz")</f>
        <v>cope8.gfeat/cope2.feat/thresh_zstat3.nii.gz</v>
      </c>
      <c r="F306" s="15" t="str">
        <f>INDEX(R$2:R$28,Table3[[#This Row],[1st level cope]],0)</f>
        <v>LV Sanity</v>
      </c>
      <c r="G306" s="15" t="str">
        <f>INDEX(S$2:S$28,Table3[[#This Row],[2nd level cope]],0)</f>
        <v>before &gt; after</v>
      </c>
      <c r="H306" s="15" t="str">
        <f>INDEX(T$2:T$28,Table3[[#This Row],[gorup analysis cope]],0)</f>
        <v>group mean - inverse</v>
      </c>
      <c r="I306" t="s">
        <v>211</v>
      </c>
      <c r="J306">
        <v>0</v>
      </c>
      <c r="K306" s="18" t="s">
        <v>106</v>
      </c>
      <c r="L306" t="s">
        <v>106</v>
      </c>
      <c r="M306">
        <v>0</v>
      </c>
      <c r="P306"/>
      <c r="Q306"/>
      <c r="R306"/>
      <c r="S306"/>
    </row>
    <row r="307" spans="1:19" x14ac:dyDescent="0.2">
      <c r="A307">
        <v>306</v>
      </c>
      <c r="B307">
        <v>9</v>
      </c>
      <c r="C307">
        <v>2</v>
      </c>
      <c r="D307" s="14">
        <v>3</v>
      </c>
      <c r="E307" s="14" t="str">
        <f>CONCATENATE("cope",Table3[[#This Row],[1st level cope]],".gfeat/cope",Table3[[#This Row],[2nd level cope]],".feat/thresh_zstat",Table3[[#This Row],[gorup analysis cope]],".nii.gz")</f>
        <v>cope9.gfeat/cope2.feat/thresh_zstat3.nii.gz</v>
      </c>
      <c r="F307" s="15" t="str">
        <f>INDEX(R$2:R$28,Table3[[#This Row],[1st level cope]],0)</f>
        <v>HV Go - by choice</v>
      </c>
      <c r="G307" s="15" t="str">
        <f>INDEX(S$2:S$28,Table3[[#This Row],[2nd level cope]],0)</f>
        <v>before &gt; after</v>
      </c>
      <c r="H307" s="15" t="str">
        <f>INDEX(T$2:T$28,Table3[[#This Row],[gorup analysis cope]],0)</f>
        <v>group mean - inverse</v>
      </c>
      <c r="I307" t="s">
        <v>211</v>
      </c>
      <c r="J307">
        <v>0</v>
      </c>
      <c r="K307" s="18">
        <v>0</v>
      </c>
      <c r="L307">
        <v>0</v>
      </c>
      <c r="M307">
        <v>0</v>
      </c>
      <c r="P307"/>
      <c r="Q307"/>
      <c r="R307"/>
      <c r="S307"/>
    </row>
    <row r="308" spans="1:19" x14ac:dyDescent="0.2">
      <c r="A308">
        <v>307</v>
      </c>
      <c r="B308">
        <v>10</v>
      </c>
      <c r="C308">
        <v>2</v>
      </c>
      <c r="D308" s="14">
        <v>3</v>
      </c>
      <c r="E308" s="14" t="str">
        <f>CONCATENATE("cope",Table3[[#This Row],[1st level cope]],".gfeat/cope",Table3[[#This Row],[2nd level cope]],".feat/thresh_zstat",Table3[[#This Row],[gorup analysis cope]],".nii.gz")</f>
        <v>cope10.gfeat/cope2.feat/thresh_zstat3.nii.gz</v>
      </c>
      <c r="F308" s="15" t="str">
        <f>INDEX(R$2:R$28,Table3[[#This Row],[1st level cope]],0)</f>
        <v>HV NoGo - by choice</v>
      </c>
      <c r="G308" s="15" t="str">
        <f>INDEX(S$2:S$28,Table3[[#This Row],[2nd level cope]],0)</f>
        <v>before &gt; after</v>
      </c>
      <c r="H308" s="15" t="str">
        <f>INDEX(T$2:T$28,Table3[[#This Row],[gorup analysis cope]],0)</f>
        <v>group mean - inverse</v>
      </c>
      <c r="I308" t="s">
        <v>211</v>
      </c>
      <c r="J308">
        <v>0</v>
      </c>
      <c r="K308" s="18">
        <v>2</v>
      </c>
      <c r="L308">
        <v>2</v>
      </c>
      <c r="M308">
        <v>1</v>
      </c>
      <c r="P308"/>
      <c r="Q308"/>
      <c r="R308"/>
      <c r="S308"/>
    </row>
    <row r="309" spans="1:19" x14ac:dyDescent="0.2">
      <c r="A309">
        <v>308</v>
      </c>
      <c r="B309">
        <v>11</v>
      </c>
      <c r="C309">
        <v>2</v>
      </c>
      <c r="D309" s="14">
        <v>3</v>
      </c>
      <c r="E309" s="14" t="str">
        <f>CONCATENATE("cope",Table3[[#This Row],[1st level cope]],".gfeat/cope",Table3[[#This Row],[2nd level cope]],".feat/thresh_zstat",Table3[[#This Row],[gorup analysis cope]],".nii.gz")</f>
        <v>cope11.gfeat/cope2.feat/thresh_zstat3.nii.gz</v>
      </c>
      <c r="F309" s="15" t="str">
        <f>INDEX(R$2:R$28,Table3[[#This Row],[1st level cope]],0)</f>
        <v>LV Go - by choice</v>
      </c>
      <c r="G309" s="15" t="str">
        <f>INDEX(S$2:S$28,Table3[[#This Row],[2nd level cope]],0)</f>
        <v>before &gt; after</v>
      </c>
      <c r="H309" s="15" t="str">
        <f>INDEX(T$2:T$28,Table3[[#This Row],[gorup analysis cope]],0)</f>
        <v>group mean - inverse</v>
      </c>
      <c r="I309" t="s">
        <v>211</v>
      </c>
      <c r="J309">
        <v>0</v>
      </c>
      <c r="K309" s="18">
        <v>0</v>
      </c>
      <c r="L309">
        <v>0</v>
      </c>
      <c r="M309">
        <v>0</v>
      </c>
      <c r="P309"/>
      <c r="Q309"/>
      <c r="R309"/>
      <c r="S309"/>
    </row>
    <row r="310" spans="1:19" x14ac:dyDescent="0.2">
      <c r="A310">
        <v>309</v>
      </c>
      <c r="B310">
        <v>12</v>
      </c>
      <c r="C310">
        <v>2</v>
      </c>
      <c r="D310" s="14">
        <v>3</v>
      </c>
      <c r="E310" s="14" t="str">
        <f>CONCATENATE("cope",Table3[[#This Row],[1st level cope]],".gfeat/cope",Table3[[#This Row],[2nd level cope]],".feat/thresh_zstat",Table3[[#This Row],[gorup analysis cope]],".nii.gz")</f>
        <v>cope12.gfeat/cope2.feat/thresh_zstat3.nii.gz</v>
      </c>
      <c r="F310" s="15" t="str">
        <f>INDEX(R$2:R$28,Table3[[#This Row],[1st level cope]],0)</f>
        <v>LV NoGo - by choice</v>
      </c>
      <c r="G310" s="15" t="str">
        <f>INDEX(S$2:S$28,Table3[[#This Row],[2nd level cope]],0)</f>
        <v>before &gt; after</v>
      </c>
      <c r="H310" s="15" t="str">
        <f>INDEX(T$2:T$28,Table3[[#This Row],[gorup analysis cope]],0)</f>
        <v>group mean - inverse</v>
      </c>
      <c r="I310" t="s">
        <v>211</v>
      </c>
      <c r="J310">
        <v>0</v>
      </c>
      <c r="K310" s="18">
        <v>0</v>
      </c>
      <c r="L310">
        <v>0</v>
      </c>
      <c r="M310">
        <v>0</v>
      </c>
      <c r="P310"/>
      <c r="Q310"/>
      <c r="R310"/>
      <c r="S310"/>
    </row>
    <row r="311" spans="1:19" x14ac:dyDescent="0.2">
      <c r="A311">
        <v>310</v>
      </c>
      <c r="B311">
        <v>13</v>
      </c>
      <c r="C311">
        <v>2</v>
      </c>
      <c r="D311" s="14">
        <v>3</v>
      </c>
      <c r="E311" s="14" t="str">
        <f>CONCATENATE("cope",Table3[[#This Row],[1st level cope]],".gfeat/cope",Table3[[#This Row],[2nd level cope]],".feat/thresh_zstat",Table3[[#This Row],[gorup analysis cope]],".nii.gz")</f>
        <v>cope13.gfeat/cope2.feat/thresh_zstat3.nii.gz</v>
      </c>
      <c r="F311" s="15" t="str">
        <f>INDEX(R$2:R$28,Table3[[#This Row],[1st level cope]],0)</f>
        <v>All - by value</v>
      </c>
      <c r="G311" s="15" t="str">
        <f>INDEX(S$2:S$28,Table3[[#This Row],[2nd level cope]],0)</f>
        <v>before &gt; after</v>
      </c>
      <c r="H311" s="15" t="str">
        <f>INDEX(T$2:T$28,Table3[[#This Row],[gorup analysis cope]],0)</f>
        <v>group mean - inverse</v>
      </c>
      <c r="I311" t="s">
        <v>211</v>
      </c>
      <c r="J311">
        <v>0</v>
      </c>
      <c r="K311" s="18">
        <v>0</v>
      </c>
      <c r="L311">
        <v>0</v>
      </c>
      <c r="M311">
        <v>0</v>
      </c>
      <c r="P311"/>
      <c r="Q311"/>
      <c r="R311"/>
      <c r="S311"/>
    </row>
    <row r="312" spans="1:19" x14ac:dyDescent="0.2">
      <c r="A312">
        <v>311</v>
      </c>
      <c r="B312">
        <v>14</v>
      </c>
      <c r="C312">
        <v>2</v>
      </c>
      <c r="D312" s="14">
        <v>3</v>
      </c>
      <c r="E312" s="14" t="str">
        <f>CONCATENATE("cope",Table3[[#This Row],[1st level cope]],".gfeat/cope",Table3[[#This Row],[2nd level cope]],".feat/thresh_zstat",Table3[[#This Row],[gorup analysis cope]],".nii.gz")</f>
        <v>cope14.gfeat/cope2.feat/thresh_zstat3.nii.gz</v>
      </c>
      <c r="F312" s="15" t="str">
        <f>INDEX(R$2:R$28,Table3[[#This Row],[1st level cope]],0)</f>
        <v>All HV</v>
      </c>
      <c r="G312" s="15" t="str">
        <f>INDEX(S$2:S$28,Table3[[#This Row],[2nd level cope]],0)</f>
        <v>before &gt; after</v>
      </c>
      <c r="H312" s="15" t="str">
        <f>INDEX(T$2:T$28,Table3[[#This Row],[gorup analysis cope]],0)</f>
        <v>group mean - inverse</v>
      </c>
      <c r="I312" t="s">
        <v>211</v>
      </c>
      <c r="J312">
        <v>0</v>
      </c>
      <c r="K312" s="18">
        <v>1</v>
      </c>
      <c r="L312">
        <v>5</v>
      </c>
      <c r="M312">
        <v>1</v>
      </c>
      <c r="P312"/>
      <c r="Q312"/>
      <c r="R312"/>
      <c r="S312"/>
    </row>
    <row r="313" spans="1:19" x14ac:dyDescent="0.2">
      <c r="A313">
        <v>312</v>
      </c>
      <c r="B313">
        <v>15</v>
      </c>
      <c r="C313">
        <v>2</v>
      </c>
      <c r="D313" s="14">
        <v>3</v>
      </c>
      <c r="E313" s="14" t="str">
        <f>CONCATENATE("cope",Table3[[#This Row],[1st level cope]],".gfeat/cope",Table3[[#This Row],[2nd level cope]],".feat/thresh_zstat",Table3[[#This Row],[gorup analysis cope]],".nii.gz")</f>
        <v>cope15.gfeat/cope2.feat/thresh_zstat3.nii.gz</v>
      </c>
      <c r="F313" s="15" t="str">
        <f>INDEX(R$2:R$28,Table3[[#This Row],[1st level cope]],0)</f>
        <v>All LV</v>
      </c>
      <c r="G313" s="15" t="str">
        <f>INDEX(S$2:S$28,Table3[[#This Row],[2nd level cope]],0)</f>
        <v>before &gt; after</v>
      </c>
      <c r="H313" s="15" t="str">
        <f>INDEX(T$2:T$28,Table3[[#This Row],[gorup analysis cope]],0)</f>
        <v>group mean - inverse</v>
      </c>
      <c r="I313" t="s">
        <v>211</v>
      </c>
      <c r="J313">
        <v>0</v>
      </c>
      <c r="K313" s="18">
        <v>0</v>
      </c>
      <c r="L313">
        <v>0</v>
      </c>
      <c r="M313">
        <v>0</v>
      </c>
      <c r="P313"/>
      <c r="Q313"/>
      <c r="R313"/>
      <c r="S313"/>
    </row>
    <row r="314" spans="1:19" x14ac:dyDescent="0.2">
      <c r="A314">
        <v>313</v>
      </c>
      <c r="B314">
        <v>16</v>
      </c>
      <c r="C314">
        <v>2</v>
      </c>
      <c r="D314" s="14">
        <v>3</v>
      </c>
      <c r="E314" s="14" t="str">
        <f>CONCATENATE("cope",Table3[[#This Row],[1st level cope]],".gfeat/cope",Table3[[#This Row],[2nd level cope]],".feat/thresh_zstat",Table3[[#This Row],[gorup analysis cope]],".nii.gz")</f>
        <v>cope16.gfeat/cope2.feat/thresh_zstat3.nii.gz</v>
      </c>
      <c r="F314" s="15" t="str">
        <f>INDEX(R$2:R$28,Table3[[#This Row],[1st level cope]],0)</f>
        <v>HV minus LV</v>
      </c>
      <c r="G314" s="15" t="str">
        <f>INDEX(S$2:S$28,Table3[[#This Row],[2nd level cope]],0)</f>
        <v>before &gt; after</v>
      </c>
      <c r="H314" s="15" t="str">
        <f>INDEX(T$2:T$28,Table3[[#This Row],[gorup analysis cope]],0)</f>
        <v>group mean - inverse</v>
      </c>
      <c r="I314" t="s">
        <v>211</v>
      </c>
      <c r="J314">
        <v>0</v>
      </c>
      <c r="K314" s="18" t="s">
        <v>106</v>
      </c>
      <c r="L314" t="s">
        <v>106</v>
      </c>
      <c r="M314">
        <v>0</v>
      </c>
      <c r="P314"/>
      <c r="Q314"/>
      <c r="R314"/>
      <c r="S314"/>
    </row>
    <row r="315" spans="1:19" x14ac:dyDescent="0.2">
      <c r="A315">
        <v>314</v>
      </c>
      <c r="B315">
        <v>17</v>
      </c>
      <c r="C315">
        <v>2</v>
      </c>
      <c r="D315" s="14">
        <v>3</v>
      </c>
      <c r="E315" s="14" t="str">
        <f>CONCATENATE("cope",Table3[[#This Row],[1st level cope]],".gfeat/cope",Table3[[#This Row],[2nd level cope]],".feat/thresh_zstat",Table3[[#This Row],[gorup analysis cope]],".nii.gz")</f>
        <v>cope17.gfeat/cope2.feat/thresh_zstat3.nii.gz</v>
      </c>
      <c r="F315" s="15" t="str">
        <f>INDEX(R$2:R$28,Table3[[#This Row],[1st level cope]],0)</f>
        <v>All Go minus NoGo</v>
      </c>
      <c r="G315" s="15" t="str">
        <f>INDEX(S$2:S$28,Table3[[#This Row],[2nd level cope]],0)</f>
        <v>before &gt; after</v>
      </c>
      <c r="H315" s="15" t="str">
        <f>INDEX(T$2:T$28,Table3[[#This Row],[gorup analysis cope]],0)</f>
        <v>group mean - inverse</v>
      </c>
      <c r="I315" t="s">
        <v>211</v>
      </c>
      <c r="J315">
        <v>0</v>
      </c>
      <c r="K315" s="18">
        <v>0</v>
      </c>
      <c r="L315">
        <v>0</v>
      </c>
      <c r="M315">
        <v>0</v>
      </c>
      <c r="P315"/>
      <c r="Q315"/>
      <c r="R315"/>
      <c r="S315"/>
    </row>
    <row r="316" spans="1:19" x14ac:dyDescent="0.2">
      <c r="A316">
        <v>315</v>
      </c>
      <c r="B316">
        <v>18</v>
      </c>
      <c r="C316">
        <v>2</v>
      </c>
      <c r="D316" s="14">
        <v>3</v>
      </c>
      <c r="E316" s="14" t="str">
        <f>CONCATENATE("cope",Table3[[#This Row],[1st level cope]],".gfeat/cope",Table3[[#This Row],[2nd level cope]],".feat/thresh_zstat",Table3[[#This Row],[gorup analysis cope]],".nii.gz")</f>
        <v>cope18.gfeat/cope2.feat/thresh_zstat3.nii.gz</v>
      </c>
      <c r="F316" s="15" t="str">
        <f>INDEX(R$2:R$28,Table3[[#This Row],[1st level cope]],0)</f>
        <v>HV Go minus NoGo</v>
      </c>
      <c r="G316" s="15" t="str">
        <f>INDEX(S$2:S$28,Table3[[#This Row],[2nd level cope]],0)</f>
        <v>before &gt; after</v>
      </c>
      <c r="H316" s="15" t="str">
        <f>INDEX(T$2:T$28,Table3[[#This Row],[gorup analysis cope]],0)</f>
        <v>group mean - inverse</v>
      </c>
      <c r="I316" t="s">
        <v>211</v>
      </c>
      <c r="J316">
        <v>0</v>
      </c>
      <c r="K316" s="18">
        <v>0</v>
      </c>
      <c r="L316">
        <v>0</v>
      </c>
      <c r="M316">
        <v>0</v>
      </c>
      <c r="P316"/>
      <c r="Q316"/>
      <c r="R316"/>
      <c r="S316"/>
    </row>
    <row r="317" spans="1:19" x14ac:dyDescent="0.2">
      <c r="A317">
        <v>316</v>
      </c>
      <c r="B317">
        <v>19</v>
      </c>
      <c r="C317">
        <v>2</v>
      </c>
      <c r="D317" s="14">
        <v>3</v>
      </c>
      <c r="E317" s="14" t="str">
        <f>CONCATENATE("cope",Table3[[#This Row],[1st level cope]],".gfeat/cope",Table3[[#This Row],[2nd level cope]],".feat/thresh_zstat",Table3[[#This Row],[gorup analysis cope]],".nii.gz")</f>
        <v>cope19.gfeat/cope2.feat/thresh_zstat3.nii.gz</v>
      </c>
      <c r="F317" s="15" t="str">
        <f>INDEX(R$2:R$28,Table3[[#This Row],[1st level cope]],0)</f>
        <v>LV Go minus NoGo</v>
      </c>
      <c r="G317" s="15" t="str">
        <f>INDEX(S$2:S$28,Table3[[#This Row],[2nd level cope]],0)</f>
        <v>before &gt; after</v>
      </c>
      <c r="H317" s="15" t="str">
        <f>INDEX(T$2:T$28,Table3[[#This Row],[gorup analysis cope]],0)</f>
        <v>group mean - inverse</v>
      </c>
      <c r="I317" t="s">
        <v>211</v>
      </c>
      <c r="J317">
        <v>0</v>
      </c>
      <c r="K317" s="18">
        <v>0</v>
      </c>
      <c r="L317">
        <v>0</v>
      </c>
      <c r="M317">
        <v>0</v>
      </c>
      <c r="P317"/>
      <c r="Q317"/>
      <c r="R317"/>
      <c r="S317"/>
    </row>
    <row r="318" spans="1:19" x14ac:dyDescent="0.2">
      <c r="A318">
        <v>317</v>
      </c>
      <c r="B318">
        <v>20</v>
      </c>
      <c r="C318">
        <v>2</v>
      </c>
      <c r="D318" s="14">
        <v>3</v>
      </c>
      <c r="E318" s="14" t="str">
        <f>CONCATENATE("cope",Table3[[#This Row],[1st level cope]],".gfeat/cope",Table3[[#This Row],[2nd level cope]],".feat/thresh_zstat",Table3[[#This Row],[gorup analysis cope]],".nii.gz")</f>
        <v>cope20.gfeat/cope2.feat/thresh_zstat3.nii.gz</v>
      </c>
      <c r="F318" s="15" t="str">
        <f>INDEX(R$2:R$28,Table3[[#This Row],[1st level cope]],0)</f>
        <v>All Go minus NoGo - by choice</v>
      </c>
      <c r="G318" s="15" t="str">
        <f>INDEX(S$2:S$28,Table3[[#This Row],[2nd level cope]],0)</f>
        <v>before &gt; after</v>
      </c>
      <c r="H318" s="15" t="str">
        <f>INDEX(T$2:T$28,Table3[[#This Row],[gorup analysis cope]],0)</f>
        <v>group mean - inverse</v>
      </c>
      <c r="I318" t="s">
        <v>211</v>
      </c>
      <c r="J318">
        <v>0</v>
      </c>
      <c r="K318" s="18">
        <v>0</v>
      </c>
      <c r="L318">
        <v>0</v>
      </c>
      <c r="M318">
        <v>0</v>
      </c>
      <c r="P318"/>
      <c r="Q318"/>
      <c r="R318"/>
      <c r="S318"/>
    </row>
    <row r="319" spans="1:19" x14ac:dyDescent="0.2">
      <c r="A319">
        <v>318</v>
      </c>
      <c r="B319">
        <v>21</v>
      </c>
      <c r="C319">
        <v>2</v>
      </c>
      <c r="D319" s="14">
        <v>3</v>
      </c>
      <c r="E319" s="14" t="str">
        <f>CONCATENATE("cope",Table3[[#This Row],[1st level cope]],".gfeat/cope",Table3[[#This Row],[2nd level cope]],".feat/thresh_zstat",Table3[[#This Row],[gorup analysis cope]],".nii.gz")</f>
        <v>cope21.gfeat/cope2.feat/thresh_zstat3.nii.gz</v>
      </c>
      <c r="F319" s="15" t="str">
        <f>INDEX(R$2:R$28,Table3[[#This Row],[1st level cope]],0)</f>
        <v>HV Go minus NoGo - by choice</v>
      </c>
      <c r="G319" s="15" t="str">
        <f>INDEX(S$2:S$28,Table3[[#This Row],[2nd level cope]],0)</f>
        <v>before &gt; after</v>
      </c>
      <c r="H319" s="15" t="str">
        <f>INDEX(T$2:T$28,Table3[[#This Row],[gorup analysis cope]],0)</f>
        <v>group mean - inverse</v>
      </c>
      <c r="I319" t="s">
        <v>211</v>
      </c>
      <c r="J319">
        <v>0</v>
      </c>
      <c r="K319" s="18">
        <v>0</v>
      </c>
      <c r="L319">
        <v>0</v>
      </c>
      <c r="M319">
        <v>0</v>
      </c>
      <c r="P319"/>
      <c r="Q319"/>
      <c r="R319"/>
      <c r="S319"/>
    </row>
    <row r="320" spans="1:19" x14ac:dyDescent="0.2">
      <c r="A320">
        <v>319</v>
      </c>
      <c r="B320">
        <v>22</v>
      </c>
      <c r="C320">
        <v>2</v>
      </c>
      <c r="D320" s="14">
        <v>3</v>
      </c>
      <c r="E320" s="14" t="str">
        <f>CONCATENATE("cope",Table3[[#This Row],[1st level cope]],".gfeat/cope",Table3[[#This Row],[2nd level cope]],".feat/thresh_zstat",Table3[[#This Row],[gorup analysis cope]],".nii.gz")</f>
        <v>cope22.gfeat/cope2.feat/thresh_zstat3.nii.gz</v>
      </c>
      <c r="F320" s="15" t="str">
        <f>INDEX(R$2:R$28,Table3[[#This Row],[1st level cope]],0)</f>
        <v>LV Go minus NoGo - by choice</v>
      </c>
      <c r="G320" s="15" t="str">
        <f>INDEX(S$2:S$28,Table3[[#This Row],[2nd level cope]],0)</f>
        <v>before &gt; after</v>
      </c>
      <c r="H320" s="15" t="str">
        <f>INDEX(T$2:T$28,Table3[[#This Row],[gorup analysis cope]],0)</f>
        <v>group mean - inverse</v>
      </c>
      <c r="I320" t="s">
        <v>211</v>
      </c>
      <c r="J320">
        <v>0</v>
      </c>
      <c r="K320" s="18">
        <v>0</v>
      </c>
      <c r="L320">
        <v>0</v>
      </c>
      <c r="M320">
        <v>0</v>
      </c>
      <c r="P320"/>
      <c r="Q320"/>
      <c r="R320"/>
      <c r="S320"/>
    </row>
    <row r="321" spans="1:19" x14ac:dyDescent="0.2">
      <c r="A321">
        <v>320</v>
      </c>
      <c r="B321">
        <v>23</v>
      </c>
      <c r="C321">
        <v>2</v>
      </c>
      <c r="D321" s="14">
        <v>3</v>
      </c>
      <c r="E321" s="14" t="str">
        <f>CONCATENATE("cope",Table3[[#This Row],[1st level cope]],".gfeat/cope",Table3[[#This Row],[2nd level cope]],".feat/thresh_zstat",Table3[[#This Row],[gorup analysis cope]],".nii.gz")</f>
        <v>cope23.gfeat/cope2.feat/thresh_zstat3.nii.gz</v>
      </c>
      <c r="F321" s="15" t="str">
        <f>INDEX(R$2:R$28,Table3[[#This Row],[1st level cope]],0)</f>
        <v>All Go</v>
      </c>
      <c r="G321" s="15" t="str">
        <f>INDEX(S$2:S$28,Table3[[#This Row],[2nd level cope]],0)</f>
        <v>before &gt; after</v>
      </c>
      <c r="H321" s="15" t="str">
        <f>INDEX(T$2:T$28,Table3[[#This Row],[gorup analysis cope]],0)</f>
        <v>group mean - inverse</v>
      </c>
      <c r="I321" t="s">
        <v>211</v>
      </c>
      <c r="J321">
        <v>0</v>
      </c>
      <c r="K321" s="18">
        <v>0</v>
      </c>
      <c r="L321">
        <v>0</v>
      </c>
      <c r="M321">
        <v>0</v>
      </c>
      <c r="P321"/>
      <c r="Q321"/>
      <c r="R321"/>
      <c r="S321"/>
    </row>
    <row r="322" spans="1:19" x14ac:dyDescent="0.2">
      <c r="A322">
        <v>321</v>
      </c>
      <c r="B322">
        <v>24</v>
      </c>
      <c r="C322">
        <v>2</v>
      </c>
      <c r="D322" s="14">
        <v>3</v>
      </c>
      <c r="E322" s="14" t="str">
        <f>CONCATENATE("cope",Table3[[#This Row],[1st level cope]],".gfeat/cope",Table3[[#This Row],[2nd level cope]],".feat/thresh_zstat",Table3[[#This Row],[gorup analysis cope]],".nii.gz")</f>
        <v>cope24.gfeat/cope2.feat/thresh_zstat3.nii.gz</v>
      </c>
      <c r="F322" s="15" t="str">
        <f>INDEX(R$2:R$28,Table3[[#This Row],[1st level cope]],0)</f>
        <v>All Go - by choice</v>
      </c>
      <c r="G322" s="15" t="str">
        <f>INDEX(S$2:S$28,Table3[[#This Row],[2nd level cope]],0)</f>
        <v>before &gt; after</v>
      </c>
      <c r="H322" s="15" t="str">
        <f>INDEX(T$2:T$28,Table3[[#This Row],[gorup analysis cope]],0)</f>
        <v>group mean - inverse</v>
      </c>
      <c r="I322" t="s">
        <v>211</v>
      </c>
      <c r="J322">
        <v>0</v>
      </c>
      <c r="K322" s="18">
        <v>0</v>
      </c>
      <c r="L322">
        <v>0</v>
      </c>
      <c r="M322">
        <v>0</v>
      </c>
      <c r="P322"/>
      <c r="Q322"/>
      <c r="R322"/>
      <c r="S322"/>
    </row>
    <row r="323" spans="1:19" x14ac:dyDescent="0.2">
      <c r="A323">
        <v>322</v>
      </c>
      <c r="B323">
        <v>25</v>
      </c>
      <c r="C323">
        <v>2</v>
      </c>
      <c r="D323" s="14">
        <v>3</v>
      </c>
      <c r="E323" s="14" t="str">
        <f>CONCATENATE("cope",Table3[[#This Row],[1st level cope]],".gfeat/cope",Table3[[#This Row],[2nd level cope]],".feat/thresh_zstat",Table3[[#This Row],[gorup analysis cope]],".nii.gz")</f>
        <v>cope25.gfeat/cope2.feat/thresh_zstat3.nii.gz</v>
      </c>
      <c r="F323" s="15" t="str">
        <f>INDEX(R$2:R$28,Table3[[#This Row],[1st level cope]],0)</f>
        <v>All NoGo</v>
      </c>
      <c r="G323" s="15" t="str">
        <f>INDEX(S$2:S$28,Table3[[#This Row],[2nd level cope]],0)</f>
        <v>before &gt; after</v>
      </c>
      <c r="H323" s="15" t="str">
        <f>INDEX(T$2:T$28,Table3[[#This Row],[gorup analysis cope]],0)</f>
        <v>group mean - inverse</v>
      </c>
      <c r="I323" t="s">
        <v>211</v>
      </c>
      <c r="J323">
        <v>0</v>
      </c>
      <c r="K323" s="18">
        <v>0</v>
      </c>
      <c r="L323">
        <v>0</v>
      </c>
      <c r="M323">
        <v>0</v>
      </c>
      <c r="P323"/>
      <c r="Q323"/>
      <c r="R323"/>
      <c r="S323"/>
    </row>
    <row r="324" spans="1:19" x14ac:dyDescent="0.2">
      <c r="A324">
        <v>323</v>
      </c>
      <c r="B324">
        <v>26</v>
      </c>
      <c r="C324">
        <v>2</v>
      </c>
      <c r="D324" s="14">
        <v>3</v>
      </c>
      <c r="E324" s="14" t="str">
        <f>CONCATENATE("cope",Table3[[#This Row],[1st level cope]],".gfeat/cope",Table3[[#This Row],[2nd level cope]],".feat/thresh_zstat",Table3[[#This Row],[gorup analysis cope]],".nii.gz")</f>
        <v>cope26.gfeat/cope2.feat/thresh_zstat3.nii.gz</v>
      </c>
      <c r="F324" s="15" t="str">
        <f>INDEX(R$2:R$28,Table3[[#This Row],[1st level cope]],0)</f>
        <v>All NoGo - by choice</v>
      </c>
      <c r="G324" s="15" t="str">
        <f>INDEX(S$2:S$28,Table3[[#This Row],[2nd level cope]],0)</f>
        <v>before &gt; after</v>
      </c>
      <c r="H324" s="15" t="str">
        <f>INDEX(T$2:T$28,Table3[[#This Row],[gorup analysis cope]],0)</f>
        <v>group mean - inverse</v>
      </c>
      <c r="I324" t="s">
        <v>211</v>
      </c>
      <c r="J324">
        <v>0</v>
      </c>
      <c r="K324" s="18">
        <v>0</v>
      </c>
      <c r="L324">
        <v>0</v>
      </c>
      <c r="M324">
        <v>0</v>
      </c>
      <c r="P324"/>
      <c r="Q324"/>
      <c r="R324"/>
      <c r="S324"/>
    </row>
    <row r="325" spans="1:19" x14ac:dyDescent="0.2">
      <c r="A325">
        <v>324</v>
      </c>
      <c r="B325">
        <v>27</v>
      </c>
      <c r="C325">
        <v>2</v>
      </c>
      <c r="D325" s="14">
        <v>3</v>
      </c>
      <c r="E325" s="14" t="str">
        <f>CONCATENATE("cope",Table3[[#This Row],[1st level cope]],".gfeat/cope",Table3[[#This Row],[2nd level cope]],".feat/thresh_zstat",Table3[[#This Row],[gorup analysis cope]],".nii.gz")</f>
        <v>cope27.gfeat/cope2.feat/thresh_zstat3.nii.gz</v>
      </c>
      <c r="F325" s="15" t="str">
        <f>INDEX(R$2:R$28,Table3[[#This Row],[1st level cope]],0)</f>
        <v>All NoGo - with Neutral and Sanity</v>
      </c>
      <c r="G325" s="15" t="str">
        <f>INDEX(S$2:S$28,Table3[[#This Row],[2nd level cope]],0)</f>
        <v>before &gt; after</v>
      </c>
      <c r="H325" s="15" t="str">
        <f>INDEX(T$2:T$28,Table3[[#This Row],[gorup analysis cope]],0)</f>
        <v>group mean - inverse</v>
      </c>
      <c r="I325" t="s">
        <v>211</v>
      </c>
      <c r="J325">
        <v>0</v>
      </c>
      <c r="K325" s="18">
        <v>0</v>
      </c>
      <c r="L325">
        <v>3</v>
      </c>
      <c r="M325">
        <v>1</v>
      </c>
      <c r="P325"/>
      <c r="Q325"/>
      <c r="R325"/>
      <c r="S325"/>
    </row>
    <row r="326" spans="1:19" x14ac:dyDescent="0.2">
      <c r="A326">
        <v>325</v>
      </c>
      <c r="B326">
        <v>1</v>
      </c>
      <c r="C326">
        <v>3</v>
      </c>
      <c r="D326" s="14">
        <v>3</v>
      </c>
      <c r="E326" s="14" t="str">
        <f>CONCATENATE("cope",Table3[[#This Row],[1st level cope]],".gfeat/cope",Table3[[#This Row],[2nd level cope]],".feat/thresh_zstat",Table3[[#This Row],[gorup analysis cope]],".nii.gz")</f>
        <v>cope1.gfeat/cope3.feat/thresh_zstat3.nii.gz</v>
      </c>
      <c r="F326" s="15" t="str">
        <f>INDEX(R$2:R$28,Table3[[#This Row],[1st level cope]],0)</f>
        <v>HV Go</v>
      </c>
      <c r="G326" s="15" t="str">
        <f>INDEX(S$2:S$28,Table3[[#This Row],[2nd level cope]],0)</f>
        <v>after</v>
      </c>
      <c r="H326" s="15" t="str">
        <f>INDEX(T$2:T$28,Table3[[#This Row],[gorup analysis cope]],0)</f>
        <v>group mean - inverse</v>
      </c>
      <c r="I326" t="s">
        <v>211</v>
      </c>
      <c r="J326">
        <v>0</v>
      </c>
      <c r="K326" s="18">
        <v>0</v>
      </c>
      <c r="L326">
        <v>0</v>
      </c>
      <c r="M326">
        <v>0</v>
      </c>
      <c r="P326"/>
      <c r="Q326"/>
      <c r="R326"/>
      <c r="S326"/>
    </row>
    <row r="327" spans="1:19" x14ac:dyDescent="0.2">
      <c r="A327">
        <v>326</v>
      </c>
      <c r="B327">
        <v>2</v>
      </c>
      <c r="C327">
        <v>3</v>
      </c>
      <c r="D327" s="14">
        <v>3</v>
      </c>
      <c r="E327" s="14" t="str">
        <f>CONCATENATE("cope",Table3[[#This Row],[1st level cope]],".gfeat/cope",Table3[[#This Row],[2nd level cope]],".feat/thresh_zstat",Table3[[#This Row],[gorup analysis cope]],".nii.gz")</f>
        <v>cope2.gfeat/cope3.feat/thresh_zstat3.nii.gz</v>
      </c>
      <c r="F327" s="15" t="str">
        <f>INDEX(R$2:R$28,Table3[[#This Row],[1st level cope]],0)</f>
        <v>HV NoGo</v>
      </c>
      <c r="G327" s="15" t="str">
        <f>INDEX(S$2:S$28,Table3[[#This Row],[2nd level cope]],0)</f>
        <v>after</v>
      </c>
      <c r="H327" s="15" t="str">
        <f>INDEX(T$2:T$28,Table3[[#This Row],[gorup analysis cope]],0)</f>
        <v>group mean - inverse</v>
      </c>
      <c r="I327" t="s">
        <v>211</v>
      </c>
      <c r="J327">
        <v>0</v>
      </c>
      <c r="K327" s="18">
        <v>0</v>
      </c>
      <c r="L327">
        <v>0</v>
      </c>
      <c r="M327">
        <v>0</v>
      </c>
      <c r="P327"/>
      <c r="Q327"/>
      <c r="R327"/>
      <c r="S327"/>
    </row>
    <row r="328" spans="1:19" x14ac:dyDescent="0.2">
      <c r="A328">
        <v>327</v>
      </c>
      <c r="B328">
        <v>3</v>
      </c>
      <c r="C328">
        <v>3</v>
      </c>
      <c r="D328" s="14">
        <v>3</v>
      </c>
      <c r="E328" s="14" t="str">
        <f>CONCATENATE("cope",Table3[[#This Row],[1st level cope]],".gfeat/cope",Table3[[#This Row],[2nd level cope]],".feat/thresh_zstat",Table3[[#This Row],[gorup analysis cope]],".nii.gz")</f>
        <v>cope3.gfeat/cope3.feat/thresh_zstat3.nii.gz</v>
      </c>
      <c r="F328" s="15" t="str">
        <f>INDEX(R$2:R$28,Table3[[#This Row],[1st level cope]],0)</f>
        <v>LV Go</v>
      </c>
      <c r="G328" s="15" t="str">
        <f>INDEX(S$2:S$28,Table3[[#This Row],[2nd level cope]],0)</f>
        <v>after</v>
      </c>
      <c r="H328" s="15" t="str">
        <f>INDEX(T$2:T$28,Table3[[#This Row],[gorup analysis cope]],0)</f>
        <v>group mean - inverse</v>
      </c>
      <c r="I328" t="s">
        <v>211</v>
      </c>
      <c r="J328">
        <v>0</v>
      </c>
      <c r="K328" s="18">
        <v>0</v>
      </c>
      <c r="L328">
        <v>2</v>
      </c>
      <c r="M328">
        <v>1</v>
      </c>
      <c r="P328"/>
      <c r="Q328"/>
      <c r="R328"/>
      <c r="S328"/>
    </row>
    <row r="329" spans="1:19" x14ac:dyDescent="0.2">
      <c r="A329">
        <v>328</v>
      </c>
      <c r="B329">
        <v>4</v>
      </c>
      <c r="C329">
        <v>3</v>
      </c>
      <c r="D329" s="14">
        <v>3</v>
      </c>
      <c r="E329" s="14" t="str">
        <f>CONCATENATE("cope",Table3[[#This Row],[1st level cope]],".gfeat/cope",Table3[[#This Row],[2nd level cope]],".feat/thresh_zstat",Table3[[#This Row],[gorup analysis cope]],".nii.gz")</f>
        <v>cope4.gfeat/cope3.feat/thresh_zstat3.nii.gz</v>
      </c>
      <c r="F329" s="15" t="str">
        <f>INDEX(R$2:R$28,Table3[[#This Row],[1st level cope]],0)</f>
        <v>LV NoGo</v>
      </c>
      <c r="G329" s="15" t="str">
        <f>INDEX(S$2:S$28,Table3[[#This Row],[2nd level cope]],0)</f>
        <v>after</v>
      </c>
      <c r="H329" s="15" t="str">
        <f>INDEX(T$2:T$28,Table3[[#This Row],[gorup analysis cope]],0)</f>
        <v>group mean - inverse</v>
      </c>
      <c r="I329" t="s">
        <v>211</v>
      </c>
      <c r="J329">
        <v>0</v>
      </c>
      <c r="K329" s="18">
        <v>0</v>
      </c>
      <c r="L329">
        <v>0</v>
      </c>
      <c r="M329">
        <v>0</v>
      </c>
      <c r="P329"/>
      <c r="Q329"/>
      <c r="R329"/>
      <c r="S329"/>
    </row>
    <row r="330" spans="1:19" x14ac:dyDescent="0.2">
      <c r="A330">
        <v>329</v>
      </c>
      <c r="B330">
        <v>5</v>
      </c>
      <c r="C330">
        <v>3</v>
      </c>
      <c r="D330" s="14">
        <v>3</v>
      </c>
      <c r="E330" s="14" t="str">
        <f>CONCATENATE("cope",Table3[[#This Row],[1st level cope]],".gfeat/cope",Table3[[#This Row],[2nd level cope]],".feat/thresh_zstat",Table3[[#This Row],[gorup analysis cope]],".nii.gz")</f>
        <v>cope5.gfeat/cope3.feat/thresh_zstat3.nii.gz</v>
      </c>
      <c r="F330" s="15" t="str">
        <f>INDEX(R$2:R$28,Table3[[#This Row],[1st level cope]],0)</f>
        <v>HV Neutral</v>
      </c>
      <c r="G330" s="15" t="str">
        <f>INDEX(S$2:S$28,Table3[[#This Row],[2nd level cope]],0)</f>
        <v>after</v>
      </c>
      <c r="H330" s="15" t="str">
        <f>INDEX(T$2:T$28,Table3[[#This Row],[gorup analysis cope]],0)</f>
        <v>group mean - inverse</v>
      </c>
      <c r="I330" t="s">
        <v>211</v>
      </c>
      <c r="J330">
        <v>0</v>
      </c>
      <c r="K330" s="18">
        <v>0</v>
      </c>
      <c r="L330">
        <v>1</v>
      </c>
      <c r="M330">
        <v>1</v>
      </c>
      <c r="P330"/>
      <c r="Q330"/>
      <c r="R330"/>
      <c r="S330"/>
    </row>
    <row r="331" spans="1:19" x14ac:dyDescent="0.2">
      <c r="A331">
        <v>330</v>
      </c>
      <c r="B331">
        <v>6</v>
      </c>
      <c r="C331">
        <v>3</v>
      </c>
      <c r="D331" s="14">
        <v>3</v>
      </c>
      <c r="E331" s="14" t="str">
        <f>CONCATENATE("cope",Table3[[#This Row],[1st level cope]],".gfeat/cope",Table3[[#This Row],[2nd level cope]],".feat/thresh_zstat",Table3[[#This Row],[gorup analysis cope]],".nii.gz")</f>
        <v>cope6.gfeat/cope3.feat/thresh_zstat3.nii.gz</v>
      </c>
      <c r="F331" s="15" t="str">
        <f>INDEX(R$2:R$28,Table3[[#This Row],[1st level cope]],0)</f>
        <v>LV Neutral</v>
      </c>
      <c r="G331" s="15" t="str">
        <f>INDEX(S$2:S$28,Table3[[#This Row],[2nd level cope]],0)</f>
        <v>after</v>
      </c>
      <c r="H331" s="15" t="str">
        <f>INDEX(T$2:T$28,Table3[[#This Row],[gorup analysis cope]],0)</f>
        <v>group mean - inverse</v>
      </c>
      <c r="I331" t="s">
        <v>211</v>
      </c>
      <c r="J331">
        <v>0</v>
      </c>
      <c r="K331" s="18">
        <v>0</v>
      </c>
      <c r="L331">
        <v>0</v>
      </c>
      <c r="M331">
        <v>0</v>
      </c>
      <c r="P331"/>
      <c r="Q331"/>
      <c r="R331"/>
      <c r="S331"/>
    </row>
    <row r="332" spans="1:19" x14ac:dyDescent="0.2">
      <c r="A332">
        <v>331</v>
      </c>
      <c r="B332">
        <v>7</v>
      </c>
      <c r="C332">
        <v>3</v>
      </c>
      <c r="D332" s="14">
        <v>3</v>
      </c>
      <c r="E332" s="14" t="str">
        <f>CONCATENATE("cope",Table3[[#This Row],[1st level cope]],".gfeat/cope",Table3[[#This Row],[2nd level cope]],".feat/thresh_zstat",Table3[[#This Row],[gorup analysis cope]],".nii.gz")</f>
        <v>cope7.gfeat/cope3.feat/thresh_zstat3.nii.gz</v>
      </c>
      <c r="F332" s="15" t="str">
        <f>INDEX(R$2:R$28,Table3[[#This Row],[1st level cope]],0)</f>
        <v>HV Sanity</v>
      </c>
      <c r="G332" s="15" t="str">
        <f>INDEX(S$2:S$28,Table3[[#This Row],[2nd level cope]],0)</f>
        <v>after</v>
      </c>
      <c r="H332" s="15" t="str">
        <f>INDEX(T$2:T$28,Table3[[#This Row],[gorup analysis cope]],0)</f>
        <v>group mean - inverse</v>
      </c>
      <c r="I332" t="s">
        <v>211</v>
      </c>
      <c r="J332">
        <v>0</v>
      </c>
      <c r="K332" s="18" t="s">
        <v>106</v>
      </c>
      <c r="L332" t="s">
        <v>106</v>
      </c>
      <c r="M332">
        <v>0</v>
      </c>
      <c r="P332"/>
      <c r="Q332"/>
      <c r="R332"/>
      <c r="S332"/>
    </row>
    <row r="333" spans="1:19" x14ac:dyDescent="0.2">
      <c r="A333">
        <v>332</v>
      </c>
      <c r="B333">
        <v>8</v>
      </c>
      <c r="C333">
        <v>3</v>
      </c>
      <c r="D333" s="14">
        <v>3</v>
      </c>
      <c r="E333" s="14" t="str">
        <f>CONCATENATE("cope",Table3[[#This Row],[1st level cope]],".gfeat/cope",Table3[[#This Row],[2nd level cope]],".feat/thresh_zstat",Table3[[#This Row],[gorup analysis cope]],".nii.gz")</f>
        <v>cope8.gfeat/cope3.feat/thresh_zstat3.nii.gz</v>
      </c>
      <c r="F333" s="15" t="str">
        <f>INDEX(R$2:R$28,Table3[[#This Row],[1st level cope]],0)</f>
        <v>LV Sanity</v>
      </c>
      <c r="G333" s="15" t="str">
        <f>INDEX(S$2:S$28,Table3[[#This Row],[2nd level cope]],0)</f>
        <v>after</v>
      </c>
      <c r="H333" s="15" t="str">
        <f>INDEX(T$2:T$28,Table3[[#This Row],[gorup analysis cope]],0)</f>
        <v>group mean - inverse</v>
      </c>
      <c r="I333" t="s">
        <v>211</v>
      </c>
      <c r="J333">
        <v>0</v>
      </c>
      <c r="K333" s="18" t="s">
        <v>106</v>
      </c>
      <c r="L333" t="s">
        <v>106</v>
      </c>
      <c r="M333">
        <v>0</v>
      </c>
      <c r="P333"/>
      <c r="Q333"/>
      <c r="R333"/>
      <c r="S333"/>
    </row>
    <row r="334" spans="1:19" x14ac:dyDescent="0.2">
      <c r="A334">
        <v>333</v>
      </c>
      <c r="B334">
        <v>9</v>
      </c>
      <c r="C334">
        <v>3</v>
      </c>
      <c r="D334" s="14">
        <v>3</v>
      </c>
      <c r="E334" s="14" t="str">
        <f>CONCATENATE("cope",Table3[[#This Row],[1st level cope]],".gfeat/cope",Table3[[#This Row],[2nd level cope]],".feat/thresh_zstat",Table3[[#This Row],[gorup analysis cope]],".nii.gz")</f>
        <v>cope9.gfeat/cope3.feat/thresh_zstat3.nii.gz</v>
      </c>
      <c r="F334" s="15" t="str">
        <f>INDEX(R$2:R$28,Table3[[#This Row],[1st level cope]],0)</f>
        <v>HV Go - by choice</v>
      </c>
      <c r="G334" s="15" t="str">
        <f>INDEX(S$2:S$28,Table3[[#This Row],[2nd level cope]],0)</f>
        <v>after</v>
      </c>
      <c r="H334" s="15" t="str">
        <f>INDEX(T$2:T$28,Table3[[#This Row],[gorup analysis cope]],0)</f>
        <v>group mean - inverse</v>
      </c>
      <c r="I334">
        <v>2</v>
      </c>
      <c r="J334">
        <v>0</v>
      </c>
      <c r="K334" s="18">
        <v>0</v>
      </c>
      <c r="L334">
        <v>0</v>
      </c>
      <c r="M334">
        <v>0</v>
      </c>
      <c r="P334"/>
      <c r="Q334"/>
      <c r="R334"/>
      <c r="S334"/>
    </row>
    <row r="335" spans="1:19" x14ac:dyDescent="0.2">
      <c r="A335">
        <v>334</v>
      </c>
      <c r="B335">
        <v>10</v>
      </c>
      <c r="C335">
        <v>3</v>
      </c>
      <c r="D335" s="14">
        <v>3</v>
      </c>
      <c r="E335" s="14" t="str">
        <f>CONCATENATE("cope",Table3[[#This Row],[1st level cope]],".gfeat/cope",Table3[[#This Row],[2nd level cope]],".feat/thresh_zstat",Table3[[#This Row],[gorup analysis cope]],".nii.gz")</f>
        <v>cope10.gfeat/cope3.feat/thresh_zstat3.nii.gz</v>
      </c>
      <c r="F335" s="15" t="str">
        <f>INDEX(R$2:R$28,Table3[[#This Row],[1st level cope]],0)</f>
        <v>HV NoGo - by choice</v>
      </c>
      <c r="G335" s="15" t="str">
        <f>INDEX(S$2:S$28,Table3[[#This Row],[2nd level cope]],0)</f>
        <v>after</v>
      </c>
      <c r="H335" s="15" t="str">
        <f>INDEX(T$2:T$28,Table3[[#This Row],[gorup analysis cope]],0)</f>
        <v>group mean - inverse</v>
      </c>
      <c r="I335" t="s">
        <v>211</v>
      </c>
      <c r="J335">
        <v>0</v>
      </c>
      <c r="K335" s="18">
        <v>0</v>
      </c>
      <c r="L335">
        <v>0</v>
      </c>
      <c r="M335">
        <v>0</v>
      </c>
      <c r="P335"/>
      <c r="Q335"/>
      <c r="R335"/>
      <c r="S335"/>
    </row>
    <row r="336" spans="1:19" x14ac:dyDescent="0.2">
      <c r="A336">
        <v>335</v>
      </c>
      <c r="B336">
        <v>11</v>
      </c>
      <c r="C336">
        <v>3</v>
      </c>
      <c r="D336" s="14">
        <v>3</v>
      </c>
      <c r="E336" s="14" t="str">
        <f>CONCATENATE("cope",Table3[[#This Row],[1st level cope]],".gfeat/cope",Table3[[#This Row],[2nd level cope]],".feat/thresh_zstat",Table3[[#This Row],[gorup analysis cope]],".nii.gz")</f>
        <v>cope11.gfeat/cope3.feat/thresh_zstat3.nii.gz</v>
      </c>
      <c r="F336" s="15" t="str">
        <f>INDEX(R$2:R$28,Table3[[#This Row],[1st level cope]],0)</f>
        <v>LV Go - by choice</v>
      </c>
      <c r="G336" s="15" t="str">
        <f>INDEX(S$2:S$28,Table3[[#This Row],[2nd level cope]],0)</f>
        <v>after</v>
      </c>
      <c r="H336" s="15" t="str">
        <f>INDEX(T$2:T$28,Table3[[#This Row],[gorup analysis cope]],0)</f>
        <v>group mean - inverse</v>
      </c>
      <c r="I336">
        <v>2</v>
      </c>
      <c r="J336">
        <v>0</v>
      </c>
      <c r="K336" s="18">
        <v>0</v>
      </c>
      <c r="L336">
        <v>1</v>
      </c>
      <c r="M336">
        <v>3</v>
      </c>
      <c r="N336" s="20" t="s">
        <v>136</v>
      </c>
      <c r="P336"/>
      <c r="Q336"/>
      <c r="R336"/>
      <c r="S336"/>
    </row>
    <row r="337" spans="1:19" x14ac:dyDescent="0.2">
      <c r="A337">
        <v>336</v>
      </c>
      <c r="B337">
        <v>12</v>
      </c>
      <c r="C337">
        <v>3</v>
      </c>
      <c r="D337" s="14">
        <v>3</v>
      </c>
      <c r="E337" s="14" t="str">
        <f>CONCATENATE("cope",Table3[[#This Row],[1st level cope]],".gfeat/cope",Table3[[#This Row],[2nd level cope]],".feat/thresh_zstat",Table3[[#This Row],[gorup analysis cope]],".nii.gz")</f>
        <v>cope12.gfeat/cope3.feat/thresh_zstat3.nii.gz</v>
      </c>
      <c r="F337" s="15" t="str">
        <f>INDEX(R$2:R$28,Table3[[#This Row],[1st level cope]],0)</f>
        <v>LV NoGo - by choice</v>
      </c>
      <c r="G337" s="15" t="str">
        <f>INDEX(S$2:S$28,Table3[[#This Row],[2nd level cope]],0)</f>
        <v>after</v>
      </c>
      <c r="H337" s="15" t="str">
        <f>INDEX(T$2:T$28,Table3[[#This Row],[gorup analysis cope]],0)</f>
        <v>group mean - inverse</v>
      </c>
      <c r="I337" t="s">
        <v>211</v>
      </c>
      <c r="J337">
        <v>0</v>
      </c>
      <c r="K337" s="18">
        <v>0</v>
      </c>
      <c r="L337">
        <v>0</v>
      </c>
      <c r="M337">
        <v>0</v>
      </c>
      <c r="P337"/>
      <c r="Q337"/>
      <c r="R337"/>
      <c r="S337"/>
    </row>
    <row r="338" spans="1:19" x14ac:dyDescent="0.2">
      <c r="A338">
        <v>337</v>
      </c>
      <c r="B338">
        <v>13</v>
      </c>
      <c r="C338">
        <v>3</v>
      </c>
      <c r="D338" s="14">
        <v>3</v>
      </c>
      <c r="E338" s="14" t="str">
        <f>CONCATENATE("cope",Table3[[#This Row],[1st level cope]],".gfeat/cope",Table3[[#This Row],[2nd level cope]],".feat/thresh_zstat",Table3[[#This Row],[gorup analysis cope]],".nii.gz")</f>
        <v>cope13.gfeat/cope3.feat/thresh_zstat3.nii.gz</v>
      </c>
      <c r="F338" s="15" t="str">
        <f>INDEX(R$2:R$28,Table3[[#This Row],[1st level cope]],0)</f>
        <v>All - by value</v>
      </c>
      <c r="G338" s="15" t="str">
        <f>INDEX(S$2:S$28,Table3[[#This Row],[2nd level cope]],0)</f>
        <v>after</v>
      </c>
      <c r="H338" s="15" t="str">
        <f>INDEX(T$2:T$28,Table3[[#This Row],[gorup analysis cope]],0)</f>
        <v>group mean - inverse</v>
      </c>
      <c r="I338" t="s">
        <v>211</v>
      </c>
      <c r="J338">
        <v>0</v>
      </c>
      <c r="K338" s="18">
        <v>0</v>
      </c>
      <c r="L338">
        <v>0</v>
      </c>
      <c r="M338">
        <v>0</v>
      </c>
      <c r="P338"/>
      <c r="Q338"/>
      <c r="R338"/>
      <c r="S338"/>
    </row>
    <row r="339" spans="1:19" x14ac:dyDescent="0.2">
      <c r="A339">
        <v>338</v>
      </c>
      <c r="B339">
        <v>14</v>
      </c>
      <c r="C339">
        <v>3</v>
      </c>
      <c r="D339" s="14">
        <v>3</v>
      </c>
      <c r="E339" s="14" t="str">
        <f>CONCATENATE("cope",Table3[[#This Row],[1st level cope]],".gfeat/cope",Table3[[#This Row],[2nd level cope]],".feat/thresh_zstat",Table3[[#This Row],[gorup analysis cope]],".nii.gz")</f>
        <v>cope14.gfeat/cope3.feat/thresh_zstat3.nii.gz</v>
      </c>
      <c r="F339" s="15" t="str">
        <f>INDEX(R$2:R$28,Table3[[#This Row],[1st level cope]],0)</f>
        <v>All HV</v>
      </c>
      <c r="G339" s="15" t="str">
        <f>INDEX(S$2:S$28,Table3[[#This Row],[2nd level cope]],0)</f>
        <v>after</v>
      </c>
      <c r="H339" s="15" t="str">
        <f>INDEX(T$2:T$28,Table3[[#This Row],[gorup analysis cope]],0)</f>
        <v>group mean - inverse</v>
      </c>
      <c r="I339" t="s">
        <v>211</v>
      </c>
      <c r="J339">
        <v>0</v>
      </c>
      <c r="K339" s="18">
        <v>0</v>
      </c>
      <c r="L339">
        <v>0</v>
      </c>
      <c r="M339">
        <v>0</v>
      </c>
      <c r="P339"/>
      <c r="Q339"/>
      <c r="R339"/>
      <c r="S339"/>
    </row>
    <row r="340" spans="1:19" x14ac:dyDescent="0.2">
      <c r="A340">
        <v>339</v>
      </c>
      <c r="B340">
        <v>15</v>
      </c>
      <c r="C340">
        <v>3</v>
      </c>
      <c r="D340" s="14">
        <v>3</v>
      </c>
      <c r="E340" s="14" t="str">
        <f>CONCATENATE("cope",Table3[[#This Row],[1st level cope]],".gfeat/cope",Table3[[#This Row],[2nd level cope]],".feat/thresh_zstat",Table3[[#This Row],[gorup analysis cope]],".nii.gz")</f>
        <v>cope15.gfeat/cope3.feat/thresh_zstat3.nii.gz</v>
      </c>
      <c r="F340" s="15" t="str">
        <f>INDEX(R$2:R$28,Table3[[#This Row],[1st level cope]],0)</f>
        <v>All LV</v>
      </c>
      <c r="G340" s="15" t="str">
        <f>INDEX(S$2:S$28,Table3[[#This Row],[2nd level cope]],0)</f>
        <v>after</v>
      </c>
      <c r="H340" s="15" t="str">
        <f>INDEX(T$2:T$28,Table3[[#This Row],[gorup analysis cope]],0)</f>
        <v>group mean - inverse</v>
      </c>
      <c r="I340" t="s">
        <v>211</v>
      </c>
      <c r="J340">
        <v>0</v>
      </c>
      <c r="K340" s="18">
        <v>0</v>
      </c>
      <c r="L340">
        <v>0</v>
      </c>
      <c r="M340">
        <v>0</v>
      </c>
      <c r="P340"/>
      <c r="Q340"/>
      <c r="R340"/>
      <c r="S340"/>
    </row>
    <row r="341" spans="1:19" x14ac:dyDescent="0.2">
      <c r="A341">
        <v>340</v>
      </c>
      <c r="B341">
        <v>16</v>
      </c>
      <c r="C341">
        <v>3</v>
      </c>
      <c r="D341" s="14">
        <v>3</v>
      </c>
      <c r="E341" s="14" t="str">
        <f>CONCATENATE("cope",Table3[[#This Row],[1st level cope]],".gfeat/cope",Table3[[#This Row],[2nd level cope]],".feat/thresh_zstat",Table3[[#This Row],[gorup analysis cope]],".nii.gz")</f>
        <v>cope16.gfeat/cope3.feat/thresh_zstat3.nii.gz</v>
      </c>
      <c r="F341" s="15" t="str">
        <f>INDEX(R$2:R$28,Table3[[#This Row],[1st level cope]],0)</f>
        <v>HV minus LV</v>
      </c>
      <c r="G341" s="15" t="str">
        <f>INDEX(S$2:S$28,Table3[[#This Row],[2nd level cope]],0)</f>
        <v>after</v>
      </c>
      <c r="H341" s="15" t="str">
        <f>INDEX(T$2:T$28,Table3[[#This Row],[gorup analysis cope]],0)</f>
        <v>group mean - inverse</v>
      </c>
      <c r="I341" t="s">
        <v>211</v>
      </c>
      <c r="J341">
        <v>0</v>
      </c>
      <c r="K341" s="18" t="s">
        <v>106</v>
      </c>
      <c r="L341" t="s">
        <v>106</v>
      </c>
      <c r="M341">
        <v>0</v>
      </c>
      <c r="P341"/>
      <c r="Q341"/>
      <c r="R341"/>
      <c r="S341"/>
    </row>
    <row r="342" spans="1:19" x14ac:dyDescent="0.2">
      <c r="A342">
        <v>341</v>
      </c>
      <c r="B342">
        <v>17</v>
      </c>
      <c r="C342">
        <v>3</v>
      </c>
      <c r="D342" s="14">
        <v>3</v>
      </c>
      <c r="E342" s="14" t="str">
        <f>CONCATENATE("cope",Table3[[#This Row],[1st level cope]],".gfeat/cope",Table3[[#This Row],[2nd level cope]],".feat/thresh_zstat",Table3[[#This Row],[gorup analysis cope]],".nii.gz")</f>
        <v>cope17.gfeat/cope3.feat/thresh_zstat3.nii.gz</v>
      </c>
      <c r="F342" s="15" t="str">
        <f>INDEX(R$2:R$28,Table3[[#This Row],[1st level cope]],0)</f>
        <v>All Go minus NoGo</v>
      </c>
      <c r="G342" s="15" t="str">
        <f>INDEX(S$2:S$28,Table3[[#This Row],[2nd level cope]],0)</f>
        <v>after</v>
      </c>
      <c r="H342" s="15" t="str">
        <f>INDEX(T$2:T$28,Table3[[#This Row],[gorup analysis cope]],0)</f>
        <v>group mean - inverse</v>
      </c>
      <c r="I342">
        <v>2</v>
      </c>
      <c r="J342">
        <v>0</v>
      </c>
      <c r="K342" s="18">
        <v>0</v>
      </c>
      <c r="L342">
        <v>1</v>
      </c>
      <c r="M342">
        <v>5</v>
      </c>
      <c r="N342" s="19" t="s">
        <v>129</v>
      </c>
      <c r="P342"/>
      <c r="Q342"/>
      <c r="R342"/>
      <c r="S342"/>
    </row>
    <row r="343" spans="1:19" x14ac:dyDescent="0.2">
      <c r="A343">
        <v>342</v>
      </c>
      <c r="B343">
        <v>18</v>
      </c>
      <c r="C343">
        <v>3</v>
      </c>
      <c r="D343" s="14">
        <v>3</v>
      </c>
      <c r="E343" s="14" t="str">
        <f>CONCATENATE("cope",Table3[[#This Row],[1st level cope]],".gfeat/cope",Table3[[#This Row],[2nd level cope]],".feat/thresh_zstat",Table3[[#This Row],[gorup analysis cope]],".nii.gz")</f>
        <v>cope18.gfeat/cope3.feat/thresh_zstat3.nii.gz</v>
      </c>
      <c r="F343" s="15" t="str">
        <f>INDEX(R$2:R$28,Table3[[#This Row],[1st level cope]],0)</f>
        <v>HV Go minus NoGo</v>
      </c>
      <c r="G343" s="15" t="str">
        <f>INDEX(S$2:S$28,Table3[[#This Row],[2nd level cope]],0)</f>
        <v>after</v>
      </c>
      <c r="H343" s="15" t="str">
        <f>INDEX(T$2:T$28,Table3[[#This Row],[gorup analysis cope]],0)</f>
        <v>group mean - inverse</v>
      </c>
      <c r="I343">
        <v>2</v>
      </c>
      <c r="J343">
        <v>0</v>
      </c>
      <c r="K343" s="18">
        <v>0</v>
      </c>
      <c r="L343">
        <v>0</v>
      </c>
      <c r="M343">
        <v>0</v>
      </c>
      <c r="P343"/>
      <c r="Q343"/>
      <c r="R343"/>
      <c r="S343"/>
    </row>
    <row r="344" spans="1:19" x14ac:dyDescent="0.2">
      <c r="A344">
        <v>343</v>
      </c>
      <c r="B344">
        <v>19</v>
      </c>
      <c r="C344">
        <v>3</v>
      </c>
      <c r="D344" s="14">
        <v>3</v>
      </c>
      <c r="E344" s="14" t="str">
        <f>CONCATENATE("cope",Table3[[#This Row],[1st level cope]],".gfeat/cope",Table3[[#This Row],[2nd level cope]],".feat/thresh_zstat",Table3[[#This Row],[gorup analysis cope]],".nii.gz")</f>
        <v>cope19.gfeat/cope3.feat/thresh_zstat3.nii.gz</v>
      </c>
      <c r="F344" s="15" t="str">
        <f>INDEX(R$2:R$28,Table3[[#This Row],[1st level cope]],0)</f>
        <v>LV Go minus NoGo</v>
      </c>
      <c r="G344" s="15" t="str">
        <f>INDEX(S$2:S$28,Table3[[#This Row],[2nd level cope]],0)</f>
        <v>after</v>
      </c>
      <c r="H344" s="15" t="str">
        <f>INDEX(T$2:T$28,Table3[[#This Row],[gorup analysis cope]],0)</f>
        <v>group mean - inverse</v>
      </c>
      <c r="I344">
        <v>2</v>
      </c>
      <c r="J344">
        <v>0</v>
      </c>
      <c r="K344" s="18">
        <v>1</v>
      </c>
      <c r="L344">
        <v>2</v>
      </c>
      <c r="M344">
        <v>2</v>
      </c>
      <c r="N344" s="19" t="s">
        <v>135</v>
      </c>
      <c r="P344"/>
      <c r="Q344"/>
      <c r="R344"/>
      <c r="S344"/>
    </row>
    <row r="345" spans="1:19" x14ac:dyDescent="0.2">
      <c r="A345">
        <v>344</v>
      </c>
      <c r="B345">
        <v>20</v>
      </c>
      <c r="C345">
        <v>3</v>
      </c>
      <c r="D345" s="14">
        <v>3</v>
      </c>
      <c r="E345" s="14" t="str">
        <f>CONCATENATE("cope",Table3[[#This Row],[1st level cope]],".gfeat/cope",Table3[[#This Row],[2nd level cope]],".feat/thresh_zstat",Table3[[#This Row],[gorup analysis cope]],".nii.gz")</f>
        <v>cope20.gfeat/cope3.feat/thresh_zstat3.nii.gz</v>
      </c>
      <c r="F345" s="15" t="str">
        <f>INDEX(R$2:R$28,Table3[[#This Row],[1st level cope]],0)</f>
        <v>All Go minus NoGo - by choice</v>
      </c>
      <c r="G345" s="15" t="str">
        <f>INDEX(S$2:S$28,Table3[[#This Row],[2nd level cope]],0)</f>
        <v>after</v>
      </c>
      <c r="H345" s="15" t="str">
        <f>INDEX(T$2:T$28,Table3[[#This Row],[gorup analysis cope]],0)</f>
        <v>group mean - inverse</v>
      </c>
      <c r="I345" t="s">
        <v>211</v>
      </c>
      <c r="J345">
        <v>0</v>
      </c>
      <c r="K345" s="18">
        <v>0</v>
      </c>
      <c r="L345">
        <v>0</v>
      </c>
      <c r="M345">
        <v>0</v>
      </c>
      <c r="P345"/>
      <c r="Q345"/>
      <c r="R345"/>
      <c r="S345"/>
    </row>
    <row r="346" spans="1:19" x14ac:dyDescent="0.2">
      <c r="A346">
        <v>345</v>
      </c>
      <c r="B346">
        <v>21</v>
      </c>
      <c r="C346">
        <v>3</v>
      </c>
      <c r="D346" s="14">
        <v>3</v>
      </c>
      <c r="E346" s="14" t="str">
        <f>CONCATENATE("cope",Table3[[#This Row],[1st level cope]],".gfeat/cope",Table3[[#This Row],[2nd level cope]],".feat/thresh_zstat",Table3[[#This Row],[gorup analysis cope]],".nii.gz")</f>
        <v>cope21.gfeat/cope3.feat/thresh_zstat3.nii.gz</v>
      </c>
      <c r="F346" s="15" t="str">
        <f>INDEX(R$2:R$28,Table3[[#This Row],[1st level cope]],0)</f>
        <v>HV Go minus NoGo - by choice</v>
      </c>
      <c r="G346" s="15" t="str">
        <f>INDEX(S$2:S$28,Table3[[#This Row],[2nd level cope]],0)</f>
        <v>after</v>
      </c>
      <c r="H346" s="15" t="str">
        <f>INDEX(T$2:T$28,Table3[[#This Row],[gorup analysis cope]],0)</f>
        <v>group mean - inverse</v>
      </c>
      <c r="I346" t="s">
        <v>211</v>
      </c>
      <c r="J346">
        <v>0</v>
      </c>
      <c r="K346" s="18">
        <v>0</v>
      </c>
      <c r="L346">
        <v>0</v>
      </c>
      <c r="M346">
        <v>0</v>
      </c>
      <c r="P346"/>
      <c r="Q346"/>
      <c r="R346"/>
      <c r="S346"/>
    </row>
    <row r="347" spans="1:19" x14ac:dyDescent="0.2">
      <c r="A347">
        <v>346</v>
      </c>
      <c r="B347">
        <v>22</v>
      </c>
      <c r="C347">
        <v>3</v>
      </c>
      <c r="D347" s="14">
        <v>3</v>
      </c>
      <c r="E347" s="14" t="str">
        <f>CONCATENATE("cope",Table3[[#This Row],[1st level cope]],".gfeat/cope",Table3[[#This Row],[2nd level cope]],".feat/thresh_zstat",Table3[[#This Row],[gorup analysis cope]],".nii.gz")</f>
        <v>cope22.gfeat/cope3.feat/thresh_zstat3.nii.gz</v>
      </c>
      <c r="F347" s="15" t="str">
        <f>INDEX(R$2:R$28,Table3[[#This Row],[1st level cope]],0)</f>
        <v>LV Go minus NoGo - by choice</v>
      </c>
      <c r="G347" s="15" t="str">
        <f>INDEX(S$2:S$28,Table3[[#This Row],[2nd level cope]],0)</f>
        <v>after</v>
      </c>
      <c r="H347" s="15" t="str">
        <f>INDEX(T$2:T$28,Table3[[#This Row],[gorup analysis cope]],0)</f>
        <v>group mean - inverse</v>
      </c>
      <c r="I347" t="s">
        <v>211</v>
      </c>
      <c r="J347">
        <v>0</v>
      </c>
      <c r="K347" s="18">
        <v>1</v>
      </c>
      <c r="L347">
        <v>1</v>
      </c>
      <c r="M347">
        <v>2</v>
      </c>
      <c r="N347" s="20" t="s">
        <v>134</v>
      </c>
      <c r="P347"/>
      <c r="Q347"/>
      <c r="R347"/>
      <c r="S347"/>
    </row>
    <row r="348" spans="1:19" x14ac:dyDescent="0.2">
      <c r="A348">
        <v>347</v>
      </c>
      <c r="B348">
        <v>23</v>
      </c>
      <c r="C348">
        <v>3</v>
      </c>
      <c r="D348" s="14">
        <v>3</v>
      </c>
      <c r="E348" s="14" t="str">
        <f>CONCATENATE("cope",Table3[[#This Row],[1st level cope]],".gfeat/cope",Table3[[#This Row],[2nd level cope]],".feat/thresh_zstat",Table3[[#This Row],[gorup analysis cope]],".nii.gz")</f>
        <v>cope23.gfeat/cope3.feat/thresh_zstat3.nii.gz</v>
      </c>
      <c r="F348" s="15" t="str">
        <f>INDEX(R$2:R$28,Table3[[#This Row],[1st level cope]],0)</f>
        <v>All Go</v>
      </c>
      <c r="G348" s="15" t="str">
        <f>INDEX(S$2:S$28,Table3[[#This Row],[2nd level cope]],0)</f>
        <v>after</v>
      </c>
      <c r="H348" s="15" t="str">
        <f>INDEX(T$2:T$28,Table3[[#This Row],[gorup analysis cope]],0)</f>
        <v>group mean - inverse</v>
      </c>
      <c r="I348" t="s">
        <v>211</v>
      </c>
      <c r="J348">
        <v>0</v>
      </c>
      <c r="K348" s="18">
        <v>0</v>
      </c>
      <c r="L348">
        <v>0</v>
      </c>
      <c r="M348">
        <v>0</v>
      </c>
      <c r="P348"/>
      <c r="Q348"/>
      <c r="R348"/>
      <c r="S348"/>
    </row>
    <row r="349" spans="1:19" x14ac:dyDescent="0.2">
      <c r="A349">
        <v>348</v>
      </c>
      <c r="B349">
        <v>24</v>
      </c>
      <c r="C349">
        <v>3</v>
      </c>
      <c r="D349" s="14">
        <v>3</v>
      </c>
      <c r="E349" s="14" t="str">
        <f>CONCATENATE("cope",Table3[[#This Row],[1st level cope]],".gfeat/cope",Table3[[#This Row],[2nd level cope]],".feat/thresh_zstat",Table3[[#This Row],[gorup analysis cope]],".nii.gz")</f>
        <v>cope24.gfeat/cope3.feat/thresh_zstat3.nii.gz</v>
      </c>
      <c r="F349" s="15" t="str">
        <f>INDEX(R$2:R$28,Table3[[#This Row],[1st level cope]],0)</f>
        <v>All Go - by choice</v>
      </c>
      <c r="G349" s="15" t="str">
        <f>INDEX(S$2:S$28,Table3[[#This Row],[2nd level cope]],0)</f>
        <v>after</v>
      </c>
      <c r="H349" s="15" t="str">
        <f>INDEX(T$2:T$28,Table3[[#This Row],[gorup analysis cope]],0)</f>
        <v>group mean - inverse</v>
      </c>
      <c r="I349">
        <v>2</v>
      </c>
      <c r="J349">
        <v>0</v>
      </c>
      <c r="K349" s="18">
        <v>0</v>
      </c>
      <c r="L349">
        <v>0</v>
      </c>
      <c r="M349">
        <v>0</v>
      </c>
      <c r="P349"/>
      <c r="Q349"/>
      <c r="R349"/>
      <c r="S349"/>
    </row>
    <row r="350" spans="1:19" x14ac:dyDescent="0.2">
      <c r="A350">
        <v>349</v>
      </c>
      <c r="B350">
        <v>25</v>
      </c>
      <c r="C350">
        <v>3</v>
      </c>
      <c r="D350" s="14">
        <v>3</v>
      </c>
      <c r="E350" s="14" t="str">
        <f>CONCATENATE("cope",Table3[[#This Row],[1st level cope]],".gfeat/cope",Table3[[#This Row],[2nd level cope]],".feat/thresh_zstat",Table3[[#This Row],[gorup analysis cope]],".nii.gz")</f>
        <v>cope25.gfeat/cope3.feat/thresh_zstat3.nii.gz</v>
      </c>
      <c r="F350" s="15" t="str">
        <f>INDEX(R$2:R$28,Table3[[#This Row],[1st level cope]],0)</f>
        <v>All NoGo</v>
      </c>
      <c r="G350" s="15" t="str">
        <f>INDEX(S$2:S$28,Table3[[#This Row],[2nd level cope]],0)</f>
        <v>after</v>
      </c>
      <c r="H350" s="15" t="str">
        <f>INDEX(T$2:T$28,Table3[[#This Row],[gorup analysis cope]],0)</f>
        <v>group mean - inverse</v>
      </c>
      <c r="I350" t="s">
        <v>211</v>
      </c>
      <c r="J350">
        <v>0</v>
      </c>
      <c r="K350" s="18">
        <v>0</v>
      </c>
      <c r="L350">
        <v>0</v>
      </c>
      <c r="M350">
        <v>0</v>
      </c>
      <c r="P350"/>
      <c r="Q350"/>
      <c r="R350"/>
      <c r="S350"/>
    </row>
    <row r="351" spans="1:19" x14ac:dyDescent="0.2">
      <c r="A351">
        <v>350</v>
      </c>
      <c r="B351">
        <v>26</v>
      </c>
      <c r="C351">
        <v>3</v>
      </c>
      <c r="D351" s="14">
        <v>3</v>
      </c>
      <c r="E351" s="14" t="str">
        <f>CONCATENATE("cope",Table3[[#This Row],[1st level cope]],".gfeat/cope",Table3[[#This Row],[2nd level cope]],".feat/thresh_zstat",Table3[[#This Row],[gorup analysis cope]],".nii.gz")</f>
        <v>cope26.gfeat/cope3.feat/thresh_zstat3.nii.gz</v>
      </c>
      <c r="F351" s="15" t="str">
        <f>INDEX(R$2:R$28,Table3[[#This Row],[1st level cope]],0)</f>
        <v>All NoGo - by choice</v>
      </c>
      <c r="G351" s="15" t="str">
        <f>INDEX(S$2:S$28,Table3[[#This Row],[2nd level cope]],0)</f>
        <v>after</v>
      </c>
      <c r="H351" s="15" t="str">
        <f>INDEX(T$2:T$28,Table3[[#This Row],[gorup analysis cope]],0)</f>
        <v>group mean - inverse</v>
      </c>
      <c r="I351" t="s">
        <v>211</v>
      </c>
      <c r="J351">
        <v>0</v>
      </c>
      <c r="K351" s="18">
        <v>0</v>
      </c>
      <c r="L351">
        <v>0</v>
      </c>
      <c r="M351">
        <v>0</v>
      </c>
      <c r="P351"/>
      <c r="Q351"/>
      <c r="R351"/>
      <c r="S351"/>
    </row>
    <row r="352" spans="1:19" x14ac:dyDescent="0.2">
      <c r="A352">
        <v>351</v>
      </c>
      <c r="B352">
        <v>27</v>
      </c>
      <c r="C352">
        <v>3</v>
      </c>
      <c r="D352" s="14">
        <v>3</v>
      </c>
      <c r="E352" s="14" t="str">
        <f>CONCATENATE("cope",Table3[[#This Row],[1st level cope]],".gfeat/cope",Table3[[#This Row],[2nd level cope]],".feat/thresh_zstat",Table3[[#This Row],[gorup analysis cope]],".nii.gz")</f>
        <v>cope27.gfeat/cope3.feat/thresh_zstat3.nii.gz</v>
      </c>
      <c r="F352" s="15" t="str">
        <f>INDEX(R$2:R$28,Table3[[#This Row],[1st level cope]],0)</f>
        <v>All NoGo - with Neutral and Sanity</v>
      </c>
      <c r="G352" s="15" t="str">
        <f>INDEX(S$2:S$28,Table3[[#This Row],[2nd level cope]],0)</f>
        <v>after</v>
      </c>
      <c r="H352" s="15" t="str">
        <f>INDEX(T$2:T$28,Table3[[#This Row],[gorup analysis cope]],0)</f>
        <v>group mean - inverse</v>
      </c>
      <c r="I352" t="s">
        <v>211</v>
      </c>
      <c r="J352">
        <v>0</v>
      </c>
      <c r="K352" s="18">
        <v>0</v>
      </c>
      <c r="L352">
        <v>0</v>
      </c>
      <c r="M352">
        <v>0</v>
      </c>
      <c r="P352"/>
      <c r="Q352"/>
      <c r="R352"/>
      <c r="S352"/>
    </row>
    <row r="353" spans="1:19" x14ac:dyDescent="0.2">
      <c r="A353">
        <v>352</v>
      </c>
      <c r="B353">
        <v>1</v>
      </c>
      <c r="C353">
        <v>4</v>
      </c>
      <c r="D353" s="14">
        <v>3</v>
      </c>
      <c r="E353" s="14" t="str">
        <f>CONCATENATE("cope",Table3[[#This Row],[1st level cope]],".gfeat/cope",Table3[[#This Row],[2nd level cope]],".feat/thresh_zstat",Table3[[#This Row],[gorup analysis cope]],".nii.gz")</f>
        <v>cope1.gfeat/cope4.feat/thresh_zstat3.nii.gz</v>
      </c>
      <c r="F353" s="15" t="str">
        <f>INDEX(R$2:R$28,Table3[[#This Row],[1st level cope]],0)</f>
        <v>HV Go</v>
      </c>
      <c r="G353" s="15" t="str">
        <f>INDEX(S$2:S$28,Table3[[#This Row],[2nd level cope]],0)</f>
        <v>before</v>
      </c>
      <c r="H353" s="15" t="str">
        <f>INDEX(T$2:T$28,Table3[[#This Row],[gorup analysis cope]],0)</f>
        <v>group mean - inverse</v>
      </c>
      <c r="I353" t="s">
        <v>211</v>
      </c>
      <c r="J353">
        <v>0</v>
      </c>
      <c r="K353" s="18">
        <v>0</v>
      </c>
      <c r="L353">
        <v>2</v>
      </c>
      <c r="M353">
        <v>1</v>
      </c>
      <c r="P353"/>
      <c r="Q353"/>
      <c r="R353"/>
      <c r="S353"/>
    </row>
    <row r="354" spans="1:19" x14ac:dyDescent="0.2">
      <c r="A354">
        <v>353</v>
      </c>
      <c r="B354">
        <v>2</v>
      </c>
      <c r="C354">
        <v>4</v>
      </c>
      <c r="D354" s="14">
        <v>3</v>
      </c>
      <c r="E354" s="14" t="str">
        <f>CONCATENATE("cope",Table3[[#This Row],[1st level cope]],".gfeat/cope",Table3[[#This Row],[2nd level cope]],".feat/thresh_zstat",Table3[[#This Row],[gorup analysis cope]],".nii.gz")</f>
        <v>cope2.gfeat/cope4.feat/thresh_zstat3.nii.gz</v>
      </c>
      <c r="F354" s="15" t="str">
        <f>INDEX(R$2:R$28,Table3[[#This Row],[1st level cope]],0)</f>
        <v>HV NoGo</v>
      </c>
      <c r="G354" s="15" t="str">
        <f>INDEX(S$2:S$28,Table3[[#This Row],[2nd level cope]],0)</f>
        <v>before</v>
      </c>
      <c r="H354" s="15" t="str">
        <f>INDEX(T$2:T$28,Table3[[#This Row],[gorup analysis cope]],0)</f>
        <v>group mean - inverse</v>
      </c>
      <c r="I354" t="s">
        <v>211</v>
      </c>
      <c r="J354">
        <v>0</v>
      </c>
      <c r="K354" s="18">
        <v>0</v>
      </c>
      <c r="L354">
        <v>0</v>
      </c>
      <c r="M354">
        <v>0</v>
      </c>
      <c r="P354"/>
      <c r="Q354"/>
      <c r="R354"/>
      <c r="S354"/>
    </row>
    <row r="355" spans="1:19" x14ac:dyDescent="0.2">
      <c r="A355">
        <v>354</v>
      </c>
      <c r="B355">
        <v>3</v>
      </c>
      <c r="C355">
        <v>4</v>
      </c>
      <c r="D355" s="14">
        <v>3</v>
      </c>
      <c r="E355" s="14" t="str">
        <f>CONCATENATE("cope",Table3[[#This Row],[1st level cope]],".gfeat/cope",Table3[[#This Row],[2nd level cope]],".feat/thresh_zstat",Table3[[#This Row],[gorup analysis cope]],".nii.gz")</f>
        <v>cope3.gfeat/cope4.feat/thresh_zstat3.nii.gz</v>
      </c>
      <c r="F355" s="15" t="str">
        <f>INDEX(R$2:R$28,Table3[[#This Row],[1st level cope]],0)</f>
        <v>LV Go</v>
      </c>
      <c r="G355" s="15" t="str">
        <f>INDEX(S$2:S$28,Table3[[#This Row],[2nd level cope]],0)</f>
        <v>before</v>
      </c>
      <c r="H355" s="15" t="str">
        <f>INDEX(T$2:T$28,Table3[[#This Row],[gorup analysis cope]],0)</f>
        <v>group mean - inverse</v>
      </c>
      <c r="I355" t="s">
        <v>211</v>
      </c>
      <c r="J355">
        <v>0</v>
      </c>
      <c r="K355" s="18">
        <v>0</v>
      </c>
      <c r="L355">
        <v>0</v>
      </c>
      <c r="M355">
        <v>0</v>
      </c>
      <c r="P355"/>
      <c r="Q355"/>
      <c r="R355"/>
      <c r="S355"/>
    </row>
    <row r="356" spans="1:19" x14ac:dyDescent="0.2">
      <c r="A356">
        <v>355</v>
      </c>
      <c r="B356">
        <v>4</v>
      </c>
      <c r="C356">
        <v>4</v>
      </c>
      <c r="D356" s="14">
        <v>3</v>
      </c>
      <c r="E356" s="14" t="str">
        <f>CONCATENATE("cope",Table3[[#This Row],[1st level cope]],".gfeat/cope",Table3[[#This Row],[2nd level cope]],".feat/thresh_zstat",Table3[[#This Row],[gorup analysis cope]],".nii.gz")</f>
        <v>cope4.gfeat/cope4.feat/thresh_zstat3.nii.gz</v>
      </c>
      <c r="F356" s="15" t="str">
        <f>INDEX(R$2:R$28,Table3[[#This Row],[1st level cope]],0)</f>
        <v>LV NoGo</v>
      </c>
      <c r="G356" s="15" t="str">
        <f>INDEX(S$2:S$28,Table3[[#This Row],[2nd level cope]],0)</f>
        <v>before</v>
      </c>
      <c r="H356" s="15" t="str">
        <f>INDEX(T$2:T$28,Table3[[#This Row],[gorup analysis cope]],0)</f>
        <v>group mean - inverse</v>
      </c>
      <c r="I356" t="s">
        <v>211</v>
      </c>
      <c r="J356">
        <v>0</v>
      </c>
      <c r="K356" s="18">
        <v>0</v>
      </c>
      <c r="L356">
        <v>0</v>
      </c>
      <c r="M356">
        <v>0</v>
      </c>
      <c r="P356"/>
      <c r="Q356"/>
      <c r="R356"/>
      <c r="S356"/>
    </row>
    <row r="357" spans="1:19" x14ac:dyDescent="0.2">
      <c r="A357">
        <v>356</v>
      </c>
      <c r="B357">
        <v>5</v>
      </c>
      <c r="C357">
        <v>4</v>
      </c>
      <c r="D357" s="14">
        <v>3</v>
      </c>
      <c r="E357" s="14" t="str">
        <f>CONCATENATE("cope",Table3[[#This Row],[1st level cope]],".gfeat/cope",Table3[[#This Row],[2nd level cope]],".feat/thresh_zstat",Table3[[#This Row],[gorup analysis cope]],".nii.gz")</f>
        <v>cope5.gfeat/cope4.feat/thresh_zstat3.nii.gz</v>
      </c>
      <c r="F357" s="15" t="str">
        <f>INDEX(R$2:R$28,Table3[[#This Row],[1st level cope]],0)</f>
        <v>HV Neutral</v>
      </c>
      <c r="G357" s="15" t="str">
        <f>INDEX(S$2:S$28,Table3[[#This Row],[2nd level cope]],0)</f>
        <v>before</v>
      </c>
      <c r="H357" s="15" t="str">
        <f>INDEX(T$2:T$28,Table3[[#This Row],[gorup analysis cope]],0)</f>
        <v>group mean - inverse</v>
      </c>
      <c r="I357" t="s">
        <v>211</v>
      </c>
      <c r="J357">
        <v>0</v>
      </c>
      <c r="K357" s="18">
        <v>0</v>
      </c>
      <c r="L357">
        <v>0</v>
      </c>
      <c r="M357">
        <v>0</v>
      </c>
      <c r="P357"/>
      <c r="Q357"/>
      <c r="R357"/>
      <c r="S357"/>
    </row>
    <row r="358" spans="1:19" x14ac:dyDescent="0.2">
      <c r="A358">
        <v>357</v>
      </c>
      <c r="B358">
        <v>6</v>
      </c>
      <c r="C358">
        <v>4</v>
      </c>
      <c r="D358" s="14">
        <v>3</v>
      </c>
      <c r="E358" s="14" t="str">
        <f>CONCATENATE("cope",Table3[[#This Row],[1st level cope]],".gfeat/cope",Table3[[#This Row],[2nd level cope]],".feat/thresh_zstat",Table3[[#This Row],[gorup analysis cope]],".nii.gz")</f>
        <v>cope6.gfeat/cope4.feat/thresh_zstat3.nii.gz</v>
      </c>
      <c r="F358" s="15" t="str">
        <f>INDEX(R$2:R$28,Table3[[#This Row],[1st level cope]],0)</f>
        <v>LV Neutral</v>
      </c>
      <c r="G358" s="15" t="str">
        <f>INDEX(S$2:S$28,Table3[[#This Row],[2nd level cope]],0)</f>
        <v>before</v>
      </c>
      <c r="H358" s="15" t="str">
        <f>INDEX(T$2:T$28,Table3[[#This Row],[gorup analysis cope]],0)</f>
        <v>group mean - inverse</v>
      </c>
      <c r="I358" t="s">
        <v>211</v>
      </c>
      <c r="J358">
        <v>0</v>
      </c>
      <c r="K358" s="18">
        <v>0</v>
      </c>
      <c r="L358">
        <v>0</v>
      </c>
      <c r="M358">
        <v>0</v>
      </c>
      <c r="P358"/>
      <c r="Q358"/>
      <c r="R358"/>
      <c r="S358"/>
    </row>
    <row r="359" spans="1:19" x14ac:dyDescent="0.2">
      <c r="A359">
        <v>358</v>
      </c>
      <c r="B359">
        <v>7</v>
      </c>
      <c r="C359">
        <v>4</v>
      </c>
      <c r="D359" s="14">
        <v>3</v>
      </c>
      <c r="E359" s="14" t="str">
        <f>CONCATENATE("cope",Table3[[#This Row],[1st level cope]],".gfeat/cope",Table3[[#This Row],[2nd level cope]],".feat/thresh_zstat",Table3[[#This Row],[gorup analysis cope]],".nii.gz")</f>
        <v>cope7.gfeat/cope4.feat/thresh_zstat3.nii.gz</v>
      </c>
      <c r="F359" s="15" t="str">
        <f>INDEX(R$2:R$28,Table3[[#This Row],[1st level cope]],0)</f>
        <v>HV Sanity</v>
      </c>
      <c r="G359" s="15" t="str">
        <f>INDEX(S$2:S$28,Table3[[#This Row],[2nd level cope]],0)</f>
        <v>before</v>
      </c>
      <c r="H359" s="15" t="str">
        <f>INDEX(T$2:T$28,Table3[[#This Row],[gorup analysis cope]],0)</f>
        <v>group mean - inverse</v>
      </c>
      <c r="I359" t="s">
        <v>211</v>
      </c>
      <c r="J359">
        <v>0</v>
      </c>
      <c r="K359" s="18" t="s">
        <v>106</v>
      </c>
      <c r="L359" t="s">
        <v>106</v>
      </c>
      <c r="M359">
        <v>0</v>
      </c>
      <c r="P359"/>
      <c r="Q359"/>
      <c r="R359"/>
      <c r="S359"/>
    </row>
    <row r="360" spans="1:19" x14ac:dyDescent="0.2">
      <c r="A360">
        <v>359</v>
      </c>
      <c r="B360">
        <v>8</v>
      </c>
      <c r="C360">
        <v>4</v>
      </c>
      <c r="D360" s="14">
        <v>3</v>
      </c>
      <c r="E360" s="14" t="str">
        <f>CONCATENATE("cope",Table3[[#This Row],[1st level cope]],".gfeat/cope",Table3[[#This Row],[2nd level cope]],".feat/thresh_zstat",Table3[[#This Row],[gorup analysis cope]],".nii.gz")</f>
        <v>cope8.gfeat/cope4.feat/thresh_zstat3.nii.gz</v>
      </c>
      <c r="F360" s="15" t="str">
        <f>INDEX(R$2:R$28,Table3[[#This Row],[1st level cope]],0)</f>
        <v>LV Sanity</v>
      </c>
      <c r="G360" s="15" t="str">
        <f>INDEX(S$2:S$28,Table3[[#This Row],[2nd level cope]],0)</f>
        <v>before</v>
      </c>
      <c r="H360" s="15" t="str">
        <f>INDEX(T$2:T$28,Table3[[#This Row],[gorup analysis cope]],0)</f>
        <v>group mean - inverse</v>
      </c>
      <c r="I360" t="s">
        <v>211</v>
      </c>
      <c r="J360">
        <v>0</v>
      </c>
      <c r="K360" s="18" t="s">
        <v>106</v>
      </c>
      <c r="L360" t="s">
        <v>106</v>
      </c>
      <c r="M360">
        <v>0</v>
      </c>
      <c r="P360"/>
      <c r="Q360"/>
      <c r="R360"/>
      <c r="S360"/>
    </row>
    <row r="361" spans="1:19" x14ac:dyDescent="0.2">
      <c r="A361">
        <v>360</v>
      </c>
      <c r="B361">
        <v>9</v>
      </c>
      <c r="C361">
        <v>4</v>
      </c>
      <c r="D361" s="14">
        <v>3</v>
      </c>
      <c r="E361" s="14" t="str">
        <f>CONCATENATE("cope",Table3[[#This Row],[1st level cope]],".gfeat/cope",Table3[[#This Row],[2nd level cope]],".feat/thresh_zstat",Table3[[#This Row],[gorup analysis cope]],".nii.gz")</f>
        <v>cope9.gfeat/cope4.feat/thresh_zstat3.nii.gz</v>
      </c>
      <c r="F361" s="15" t="str">
        <f>INDEX(R$2:R$28,Table3[[#This Row],[1st level cope]],0)</f>
        <v>HV Go - by choice</v>
      </c>
      <c r="G361" s="15" t="str">
        <f>INDEX(S$2:S$28,Table3[[#This Row],[2nd level cope]],0)</f>
        <v>before</v>
      </c>
      <c r="H361" s="15" t="str">
        <f>INDEX(T$2:T$28,Table3[[#This Row],[gorup analysis cope]],0)</f>
        <v>group mean - inverse</v>
      </c>
      <c r="I361" t="s">
        <v>211</v>
      </c>
      <c r="J361">
        <v>0</v>
      </c>
      <c r="K361" s="18">
        <v>0</v>
      </c>
      <c r="L361">
        <v>3</v>
      </c>
      <c r="M361">
        <v>2</v>
      </c>
      <c r="P361"/>
      <c r="Q361"/>
      <c r="R361"/>
      <c r="S361"/>
    </row>
    <row r="362" spans="1:19" x14ac:dyDescent="0.2">
      <c r="A362">
        <v>361</v>
      </c>
      <c r="B362">
        <v>10</v>
      </c>
      <c r="C362">
        <v>4</v>
      </c>
      <c r="D362" s="14">
        <v>3</v>
      </c>
      <c r="E362" s="14" t="str">
        <f>CONCATENATE("cope",Table3[[#This Row],[1st level cope]],".gfeat/cope",Table3[[#This Row],[2nd level cope]],".feat/thresh_zstat",Table3[[#This Row],[gorup analysis cope]],".nii.gz")</f>
        <v>cope10.gfeat/cope4.feat/thresh_zstat3.nii.gz</v>
      </c>
      <c r="F362" s="15" t="str">
        <f>INDEX(R$2:R$28,Table3[[#This Row],[1st level cope]],0)</f>
        <v>HV NoGo - by choice</v>
      </c>
      <c r="G362" s="15" t="str">
        <f>INDEX(S$2:S$28,Table3[[#This Row],[2nd level cope]],0)</f>
        <v>before</v>
      </c>
      <c r="H362" s="15" t="str">
        <f>INDEX(T$2:T$28,Table3[[#This Row],[gorup analysis cope]],0)</f>
        <v>group mean - inverse</v>
      </c>
      <c r="I362" t="s">
        <v>211</v>
      </c>
      <c r="J362">
        <v>0</v>
      </c>
      <c r="K362" s="18">
        <v>0</v>
      </c>
      <c r="L362">
        <v>0</v>
      </c>
      <c r="M362">
        <v>0</v>
      </c>
      <c r="P362"/>
      <c r="Q362"/>
      <c r="R362"/>
      <c r="S362"/>
    </row>
    <row r="363" spans="1:19" x14ac:dyDescent="0.2">
      <c r="A363">
        <v>362</v>
      </c>
      <c r="B363">
        <v>11</v>
      </c>
      <c r="C363">
        <v>4</v>
      </c>
      <c r="D363" s="14">
        <v>3</v>
      </c>
      <c r="E363" s="14" t="str">
        <f>CONCATENATE("cope",Table3[[#This Row],[1st level cope]],".gfeat/cope",Table3[[#This Row],[2nd level cope]],".feat/thresh_zstat",Table3[[#This Row],[gorup analysis cope]],".nii.gz")</f>
        <v>cope11.gfeat/cope4.feat/thresh_zstat3.nii.gz</v>
      </c>
      <c r="F363" s="15" t="str">
        <f>INDEX(R$2:R$28,Table3[[#This Row],[1st level cope]],0)</f>
        <v>LV Go - by choice</v>
      </c>
      <c r="G363" s="15" t="str">
        <f>INDEX(S$2:S$28,Table3[[#This Row],[2nd level cope]],0)</f>
        <v>before</v>
      </c>
      <c r="H363" s="15" t="str">
        <f>INDEX(T$2:T$28,Table3[[#This Row],[gorup analysis cope]],0)</f>
        <v>group mean - inverse</v>
      </c>
      <c r="I363" t="s">
        <v>211</v>
      </c>
      <c r="J363">
        <v>0</v>
      </c>
      <c r="K363" s="18">
        <v>0</v>
      </c>
      <c r="L363">
        <v>0</v>
      </c>
      <c r="M363">
        <v>0</v>
      </c>
      <c r="P363"/>
      <c r="Q363"/>
      <c r="R363"/>
      <c r="S363"/>
    </row>
    <row r="364" spans="1:19" x14ac:dyDescent="0.2">
      <c r="A364">
        <v>363</v>
      </c>
      <c r="B364">
        <v>12</v>
      </c>
      <c r="C364">
        <v>4</v>
      </c>
      <c r="D364" s="14">
        <v>3</v>
      </c>
      <c r="E364" s="14" t="str">
        <f>CONCATENATE("cope",Table3[[#This Row],[1st level cope]],".gfeat/cope",Table3[[#This Row],[2nd level cope]],".feat/thresh_zstat",Table3[[#This Row],[gorup analysis cope]],".nii.gz")</f>
        <v>cope12.gfeat/cope4.feat/thresh_zstat3.nii.gz</v>
      </c>
      <c r="F364" s="15" t="str">
        <f>INDEX(R$2:R$28,Table3[[#This Row],[1st level cope]],0)</f>
        <v>LV NoGo - by choice</v>
      </c>
      <c r="G364" s="15" t="str">
        <f>INDEX(S$2:S$28,Table3[[#This Row],[2nd level cope]],0)</f>
        <v>before</v>
      </c>
      <c r="H364" s="15" t="str">
        <f>INDEX(T$2:T$28,Table3[[#This Row],[gorup analysis cope]],0)</f>
        <v>group mean - inverse</v>
      </c>
      <c r="I364" t="s">
        <v>211</v>
      </c>
      <c r="J364">
        <v>0</v>
      </c>
      <c r="K364" s="18">
        <v>0</v>
      </c>
      <c r="L364">
        <v>1</v>
      </c>
      <c r="M364">
        <v>1</v>
      </c>
      <c r="P364"/>
      <c r="Q364"/>
      <c r="R364"/>
      <c r="S364"/>
    </row>
    <row r="365" spans="1:19" x14ac:dyDescent="0.2">
      <c r="A365">
        <v>364</v>
      </c>
      <c r="B365">
        <v>13</v>
      </c>
      <c r="C365">
        <v>4</v>
      </c>
      <c r="D365" s="14">
        <v>3</v>
      </c>
      <c r="E365" s="14" t="str">
        <f>CONCATENATE("cope",Table3[[#This Row],[1st level cope]],".gfeat/cope",Table3[[#This Row],[2nd level cope]],".feat/thresh_zstat",Table3[[#This Row],[gorup analysis cope]],".nii.gz")</f>
        <v>cope13.gfeat/cope4.feat/thresh_zstat3.nii.gz</v>
      </c>
      <c r="F365" s="15" t="str">
        <f>INDEX(R$2:R$28,Table3[[#This Row],[1st level cope]],0)</f>
        <v>All - by value</v>
      </c>
      <c r="G365" s="15" t="str">
        <f>INDEX(S$2:S$28,Table3[[#This Row],[2nd level cope]],0)</f>
        <v>before</v>
      </c>
      <c r="H365" s="15" t="str">
        <f>INDEX(T$2:T$28,Table3[[#This Row],[gorup analysis cope]],0)</f>
        <v>group mean - inverse</v>
      </c>
      <c r="I365" t="s">
        <v>211</v>
      </c>
      <c r="J365">
        <v>0</v>
      </c>
      <c r="K365" s="18">
        <v>0</v>
      </c>
      <c r="L365">
        <v>0</v>
      </c>
      <c r="M365">
        <v>0</v>
      </c>
      <c r="P365"/>
      <c r="Q365"/>
      <c r="R365"/>
      <c r="S365"/>
    </row>
    <row r="366" spans="1:19" x14ac:dyDescent="0.2">
      <c r="A366">
        <v>365</v>
      </c>
      <c r="B366">
        <v>14</v>
      </c>
      <c r="C366">
        <v>4</v>
      </c>
      <c r="D366" s="14">
        <v>3</v>
      </c>
      <c r="E366" s="14" t="str">
        <f>CONCATENATE("cope",Table3[[#This Row],[1st level cope]],".gfeat/cope",Table3[[#This Row],[2nd level cope]],".feat/thresh_zstat",Table3[[#This Row],[gorup analysis cope]],".nii.gz")</f>
        <v>cope14.gfeat/cope4.feat/thresh_zstat3.nii.gz</v>
      </c>
      <c r="F366" s="15" t="str">
        <f>INDEX(R$2:R$28,Table3[[#This Row],[1st level cope]],0)</f>
        <v>All HV</v>
      </c>
      <c r="G366" s="15" t="str">
        <f>INDEX(S$2:S$28,Table3[[#This Row],[2nd level cope]],0)</f>
        <v>before</v>
      </c>
      <c r="H366" s="15" t="str">
        <f>INDEX(T$2:T$28,Table3[[#This Row],[gorup analysis cope]],0)</f>
        <v>group mean - inverse</v>
      </c>
      <c r="I366" t="s">
        <v>211</v>
      </c>
      <c r="J366">
        <v>0</v>
      </c>
      <c r="K366" s="18">
        <v>0</v>
      </c>
      <c r="L366">
        <v>0</v>
      </c>
      <c r="M366">
        <v>0</v>
      </c>
      <c r="P366"/>
      <c r="Q366"/>
      <c r="R366"/>
      <c r="S366"/>
    </row>
    <row r="367" spans="1:19" x14ac:dyDescent="0.2">
      <c r="A367">
        <v>366</v>
      </c>
      <c r="B367">
        <v>15</v>
      </c>
      <c r="C367">
        <v>4</v>
      </c>
      <c r="D367" s="14">
        <v>3</v>
      </c>
      <c r="E367" s="14" t="str">
        <f>CONCATENATE("cope",Table3[[#This Row],[1st level cope]],".gfeat/cope",Table3[[#This Row],[2nd level cope]],".feat/thresh_zstat",Table3[[#This Row],[gorup analysis cope]],".nii.gz")</f>
        <v>cope15.gfeat/cope4.feat/thresh_zstat3.nii.gz</v>
      </c>
      <c r="F367" s="15" t="str">
        <f>INDEX(R$2:R$28,Table3[[#This Row],[1st level cope]],0)</f>
        <v>All LV</v>
      </c>
      <c r="G367" s="15" t="str">
        <f>INDEX(S$2:S$28,Table3[[#This Row],[2nd level cope]],0)</f>
        <v>before</v>
      </c>
      <c r="H367" s="15" t="str">
        <f>INDEX(T$2:T$28,Table3[[#This Row],[gorup analysis cope]],0)</f>
        <v>group mean - inverse</v>
      </c>
      <c r="I367" t="s">
        <v>211</v>
      </c>
      <c r="J367">
        <v>0</v>
      </c>
      <c r="K367" s="18">
        <v>0</v>
      </c>
      <c r="L367">
        <v>2</v>
      </c>
      <c r="M367">
        <v>1</v>
      </c>
      <c r="P367"/>
      <c r="Q367"/>
      <c r="R367"/>
      <c r="S367"/>
    </row>
    <row r="368" spans="1:19" x14ac:dyDescent="0.2">
      <c r="A368">
        <v>367</v>
      </c>
      <c r="B368">
        <v>16</v>
      </c>
      <c r="C368">
        <v>4</v>
      </c>
      <c r="D368" s="14">
        <v>3</v>
      </c>
      <c r="E368" s="14" t="str">
        <f>CONCATENATE("cope",Table3[[#This Row],[1st level cope]],".gfeat/cope",Table3[[#This Row],[2nd level cope]],".feat/thresh_zstat",Table3[[#This Row],[gorup analysis cope]],".nii.gz")</f>
        <v>cope16.gfeat/cope4.feat/thresh_zstat3.nii.gz</v>
      </c>
      <c r="F368" s="15" t="str">
        <f>INDEX(R$2:R$28,Table3[[#This Row],[1st level cope]],0)</f>
        <v>HV minus LV</v>
      </c>
      <c r="G368" s="15" t="str">
        <f>INDEX(S$2:S$28,Table3[[#This Row],[2nd level cope]],0)</f>
        <v>before</v>
      </c>
      <c r="H368" s="15" t="str">
        <f>INDEX(T$2:T$28,Table3[[#This Row],[gorup analysis cope]],0)</f>
        <v>group mean - inverse</v>
      </c>
      <c r="I368" t="s">
        <v>211</v>
      </c>
      <c r="J368">
        <v>0</v>
      </c>
      <c r="K368" s="18" t="s">
        <v>106</v>
      </c>
      <c r="L368" t="s">
        <v>106</v>
      </c>
      <c r="M368">
        <v>0</v>
      </c>
      <c r="P368"/>
      <c r="Q368"/>
      <c r="R368"/>
      <c r="S368"/>
    </row>
    <row r="369" spans="1:19" x14ac:dyDescent="0.2">
      <c r="A369">
        <v>368</v>
      </c>
      <c r="B369">
        <v>17</v>
      </c>
      <c r="C369">
        <v>4</v>
      </c>
      <c r="D369" s="14">
        <v>3</v>
      </c>
      <c r="E369" s="14" t="str">
        <f>CONCATENATE("cope",Table3[[#This Row],[1st level cope]],".gfeat/cope",Table3[[#This Row],[2nd level cope]],".feat/thresh_zstat",Table3[[#This Row],[gorup analysis cope]],".nii.gz")</f>
        <v>cope17.gfeat/cope4.feat/thresh_zstat3.nii.gz</v>
      </c>
      <c r="F369" s="15" t="str">
        <f>INDEX(R$2:R$28,Table3[[#This Row],[1st level cope]],0)</f>
        <v>All Go minus NoGo</v>
      </c>
      <c r="G369" s="15" t="str">
        <f>INDEX(S$2:S$28,Table3[[#This Row],[2nd level cope]],0)</f>
        <v>before</v>
      </c>
      <c r="H369" s="15" t="str">
        <f>INDEX(T$2:T$28,Table3[[#This Row],[gorup analysis cope]],0)</f>
        <v>group mean - inverse</v>
      </c>
      <c r="I369" t="s">
        <v>211</v>
      </c>
      <c r="J369">
        <v>0</v>
      </c>
      <c r="K369" s="18">
        <v>0</v>
      </c>
      <c r="L369">
        <v>1</v>
      </c>
      <c r="M369">
        <v>2</v>
      </c>
      <c r="N369" t="s">
        <v>134</v>
      </c>
      <c r="P369"/>
      <c r="Q369"/>
      <c r="R369"/>
      <c r="S369"/>
    </row>
    <row r="370" spans="1:19" x14ac:dyDescent="0.2">
      <c r="A370">
        <v>369</v>
      </c>
      <c r="B370">
        <v>18</v>
      </c>
      <c r="C370">
        <v>4</v>
      </c>
      <c r="D370" s="14">
        <v>3</v>
      </c>
      <c r="E370" s="14" t="str">
        <f>CONCATENATE("cope",Table3[[#This Row],[1st level cope]],".gfeat/cope",Table3[[#This Row],[2nd level cope]],".feat/thresh_zstat",Table3[[#This Row],[gorup analysis cope]],".nii.gz")</f>
        <v>cope18.gfeat/cope4.feat/thresh_zstat3.nii.gz</v>
      </c>
      <c r="F370" s="15" t="str">
        <f>INDEX(R$2:R$28,Table3[[#This Row],[1st level cope]],0)</f>
        <v>HV Go minus NoGo</v>
      </c>
      <c r="G370" s="15" t="str">
        <f>INDEX(S$2:S$28,Table3[[#This Row],[2nd level cope]],0)</f>
        <v>before</v>
      </c>
      <c r="H370" s="15" t="str">
        <f>INDEX(T$2:T$28,Table3[[#This Row],[gorup analysis cope]],0)</f>
        <v>group mean - inverse</v>
      </c>
      <c r="I370" t="s">
        <v>211</v>
      </c>
      <c r="J370">
        <v>4</v>
      </c>
      <c r="K370" s="18">
        <v>2</v>
      </c>
      <c r="L370">
        <v>4</v>
      </c>
      <c r="M370">
        <v>2</v>
      </c>
      <c r="P370"/>
      <c r="Q370"/>
      <c r="R370"/>
      <c r="S370"/>
    </row>
    <row r="371" spans="1:19" x14ac:dyDescent="0.2">
      <c r="A371">
        <v>370</v>
      </c>
      <c r="B371">
        <v>19</v>
      </c>
      <c r="C371">
        <v>4</v>
      </c>
      <c r="D371" s="14">
        <v>3</v>
      </c>
      <c r="E371" s="14" t="str">
        <f>CONCATENATE("cope",Table3[[#This Row],[1st level cope]],".gfeat/cope",Table3[[#This Row],[2nd level cope]],".feat/thresh_zstat",Table3[[#This Row],[gorup analysis cope]],".nii.gz")</f>
        <v>cope19.gfeat/cope4.feat/thresh_zstat3.nii.gz</v>
      </c>
      <c r="F371" s="15" t="str">
        <f>INDEX(R$2:R$28,Table3[[#This Row],[1st level cope]],0)</f>
        <v>LV Go minus NoGo</v>
      </c>
      <c r="G371" s="15" t="str">
        <f>INDEX(S$2:S$28,Table3[[#This Row],[2nd level cope]],0)</f>
        <v>before</v>
      </c>
      <c r="H371" s="15" t="str">
        <f>INDEX(T$2:T$28,Table3[[#This Row],[gorup analysis cope]],0)</f>
        <v>group mean - inverse</v>
      </c>
      <c r="I371" t="s">
        <v>211</v>
      </c>
      <c r="J371">
        <v>0</v>
      </c>
      <c r="K371" s="18">
        <v>0</v>
      </c>
      <c r="L371">
        <v>0</v>
      </c>
      <c r="M371">
        <v>0</v>
      </c>
      <c r="P371"/>
      <c r="Q371"/>
      <c r="R371"/>
      <c r="S371"/>
    </row>
    <row r="372" spans="1:19" x14ac:dyDescent="0.2">
      <c r="A372">
        <v>371</v>
      </c>
      <c r="B372">
        <v>20</v>
      </c>
      <c r="C372">
        <v>4</v>
      </c>
      <c r="D372" s="14">
        <v>3</v>
      </c>
      <c r="E372" s="14" t="str">
        <f>CONCATENATE("cope",Table3[[#This Row],[1st level cope]],".gfeat/cope",Table3[[#This Row],[2nd level cope]],".feat/thresh_zstat",Table3[[#This Row],[gorup analysis cope]],".nii.gz")</f>
        <v>cope20.gfeat/cope4.feat/thresh_zstat3.nii.gz</v>
      </c>
      <c r="F372" s="15" t="str">
        <f>INDEX(R$2:R$28,Table3[[#This Row],[1st level cope]],0)</f>
        <v>All Go minus NoGo - by choice</v>
      </c>
      <c r="G372" s="15" t="str">
        <f>INDEX(S$2:S$28,Table3[[#This Row],[2nd level cope]],0)</f>
        <v>before</v>
      </c>
      <c r="H372" s="15" t="str">
        <f>INDEX(T$2:T$28,Table3[[#This Row],[gorup analysis cope]],0)</f>
        <v>group mean - inverse</v>
      </c>
      <c r="I372" t="s">
        <v>211</v>
      </c>
      <c r="J372">
        <v>0</v>
      </c>
      <c r="K372" s="18">
        <v>0</v>
      </c>
      <c r="L372">
        <v>0</v>
      </c>
      <c r="M372">
        <v>0</v>
      </c>
      <c r="P372"/>
      <c r="Q372"/>
      <c r="R372"/>
      <c r="S372"/>
    </row>
    <row r="373" spans="1:19" x14ac:dyDescent="0.2">
      <c r="A373">
        <v>372</v>
      </c>
      <c r="B373">
        <v>21</v>
      </c>
      <c r="C373">
        <v>4</v>
      </c>
      <c r="D373" s="14">
        <v>3</v>
      </c>
      <c r="E373" s="14" t="str">
        <f>CONCATENATE("cope",Table3[[#This Row],[1st level cope]],".gfeat/cope",Table3[[#This Row],[2nd level cope]],".feat/thresh_zstat",Table3[[#This Row],[gorup analysis cope]],".nii.gz")</f>
        <v>cope21.gfeat/cope4.feat/thresh_zstat3.nii.gz</v>
      </c>
      <c r="F373" s="15" t="str">
        <f>INDEX(R$2:R$28,Table3[[#This Row],[1st level cope]],0)</f>
        <v>HV Go minus NoGo - by choice</v>
      </c>
      <c r="G373" s="15" t="str">
        <f>INDEX(S$2:S$28,Table3[[#This Row],[2nd level cope]],0)</f>
        <v>before</v>
      </c>
      <c r="H373" s="15" t="str">
        <f>INDEX(T$2:T$28,Table3[[#This Row],[gorup analysis cope]],0)</f>
        <v>group mean - inverse</v>
      </c>
      <c r="I373" t="s">
        <v>211</v>
      </c>
      <c r="J373">
        <v>1</v>
      </c>
      <c r="K373" s="18">
        <v>0</v>
      </c>
      <c r="L373">
        <v>1</v>
      </c>
      <c r="M373">
        <v>2</v>
      </c>
      <c r="P373"/>
      <c r="Q373"/>
      <c r="R373"/>
      <c r="S373"/>
    </row>
    <row r="374" spans="1:19" x14ac:dyDescent="0.2">
      <c r="A374">
        <v>373</v>
      </c>
      <c r="B374">
        <v>22</v>
      </c>
      <c r="C374">
        <v>4</v>
      </c>
      <c r="D374" s="14">
        <v>3</v>
      </c>
      <c r="E374" s="14" t="str">
        <f>CONCATENATE("cope",Table3[[#This Row],[1st level cope]],".gfeat/cope",Table3[[#This Row],[2nd level cope]],".feat/thresh_zstat",Table3[[#This Row],[gorup analysis cope]],".nii.gz")</f>
        <v>cope22.gfeat/cope4.feat/thresh_zstat3.nii.gz</v>
      </c>
      <c r="F374" s="15" t="str">
        <f>INDEX(R$2:R$28,Table3[[#This Row],[1st level cope]],0)</f>
        <v>LV Go minus NoGo - by choice</v>
      </c>
      <c r="G374" s="15" t="str">
        <f>INDEX(S$2:S$28,Table3[[#This Row],[2nd level cope]],0)</f>
        <v>before</v>
      </c>
      <c r="H374" s="15" t="str">
        <f>INDEX(T$2:T$28,Table3[[#This Row],[gorup analysis cope]],0)</f>
        <v>group mean - inverse</v>
      </c>
      <c r="I374" t="s">
        <v>211</v>
      </c>
      <c r="J374">
        <v>0</v>
      </c>
      <c r="K374" s="18">
        <v>0</v>
      </c>
      <c r="L374">
        <v>0</v>
      </c>
      <c r="M374">
        <v>0</v>
      </c>
      <c r="P374"/>
      <c r="Q374"/>
      <c r="R374"/>
      <c r="S374"/>
    </row>
    <row r="375" spans="1:19" x14ac:dyDescent="0.2">
      <c r="A375">
        <v>374</v>
      </c>
      <c r="B375">
        <v>23</v>
      </c>
      <c r="C375">
        <v>4</v>
      </c>
      <c r="D375" s="14">
        <v>3</v>
      </c>
      <c r="E375" s="14" t="str">
        <f>CONCATENATE("cope",Table3[[#This Row],[1st level cope]],".gfeat/cope",Table3[[#This Row],[2nd level cope]],".feat/thresh_zstat",Table3[[#This Row],[gorup analysis cope]],".nii.gz")</f>
        <v>cope23.gfeat/cope4.feat/thresh_zstat3.nii.gz</v>
      </c>
      <c r="F375" s="15" t="str">
        <f>INDEX(R$2:R$28,Table3[[#This Row],[1st level cope]],0)</f>
        <v>All Go</v>
      </c>
      <c r="G375" s="15" t="str">
        <f>INDEX(S$2:S$28,Table3[[#This Row],[2nd level cope]],0)</f>
        <v>before</v>
      </c>
      <c r="H375" s="15" t="str">
        <f>INDEX(T$2:T$28,Table3[[#This Row],[gorup analysis cope]],0)</f>
        <v>group mean - inverse</v>
      </c>
      <c r="I375" t="s">
        <v>211</v>
      </c>
      <c r="J375">
        <v>0</v>
      </c>
      <c r="K375" s="18">
        <v>0</v>
      </c>
      <c r="L375">
        <v>0</v>
      </c>
      <c r="M375">
        <v>0</v>
      </c>
      <c r="P375"/>
      <c r="Q375"/>
      <c r="R375"/>
      <c r="S375"/>
    </row>
    <row r="376" spans="1:19" x14ac:dyDescent="0.2">
      <c r="A376">
        <v>375</v>
      </c>
      <c r="B376">
        <v>24</v>
      </c>
      <c r="C376">
        <v>4</v>
      </c>
      <c r="D376" s="14">
        <v>3</v>
      </c>
      <c r="E376" s="14" t="str">
        <f>CONCATENATE("cope",Table3[[#This Row],[1st level cope]],".gfeat/cope",Table3[[#This Row],[2nd level cope]],".feat/thresh_zstat",Table3[[#This Row],[gorup analysis cope]],".nii.gz")</f>
        <v>cope24.gfeat/cope4.feat/thresh_zstat3.nii.gz</v>
      </c>
      <c r="F376" s="15" t="str">
        <f>INDEX(R$2:R$28,Table3[[#This Row],[1st level cope]],0)</f>
        <v>All Go - by choice</v>
      </c>
      <c r="G376" s="15" t="str">
        <f>INDEX(S$2:S$28,Table3[[#This Row],[2nd level cope]],0)</f>
        <v>before</v>
      </c>
      <c r="H376" s="15" t="str">
        <f>INDEX(T$2:T$28,Table3[[#This Row],[gorup analysis cope]],0)</f>
        <v>group mean - inverse</v>
      </c>
      <c r="I376" t="s">
        <v>211</v>
      </c>
      <c r="J376">
        <v>0</v>
      </c>
      <c r="K376" s="18">
        <v>0</v>
      </c>
      <c r="L376">
        <v>1</v>
      </c>
      <c r="M376">
        <v>1</v>
      </c>
      <c r="P376"/>
      <c r="Q376"/>
      <c r="R376"/>
      <c r="S376"/>
    </row>
    <row r="377" spans="1:19" x14ac:dyDescent="0.2">
      <c r="A377">
        <v>376</v>
      </c>
      <c r="B377">
        <v>25</v>
      </c>
      <c r="C377">
        <v>4</v>
      </c>
      <c r="D377" s="14">
        <v>3</v>
      </c>
      <c r="E377" s="14" t="str">
        <f>CONCATENATE("cope",Table3[[#This Row],[1st level cope]],".gfeat/cope",Table3[[#This Row],[2nd level cope]],".feat/thresh_zstat",Table3[[#This Row],[gorup analysis cope]],".nii.gz")</f>
        <v>cope25.gfeat/cope4.feat/thresh_zstat3.nii.gz</v>
      </c>
      <c r="F377" s="15" t="str">
        <f>INDEX(R$2:R$28,Table3[[#This Row],[1st level cope]],0)</f>
        <v>All NoGo</v>
      </c>
      <c r="G377" s="15" t="str">
        <f>INDEX(S$2:S$28,Table3[[#This Row],[2nd level cope]],0)</f>
        <v>before</v>
      </c>
      <c r="H377" s="15" t="str">
        <f>INDEX(T$2:T$28,Table3[[#This Row],[gorup analysis cope]],0)</f>
        <v>group mean - inverse</v>
      </c>
      <c r="I377" t="s">
        <v>211</v>
      </c>
      <c r="J377">
        <v>0</v>
      </c>
      <c r="K377" s="18">
        <v>0</v>
      </c>
      <c r="L377">
        <v>0</v>
      </c>
      <c r="M377">
        <v>0</v>
      </c>
      <c r="P377"/>
      <c r="Q377"/>
      <c r="R377"/>
      <c r="S377"/>
    </row>
    <row r="378" spans="1:19" x14ac:dyDescent="0.2">
      <c r="A378">
        <v>377</v>
      </c>
      <c r="B378">
        <v>26</v>
      </c>
      <c r="C378">
        <v>4</v>
      </c>
      <c r="D378" s="14">
        <v>3</v>
      </c>
      <c r="E378" s="14" t="str">
        <f>CONCATENATE("cope",Table3[[#This Row],[1st level cope]],".gfeat/cope",Table3[[#This Row],[2nd level cope]],".feat/thresh_zstat",Table3[[#This Row],[gorup analysis cope]],".nii.gz")</f>
        <v>cope26.gfeat/cope4.feat/thresh_zstat3.nii.gz</v>
      </c>
      <c r="F378" s="15" t="str">
        <f>INDEX(R$2:R$28,Table3[[#This Row],[1st level cope]],0)</f>
        <v>All NoGo - by choice</v>
      </c>
      <c r="G378" s="15" t="str">
        <f>INDEX(S$2:S$28,Table3[[#This Row],[2nd level cope]],0)</f>
        <v>before</v>
      </c>
      <c r="H378" s="15" t="str">
        <f>INDEX(T$2:T$28,Table3[[#This Row],[gorup analysis cope]],0)</f>
        <v>group mean - inverse</v>
      </c>
      <c r="I378" t="s">
        <v>211</v>
      </c>
      <c r="J378">
        <v>0</v>
      </c>
      <c r="K378" s="18">
        <v>0</v>
      </c>
      <c r="L378">
        <v>0</v>
      </c>
      <c r="M378">
        <v>0</v>
      </c>
      <c r="P378"/>
      <c r="Q378"/>
      <c r="R378"/>
      <c r="S378"/>
    </row>
    <row r="379" spans="1:19" x14ac:dyDescent="0.2">
      <c r="A379">
        <v>378</v>
      </c>
      <c r="B379">
        <v>27</v>
      </c>
      <c r="C379">
        <v>4</v>
      </c>
      <c r="D379" s="14">
        <v>3</v>
      </c>
      <c r="E379" s="14" t="str">
        <f>CONCATENATE("cope",Table3[[#This Row],[1st level cope]],".gfeat/cope",Table3[[#This Row],[2nd level cope]],".feat/thresh_zstat",Table3[[#This Row],[gorup analysis cope]],".nii.gz")</f>
        <v>cope27.gfeat/cope4.feat/thresh_zstat3.nii.gz</v>
      </c>
      <c r="F379" s="15" t="str">
        <f>INDEX(R$2:R$28,Table3[[#This Row],[1st level cope]],0)</f>
        <v>All NoGo - with Neutral and Sanity</v>
      </c>
      <c r="G379" s="15" t="str">
        <f>INDEX(S$2:S$28,Table3[[#This Row],[2nd level cope]],0)</f>
        <v>before</v>
      </c>
      <c r="H379" s="15" t="str">
        <f>INDEX(T$2:T$28,Table3[[#This Row],[gorup analysis cope]],0)</f>
        <v>group mean - inverse</v>
      </c>
      <c r="I379" t="s">
        <v>211</v>
      </c>
      <c r="J379">
        <v>0</v>
      </c>
      <c r="K379" s="18">
        <v>0</v>
      </c>
      <c r="L379">
        <v>0</v>
      </c>
      <c r="M379">
        <v>0</v>
      </c>
      <c r="P379"/>
      <c r="Q379"/>
      <c r="R379"/>
      <c r="S379"/>
    </row>
    <row r="380" spans="1:19" x14ac:dyDescent="0.2">
      <c r="A380">
        <v>379</v>
      </c>
      <c r="B380">
        <v>1</v>
      </c>
      <c r="C380">
        <v>5</v>
      </c>
      <c r="D380" s="14">
        <v>3</v>
      </c>
      <c r="E380" s="14" t="str">
        <f>CONCATENATE("cope",Table3[[#This Row],[1st level cope]],".gfeat/cope",Table3[[#This Row],[2nd level cope]],".feat/thresh_zstat",Table3[[#This Row],[gorup analysis cope]],".nii.gz")</f>
        <v>cope1.gfeat/cope5.feat/thresh_zstat3.nii.gz</v>
      </c>
      <c r="F380" s="15" t="str">
        <f>INDEX(R$2:R$28,Table3[[#This Row],[1st level cope]],0)</f>
        <v>HV Go</v>
      </c>
      <c r="G380" s="15" t="str">
        <f>INDEX(S$2:S$28,Table3[[#This Row],[2nd level cope]],0)</f>
        <v>mean</v>
      </c>
      <c r="H380" s="15" t="str">
        <f>INDEX(T$2:T$28,Table3[[#This Row],[gorup analysis cope]],0)</f>
        <v>group mean - inverse</v>
      </c>
      <c r="I380" t="s">
        <v>211</v>
      </c>
      <c r="J380">
        <v>0</v>
      </c>
      <c r="K380" s="18">
        <v>0</v>
      </c>
      <c r="L380">
        <v>1</v>
      </c>
      <c r="M380">
        <v>1</v>
      </c>
      <c r="P380"/>
      <c r="Q380"/>
      <c r="R380"/>
      <c r="S380"/>
    </row>
    <row r="381" spans="1:19" x14ac:dyDescent="0.2">
      <c r="A381">
        <v>380</v>
      </c>
      <c r="B381">
        <v>2</v>
      </c>
      <c r="C381">
        <v>5</v>
      </c>
      <c r="D381" s="14">
        <v>3</v>
      </c>
      <c r="E381" s="14" t="str">
        <f>CONCATENATE("cope",Table3[[#This Row],[1st level cope]],".gfeat/cope",Table3[[#This Row],[2nd level cope]],".feat/thresh_zstat",Table3[[#This Row],[gorup analysis cope]],".nii.gz")</f>
        <v>cope2.gfeat/cope5.feat/thresh_zstat3.nii.gz</v>
      </c>
      <c r="F381" s="15" t="str">
        <f>INDEX(R$2:R$28,Table3[[#This Row],[1st level cope]],0)</f>
        <v>HV NoGo</v>
      </c>
      <c r="G381" s="15" t="str">
        <f>INDEX(S$2:S$28,Table3[[#This Row],[2nd level cope]],0)</f>
        <v>mean</v>
      </c>
      <c r="H381" s="15" t="str">
        <f>INDEX(T$2:T$28,Table3[[#This Row],[gorup analysis cope]],0)</f>
        <v>group mean - inverse</v>
      </c>
      <c r="I381" t="s">
        <v>211</v>
      </c>
      <c r="J381">
        <v>0</v>
      </c>
      <c r="K381" s="18">
        <v>0</v>
      </c>
      <c r="L381">
        <v>0</v>
      </c>
      <c r="M381">
        <v>0</v>
      </c>
      <c r="P381"/>
      <c r="Q381"/>
      <c r="R381"/>
      <c r="S381"/>
    </row>
    <row r="382" spans="1:19" x14ac:dyDescent="0.2">
      <c r="A382">
        <v>381</v>
      </c>
      <c r="B382">
        <v>3</v>
      </c>
      <c r="C382">
        <v>5</v>
      </c>
      <c r="D382" s="14">
        <v>3</v>
      </c>
      <c r="E382" s="14" t="str">
        <f>CONCATENATE("cope",Table3[[#This Row],[1st level cope]],".gfeat/cope",Table3[[#This Row],[2nd level cope]],".feat/thresh_zstat",Table3[[#This Row],[gorup analysis cope]],".nii.gz")</f>
        <v>cope3.gfeat/cope5.feat/thresh_zstat3.nii.gz</v>
      </c>
      <c r="F382" s="15" t="str">
        <f>INDEX(R$2:R$28,Table3[[#This Row],[1st level cope]],0)</f>
        <v>LV Go</v>
      </c>
      <c r="G382" s="15" t="str">
        <f>INDEX(S$2:S$28,Table3[[#This Row],[2nd level cope]],0)</f>
        <v>mean</v>
      </c>
      <c r="H382" s="15" t="str">
        <f>INDEX(T$2:T$28,Table3[[#This Row],[gorup analysis cope]],0)</f>
        <v>group mean - inverse</v>
      </c>
      <c r="I382" t="s">
        <v>211</v>
      </c>
      <c r="J382">
        <v>0</v>
      </c>
      <c r="K382" s="18">
        <v>0</v>
      </c>
      <c r="L382">
        <v>1</v>
      </c>
      <c r="M382">
        <v>1</v>
      </c>
      <c r="P382"/>
      <c r="Q382"/>
      <c r="R382"/>
      <c r="S382"/>
    </row>
    <row r="383" spans="1:19" x14ac:dyDescent="0.2">
      <c r="A383">
        <v>382</v>
      </c>
      <c r="B383">
        <v>4</v>
      </c>
      <c r="C383">
        <v>5</v>
      </c>
      <c r="D383" s="14">
        <v>3</v>
      </c>
      <c r="E383" s="14" t="str">
        <f>CONCATENATE("cope",Table3[[#This Row],[1st level cope]],".gfeat/cope",Table3[[#This Row],[2nd level cope]],".feat/thresh_zstat",Table3[[#This Row],[gorup analysis cope]],".nii.gz")</f>
        <v>cope4.gfeat/cope5.feat/thresh_zstat3.nii.gz</v>
      </c>
      <c r="F383" s="15" t="str">
        <f>INDEX(R$2:R$28,Table3[[#This Row],[1st level cope]],0)</f>
        <v>LV NoGo</v>
      </c>
      <c r="G383" s="15" t="str">
        <f>INDEX(S$2:S$28,Table3[[#This Row],[2nd level cope]],0)</f>
        <v>mean</v>
      </c>
      <c r="H383" s="15" t="str">
        <f>INDEX(T$2:T$28,Table3[[#This Row],[gorup analysis cope]],0)</f>
        <v>group mean - inverse</v>
      </c>
      <c r="I383" t="s">
        <v>211</v>
      </c>
      <c r="J383">
        <v>0</v>
      </c>
      <c r="K383" s="18">
        <v>0</v>
      </c>
      <c r="L383">
        <v>0</v>
      </c>
      <c r="M383">
        <v>0</v>
      </c>
      <c r="P383"/>
      <c r="Q383"/>
      <c r="R383"/>
      <c r="S383"/>
    </row>
    <row r="384" spans="1:19" x14ac:dyDescent="0.2">
      <c r="A384">
        <v>383</v>
      </c>
      <c r="B384">
        <v>5</v>
      </c>
      <c r="C384">
        <v>5</v>
      </c>
      <c r="D384" s="14">
        <v>3</v>
      </c>
      <c r="E384" s="14" t="str">
        <f>CONCATENATE("cope",Table3[[#This Row],[1st level cope]],".gfeat/cope",Table3[[#This Row],[2nd level cope]],".feat/thresh_zstat",Table3[[#This Row],[gorup analysis cope]],".nii.gz")</f>
        <v>cope5.gfeat/cope5.feat/thresh_zstat3.nii.gz</v>
      </c>
      <c r="F384" s="15" t="str">
        <f>INDEX(R$2:R$28,Table3[[#This Row],[1st level cope]],0)</f>
        <v>HV Neutral</v>
      </c>
      <c r="G384" s="15" t="str">
        <f>INDEX(S$2:S$28,Table3[[#This Row],[2nd level cope]],0)</f>
        <v>mean</v>
      </c>
      <c r="H384" s="15" t="str">
        <f>INDEX(T$2:T$28,Table3[[#This Row],[gorup analysis cope]],0)</f>
        <v>group mean - inverse</v>
      </c>
      <c r="I384" t="s">
        <v>211</v>
      </c>
      <c r="J384">
        <v>0</v>
      </c>
      <c r="K384" s="18">
        <v>0</v>
      </c>
      <c r="L384">
        <v>0</v>
      </c>
      <c r="M384">
        <v>0</v>
      </c>
      <c r="P384"/>
      <c r="Q384"/>
      <c r="R384"/>
      <c r="S384"/>
    </row>
    <row r="385" spans="1:19" x14ac:dyDescent="0.2">
      <c r="A385">
        <v>384</v>
      </c>
      <c r="B385">
        <v>6</v>
      </c>
      <c r="C385">
        <v>5</v>
      </c>
      <c r="D385" s="14">
        <v>3</v>
      </c>
      <c r="E385" s="14" t="str">
        <f>CONCATENATE("cope",Table3[[#This Row],[1st level cope]],".gfeat/cope",Table3[[#This Row],[2nd level cope]],".feat/thresh_zstat",Table3[[#This Row],[gorup analysis cope]],".nii.gz")</f>
        <v>cope6.gfeat/cope5.feat/thresh_zstat3.nii.gz</v>
      </c>
      <c r="F385" s="15" t="str">
        <f>INDEX(R$2:R$28,Table3[[#This Row],[1st level cope]],0)</f>
        <v>LV Neutral</v>
      </c>
      <c r="G385" s="15" t="str">
        <f>INDEX(S$2:S$28,Table3[[#This Row],[2nd level cope]],0)</f>
        <v>mean</v>
      </c>
      <c r="H385" s="15" t="str">
        <f>INDEX(T$2:T$28,Table3[[#This Row],[gorup analysis cope]],0)</f>
        <v>group mean - inverse</v>
      </c>
      <c r="I385" t="s">
        <v>211</v>
      </c>
      <c r="J385">
        <v>0</v>
      </c>
      <c r="K385" s="18">
        <v>0</v>
      </c>
      <c r="L385">
        <v>0</v>
      </c>
      <c r="M385">
        <v>0</v>
      </c>
      <c r="P385"/>
      <c r="Q385"/>
      <c r="R385"/>
      <c r="S385"/>
    </row>
    <row r="386" spans="1:19" x14ac:dyDescent="0.2">
      <c r="A386">
        <v>385</v>
      </c>
      <c r="B386">
        <v>7</v>
      </c>
      <c r="C386">
        <v>5</v>
      </c>
      <c r="D386" s="14">
        <v>3</v>
      </c>
      <c r="E386" s="14" t="str">
        <f>CONCATENATE("cope",Table3[[#This Row],[1st level cope]],".gfeat/cope",Table3[[#This Row],[2nd level cope]],".feat/thresh_zstat",Table3[[#This Row],[gorup analysis cope]],".nii.gz")</f>
        <v>cope7.gfeat/cope5.feat/thresh_zstat3.nii.gz</v>
      </c>
      <c r="F386" s="15" t="str">
        <f>INDEX(R$2:R$28,Table3[[#This Row],[1st level cope]],0)</f>
        <v>HV Sanity</v>
      </c>
      <c r="G386" s="15" t="str">
        <f>INDEX(S$2:S$28,Table3[[#This Row],[2nd level cope]],0)</f>
        <v>mean</v>
      </c>
      <c r="H386" s="15" t="str">
        <f>INDEX(T$2:T$28,Table3[[#This Row],[gorup analysis cope]],0)</f>
        <v>group mean - inverse</v>
      </c>
      <c r="I386" t="s">
        <v>211</v>
      </c>
      <c r="J386">
        <v>0</v>
      </c>
      <c r="K386" s="18" t="s">
        <v>106</v>
      </c>
      <c r="L386" t="s">
        <v>106</v>
      </c>
      <c r="M386">
        <v>0</v>
      </c>
      <c r="P386"/>
      <c r="Q386"/>
      <c r="R386"/>
      <c r="S386"/>
    </row>
    <row r="387" spans="1:19" x14ac:dyDescent="0.2">
      <c r="A387">
        <v>386</v>
      </c>
      <c r="B387">
        <v>8</v>
      </c>
      <c r="C387">
        <v>5</v>
      </c>
      <c r="D387" s="14">
        <v>3</v>
      </c>
      <c r="E387" s="14" t="str">
        <f>CONCATENATE("cope",Table3[[#This Row],[1st level cope]],".gfeat/cope",Table3[[#This Row],[2nd level cope]],".feat/thresh_zstat",Table3[[#This Row],[gorup analysis cope]],".nii.gz")</f>
        <v>cope8.gfeat/cope5.feat/thresh_zstat3.nii.gz</v>
      </c>
      <c r="F387" s="15" t="str">
        <f>INDEX(R$2:R$28,Table3[[#This Row],[1st level cope]],0)</f>
        <v>LV Sanity</v>
      </c>
      <c r="G387" s="15" t="str">
        <f>INDEX(S$2:S$28,Table3[[#This Row],[2nd level cope]],0)</f>
        <v>mean</v>
      </c>
      <c r="H387" s="15" t="str">
        <f>INDEX(T$2:T$28,Table3[[#This Row],[gorup analysis cope]],0)</f>
        <v>group mean - inverse</v>
      </c>
      <c r="I387" t="s">
        <v>211</v>
      </c>
      <c r="J387">
        <v>0</v>
      </c>
      <c r="K387" s="18" t="s">
        <v>106</v>
      </c>
      <c r="L387" t="s">
        <v>106</v>
      </c>
      <c r="M387">
        <v>0</v>
      </c>
      <c r="P387"/>
      <c r="Q387"/>
      <c r="R387"/>
      <c r="S387"/>
    </row>
    <row r="388" spans="1:19" x14ac:dyDescent="0.2">
      <c r="A388">
        <v>387</v>
      </c>
      <c r="B388">
        <v>9</v>
      </c>
      <c r="C388">
        <v>5</v>
      </c>
      <c r="D388" s="14">
        <v>3</v>
      </c>
      <c r="E388" s="14" t="str">
        <f>CONCATENATE("cope",Table3[[#This Row],[1st level cope]],".gfeat/cope",Table3[[#This Row],[2nd level cope]],".feat/thresh_zstat",Table3[[#This Row],[gorup analysis cope]],".nii.gz")</f>
        <v>cope9.gfeat/cope5.feat/thresh_zstat3.nii.gz</v>
      </c>
      <c r="F388" s="15" t="str">
        <f>INDEX(R$2:R$28,Table3[[#This Row],[1st level cope]],0)</f>
        <v>HV Go - by choice</v>
      </c>
      <c r="G388" s="15" t="str">
        <f>INDEX(S$2:S$28,Table3[[#This Row],[2nd level cope]],0)</f>
        <v>mean</v>
      </c>
      <c r="H388" s="15" t="str">
        <f>INDEX(T$2:T$28,Table3[[#This Row],[gorup analysis cope]],0)</f>
        <v>group mean - inverse</v>
      </c>
      <c r="I388" t="s">
        <v>211</v>
      </c>
      <c r="J388">
        <v>0</v>
      </c>
      <c r="K388" s="18">
        <v>1</v>
      </c>
      <c r="L388">
        <v>4</v>
      </c>
      <c r="M388">
        <v>1</v>
      </c>
      <c r="P388"/>
      <c r="Q388"/>
      <c r="R388"/>
      <c r="S388"/>
    </row>
    <row r="389" spans="1:19" x14ac:dyDescent="0.2">
      <c r="A389">
        <v>388</v>
      </c>
      <c r="B389">
        <v>10</v>
      </c>
      <c r="C389">
        <v>5</v>
      </c>
      <c r="D389" s="14">
        <v>3</v>
      </c>
      <c r="E389" s="14" t="str">
        <f>CONCATENATE("cope",Table3[[#This Row],[1st level cope]],".gfeat/cope",Table3[[#This Row],[2nd level cope]],".feat/thresh_zstat",Table3[[#This Row],[gorup analysis cope]],".nii.gz")</f>
        <v>cope10.gfeat/cope5.feat/thresh_zstat3.nii.gz</v>
      </c>
      <c r="F389" s="15" t="str">
        <f>INDEX(R$2:R$28,Table3[[#This Row],[1st level cope]],0)</f>
        <v>HV NoGo - by choice</v>
      </c>
      <c r="G389" s="15" t="str">
        <f>INDEX(S$2:S$28,Table3[[#This Row],[2nd level cope]],0)</f>
        <v>mean</v>
      </c>
      <c r="H389" s="15" t="str">
        <f>INDEX(T$2:T$28,Table3[[#This Row],[gorup analysis cope]],0)</f>
        <v>group mean - inverse</v>
      </c>
      <c r="I389" t="s">
        <v>211</v>
      </c>
      <c r="J389">
        <v>0</v>
      </c>
      <c r="K389" s="18">
        <v>0</v>
      </c>
      <c r="L389">
        <v>0</v>
      </c>
      <c r="M389">
        <v>0</v>
      </c>
      <c r="P389"/>
      <c r="Q389"/>
      <c r="R389"/>
      <c r="S389"/>
    </row>
    <row r="390" spans="1:19" x14ac:dyDescent="0.2">
      <c r="A390">
        <v>389</v>
      </c>
      <c r="B390">
        <v>11</v>
      </c>
      <c r="C390">
        <v>5</v>
      </c>
      <c r="D390" s="14">
        <v>3</v>
      </c>
      <c r="E390" s="14" t="str">
        <f>CONCATENATE("cope",Table3[[#This Row],[1st level cope]],".gfeat/cope",Table3[[#This Row],[2nd level cope]],".feat/thresh_zstat",Table3[[#This Row],[gorup analysis cope]],".nii.gz")</f>
        <v>cope11.gfeat/cope5.feat/thresh_zstat3.nii.gz</v>
      </c>
      <c r="F390" s="15" t="str">
        <f>INDEX(R$2:R$28,Table3[[#This Row],[1st level cope]],0)</f>
        <v>LV Go - by choice</v>
      </c>
      <c r="G390" s="15" t="str">
        <f>INDEX(S$2:S$28,Table3[[#This Row],[2nd level cope]],0)</f>
        <v>mean</v>
      </c>
      <c r="H390" s="15" t="str">
        <f>INDEX(T$2:T$28,Table3[[#This Row],[gorup analysis cope]],0)</f>
        <v>group mean - inverse</v>
      </c>
      <c r="I390" t="s">
        <v>211</v>
      </c>
      <c r="J390">
        <v>0</v>
      </c>
      <c r="K390" s="18">
        <v>0</v>
      </c>
      <c r="L390">
        <v>0</v>
      </c>
      <c r="M390">
        <v>0</v>
      </c>
      <c r="P390"/>
      <c r="Q390"/>
      <c r="R390"/>
      <c r="S390"/>
    </row>
    <row r="391" spans="1:19" x14ac:dyDescent="0.2">
      <c r="A391">
        <v>390</v>
      </c>
      <c r="B391">
        <v>12</v>
      </c>
      <c r="C391">
        <v>5</v>
      </c>
      <c r="D391" s="14">
        <v>3</v>
      </c>
      <c r="E391" s="14" t="str">
        <f>CONCATENATE("cope",Table3[[#This Row],[1st level cope]],".gfeat/cope",Table3[[#This Row],[2nd level cope]],".feat/thresh_zstat",Table3[[#This Row],[gorup analysis cope]],".nii.gz")</f>
        <v>cope12.gfeat/cope5.feat/thresh_zstat3.nii.gz</v>
      </c>
      <c r="F391" s="15" t="str">
        <f>INDEX(R$2:R$28,Table3[[#This Row],[1st level cope]],0)</f>
        <v>LV NoGo - by choice</v>
      </c>
      <c r="G391" s="15" t="str">
        <f>INDEX(S$2:S$28,Table3[[#This Row],[2nd level cope]],0)</f>
        <v>mean</v>
      </c>
      <c r="H391" s="15" t="str">
        <f>INDEX(T$2:T$28,Table3[[#This Row],[gorup analysis cope]],0)</f>
        <v>group mean - inverse</v>
      </c>
      <c r="I391" t="s">
        <v>211</v>
      </c>
      <c r="J391">
        <v>0</v>
      </c>
      <c r="K391" s="18">
        <v>0</v>
      </c>
      <c r="L391">
        <v>0</v>
      </c>
      <c r="M391">
        <v>0</v>
      </c>
      <c r="P391"/>
      <c r="Q391"/>
      <c r="R391"/>
      <c r="S391"/>
    </row>
    <row r="392" spans="1:19" x14ac:dyDescent="0.2">
      <c r="A392">
        <v>391</v>
      </c>
      <c r="B392">
        <v>13</v>
      </c>
      <c r="C392">
        <v>5</v>
      </c>
      <c r="D392" s="14">
        <v>3</v>
      </c>
      <c r="E392" s="14" t="str">
        <f>CONCATENATE("cope",Table3[[#This Row],[1st level cope]],".gfeat/cope",Table3[[#This Row],[2nd level cope]],".feat/thresh_zstat",Table3[[#This Row],[gorup analysis cope]],".nii.gz")</f>
        <v>cope13.gfeat/cope5.feat/thresh_zstat3.nii.gz</v>
      </c>
      <c r="F392" s="15" t="str">
        <f>INDEX(R$2:R$28,Table3[[#This Row],[1st level cope]],0)</f>
        <v>All - by value</v>
      </c>
      <c r="G392" s="15" t="str">
        <f>INDEX(S$2:S$28,Table3[[#This Row],[2nd level cope]],0)</f>
        <v>mean</v>
      </c>
      <c r="H392" s="15" t="str">
        <f>INDEX(T$2:T$28,Table3[[#This Row],[gorup analysis cope]],0)</f>
        <v>group mean - inverse</v>
      </c>
      <c r="I392" t="s">
        <v>211</v>
      </c>
      <c r="J392">
        <v>0</v>
      </c>
      <c r="K392" s="18">
        <v>0</v>
      </c>
      <c r="L392">
        <v>0</v>
      </c>
      <c r="M392">
        <v>0</v>
      </c>
      <c r="P392"/>
      <c r="Q392"/>
      <c r="R392"/>
      <c r="S392"/>
    </row>
    <row r="393" spans="1:19" x14ac:dyDescent="0.2">
      <c r="A393">
        <v>392</v>
      </c>
      <c r="B393">
        <v>14</v>
      </c>
      <c r="C393">
        <v>5</v>
      </c>
      <c r="D393" s="14">
        <v>3</v>
      </c>
      <c r="E393" s="14" t="str">
        <f>CONCATENATE("cope",Table3[[#This Row],[1st level cope]],".gfeat/cope",Table3[[#This Row],[2nd level cope]],".feat/thresh_zstat",Table3[[#This Row],[gorup analysis cope]],".nii.gz")</f>
        <v>cope14.gfeat/cope5.feat/thresh_zstat3.nii.gz</v>
      </c>
      <c r="F393" s="15" t="str">
        <f>INDEX(R$2:R$28,Table3[[#This Row],[1st level cope]],0)</f>
        <v>All HV</v>
      </c>
      <c r="G393" s="15" t="str">
        <f>INDEX(S$2:S$28,Table3[[#This Row],[2nd level cope]],0)</f>
        <v>mean</v>
      </c>
      <c r="H393" s="15" t="str">
        <f>INDEX(T$2:T$28,Table3[[#This Row],[gorup analysis cope]],0)</f>
        <v>group mean - inverse</v>
      </c>
      <c r="I393" t="s">
        <v>211</v>
      </c>
      <c r="J393">
        <v>0</v>
      </c>
      <c r="K393" s="18">
        <v>0</v>
      </c>
      <c r="L393">
        <v>0</v>
      </c>
      <c r="M393">
        <v>0</v>
      </c>
      <c r="P393"/>
      <c r="Q393"/>
      <c r="R393"/>
      <c r="S393"/>
    </row>
    <row r="394" spans="1:19" x14ac:dyDescent="0.2">
      <c r="A394">
        <v>393</v>
      </c>
      <c r="B394">
        <v>15</v>
      </c>
      <c r="C394">
        <v>5</v>
      </c>
      <c r="D394" s="14">
        <v>3</v>
      </c>
      <c r="E394" s="14" t="str">
        <f>CONCATENATE("cope",Table3[[#This Row],[1st level cope]],".gfeat/cope",Table3[[#This Row],[2nd level cope]],".feat/thresh_zstat",Table3[[#This Row],[gorup analysis cope]],".nii.gz")</f>
        <v>cope15.gfeat/cope5.feat/thresh_zstat3.nii.gz</v>
      </c>
      <c r="F394" s="15" t="str">
        <f>INDEX(R$2:R$28,Table3[[#This Row],[1st level cope]],0)</f>
        <v>All LV</v>
      </c>
      <c r="G394" s="15" t="str">
        <f>INDEX(S$2:S$28,Table3[[#This Row],[2nd level cope]],0)</f>
        <v>mean</v>
      </c>
      <c r="H394" s="15" t="str">
        <f>INDEX(T$2:T$28,Table3[[#This Row],[gorup analysis cope]],0)</f>
        <v>group mean - inverse</v>
      </c>
      <c r="I394" t="s">
        <v>211</v>
      </c>
      <c r="J394">
        <v>0</v>
      </c>
      <c r="K394" s="18">
        <v>0</v>
      </c>
      <c r="L394">
        <v>0</v>
      </c>
      <c r="M394">
        <v>0</v>
      </c>
      <c r="P394"/>
      <c r="Q394"/>
      <c r="R394"/>
      <c r="S394"/>
    </row>
    <row r="395" spans="1:19" x14ac:dyDescent="0.2">
      <c r="A395">
        <v>394</v>
      </c>
      <c r="B395">
        <v>16</v>
      </c>
      <c r="C395">
        <v>5</v>
      </c>
      <c r="D395" s="14">
        <v>3</v>
      </c>
      <c r="E395" s="14" t="str">
        <f>CONCATENATE("cope",Table3[[#This Row],[1st level cope]],".gfeat/cope",Table3[[#This Row],[2nd level cope]],".feat/thresh_zstat",Table3[[#This Row],[gorup analysis cope]],".nii.gz")</f>
        <v>cope16.gfeat/cope5.feat/thresh_zstat3.nii.gz</v>
      </c>
      <c r="F395" s="15" t="str">
        <f>INDEX(R$2:R$28,Table3[[#This Row],[1st level cope]],0)</f>
        <v>HV minus LV</v>
      </c>
      <c r="G395" s="15" t="str">
        <f>INDEX(S$2:S$28,Table3[[#This Row],[2nd level cope]],0)</f>
        <v>mean</v>
      </c>
      <c r="H395" s="15" t="str">
        <f>INDEX(T$2:T$28,Table3[[#This Row],[gorup analysis cope]],0)</f>
        <v>group mean - inverse</v>
      </c>
      <c r="I395" t="s">
        <v>211</v>
      </c>
      <c r="J395">
        <v>0</v>
      </c>
      <c r="K395" s="18" t="s">
        <v>106</v>
      </c>
      <c r="L395" t="s">
        <v>106</v>
      </c>
      <c r="M395">
        <v>0</v>
      </c>
      <c r="P395"/>
      <c r="Q395"/>
      <c r="R395"/>
      <c r="S395"/>
    </row>
    <row r="396" spans="1:19" x14ac:dyDescent="0.2">
      <c r="A396">
        <v>395</v>
      </c>
      <c r="B396">
        <v>17</v>
      </c>
      <c r="C396">
        <v>5</v>
      </c>
      <c r="D396" s="14">
        <v>3</v>
      </c>
      <c r="E396" s="14" t="str">
        <f>CONCATENATE("cope",Table3[[#This Row],[1st level cope]],".gfeat/cope",Table3[[#This Row],[2nd level cope]],".feat/thresh_zstat",Table3[[#This Row],[gorup analysis cope]],".nii.gz")</f>
        <v>cope17.gfeat/cope5.feat/thresh_zstat3.nii.gz</v>
      </c>
      <c r="F396" s="15" t="str">
        <f>INDEX(R$2:R$28,Table3[[#This Row],[1st level cope]],0)</f>
        <v>All Go minus NoGo</v>
      </c>
      <c r="G396" s="15" t="str">
        <f>INDEX(S$2:S$28,Table3[[#This Row],[2nd level cope]],0)</f>
        <v>mean</v>
      </c>
      <c r="H396" s="15" t="str">
        <f>INDEX(T$2:T$28,Table3[[#This Row],[gorup analysis cope]],0)</f>
        <v>group mean - inverse</v>
      </c>
      <c r="I396" t="s">
        <v>211</v>
      </c>
      <c r="J396">
        <v>0</v>
      </c>
      <c r="K396" s="18">
        <v>1</v>
      </c>
      <c r="L396">
        <v>2</v>
      </c>
      <c r="M396">
        <v>1</v>
      </c>
      <c r="P396"/>
      <c r="Q396"/>
      <c r="R396"/>
      <c r="S396"/>
    </row>
    <row r="397" spans="1:19" x14ac:dyDescent="0.2">
      <c r="A397">
        <v>396</v>
      </c>
      <c r="B397">
        <v>18</v>
      </c>
      <c r="C397">
        <v>5</v>
      </c>
      <c r="D397" s="14">
        <v>3</v>
      </c>
      <c r="E397" s="14" t="str">
        <f>CONCATENATE("cope",Table3[[#This Row],[1st level cope]],".gfeat/cope",Table3[[#This Row],[2nd level cope]],".feat/thresh_zstat",Table3[[#This Row],[gorup analysis cope]],".nii.gz")</f>
        <v>cope18.gfeat/cope5.feat/thresh_zstat3.nii.gz</v>
      </c>
      <c r="F397" s="15" t="str">
        <f>INDEX(R$2:R$28,Table3[[#This Row],[1st level cope]],0)</f>
        <v>HV Go minus NoGo</v>
      </c>
      <c r="G397" s="15" t="str">
        <f>INDEX(S$2:S$28,Table3[[#This Row],[2nd level cope]],0)</f>
        <v>mean</v>
      </c>
      <c r="H397" s="15" t="str">
        <f>INDEX(T$2:T$28,Table3[[#This Row],[gorup analysis cope]],0)</f>
        <v>group mean - inverse</v>
      </c>
      <c r="I397" t="s">
        <v>211</v>
      </c>
      <c r="J397">
        <v>0</v>
      </c>
      <c r="K397" s="18">
        <v>1</v>
      </c>
      <c r="L397">
        <v>3</v>
      </c>
      <c r="M397">
        <v>1</v>
      </c>
      <c r="P397"/>
      <c r="Q397"/>
      <c r="R397"/>
      <c r="S397"/>
    </row>
    <row r="398" spans="1:19" x14ac:dyDescent="0.2">
      <c r="A398">
        <v>397</v>
      </c>
      <c r="B398">
        <v>19</v>
      </c>
      <c r="C398">
        <v>5</v>
      </c>
      <c r="D398" s="14">
        <v>3</v>
      </c>
      <c r="E398" s="14" t="str">
        <f>CONCATENATE("cope",Table3[[#This Row],[1st level cope]],".gfeat/cope",Table3[[#This Row],[2nd level cope]],".feat/thresh_zstat",Table3[[#This Row],[gorup analysis cope]],".nii.gz")</f>
        <v>cope19.gfeat/cope5.feat/thresh_zstat3.nii.gz</v>
      </c>
      <c r="F398" s="15" t="str">
        <f>INDEX(R$2:R$28,Table3[[#This Row],[1st level cope]],0)</f>
        <v>LV Go minus NoGo</v>
      </c>
      <c r="G398" s="15" t="str">
        <f>INDEX(S$2:S$28,Table3[[#This Row],[2nd level cope]],0)</f>
        <v>mean</v>
      </c>
      <c r="H398" s="15" t="str">
        <f>INDEX(T$2:T$28,Table3[[#This Row],[gorup analysis cope]],0)</f>
        <v>group mean - inverse</v>
      </c>
      <c r="I398" t="s">
        <v>211</v>
      </c>
      <c r="J398">
        <v>0</v>
      </c>
      <c r="K398" s="18">
        <v>0</v>
      </c>
      <c r="L398">
        <v>1</v>
      </c>
      <c r="M398">
        <v>1</v>
      </c>
      <c r="P398"/>
      <c r="Q398"/>
      <c r="R398"/>
      <c r="S398"/>
    </row>
    <row r="399" spans="1:19" x14ac:dyDescent="0.2">
      <c r="A399">
        <v>398</v>
      </c>
      <c r="B399">
        <v>20</v>
      </c>
      <c r="C399">
        <v>5</v>
      </c>
      <c r="D399" s="14">
        <v>3</v>
      </c>
      <c r="E399" s="14" t="str">
        <f>CONCATENATE("cope",Table3[[#This Row],[1st level cope]],".gfeat/cope",Table3[[#This Row],[2nd level cope]],".feat/thresh_zstat",Table3[[#This Row],[gorup analysis cope]],".nii.gz")</f>
        <v>cope20.gfeat/cope5.feat/thresh_zstat3.nii.gz</v>
      </c>
      <c r="F399" s="15" t="str">
        <f>INDEX(R$2:R$28,Table3[[#This Row],[1st level cope]],0)</f>
        <v>All Go minus NoGo - by choice</v>
      </c>
      <c r="G399" s="15" t="str">
        <f>INDEX(S$2:S$28,Table3[[#This Row],[2nd level cope]],0)</f>
        <v>mean</v>
      </c>
      <c r="H399" s="15" t="str">
        <f>INDEX(T$2:T$28,Table3[[#This Row],[gorup analysis cope]],0)</f>
        <v>group mean - inverse</v>
      </c>
      <c r="I399" t="s">
        <v>211</v>
      </c>
      <c r="J399">
        <v>0</v>
      </c>
      <c r="K399" s="18">
        <v>0</v>
      </c>
      <c r="L399">
        <v>0</v>
      </c>
      <c r="M399">
        <v>0</v>
      </c>
      <c r="P399"/>
      <c r="Q399"/>
      <c r="R399"/>
      <c r="S399"/>
    </row>
    <row r="400" spans="1:19" x14ac:dyDescent="0.2">
      <c r="A400">
        <v>399</v>
      </c>
      <c r="B400">
        <v>21</v>
      </c>
      <c r="C400">
        <v>5</v>
      </c>
      <c r="D400" s="14">
        <v>3</v>
      </c>
      <c r="E400" s="14" t="str">
        <f>CONCATENATE("cope",Table3[[#This Row],[1st level cope]],".gfeat/cope",Table3[[#This Row],[2nd level cope]],".feat/thresh_zstat",Table3[[#This Row],[gorup analysis cope]],".nii.gz")</f>
        <v>cope21.gfeat/cope5.feat/thresh_zstat3.nii.gz</v>
      </c>
      <c r="F400" s="15" t="str">
        <f>INDEX(R$2:R$28,Table3[[#This Row],[1st level cope]],0)</f>
        <v>HV Go minus NoGo - by choice</v>
      </c>
      <c r="G400" s="15" t="str">
        <f>INDEX(S$2:S$28,Table3[[#This Row],[2nd level cope]],0)</f>
        <v>mean</v>
      </c>
      <c r="H400" s="15" t="str">
        <f>INDEX(T$2:T$28,Table3[[#This Row],[gorup analysis cope]],0)</f>
        <v>group mean - inverse</v>
      </c>
      <c r="I400" t="s">
        <v>211</v>
      </c>
      <c r="J400">
        <v>0</v>
      </c>
      <c r="K400" s="18">
        <v>0</v>
      </c>
      <c r="L400">
        <v>0</v>
      </c>
      <c r="M400">
        <v>0</v>
      </c>
      <c r="P400"/>
      <c r="Q400"/>
      <c r="R400"/>
      <c r="S400"/>
    </row>
    <row r="401" spans="1:19" x14ac:dyDescent="0.2">
      <c r="A401">
        <v>400</v>
      </c>
      <c r="B401">
        <v>22</v>
      </c>
      <c r="C401">
        <v>5</v>
      </c>
      <c r="D401" s="14">
        <v>3</v>
      </c>
      <c r="E401" s="14" t="str">
        <f>CONCATENATE("cope",Table3[[#This Row],[1st level cope]],".gfeat/cope",Table3[[#This Row],[2nd level cope]],".feat/thresh_zstat",Table3[[#This Row],[gorup analysis cope]],".nii.gz")</f>
        <v>cope22.gfeat/cope5.feat/thresh_zstat3.nii.gz</v>
      </c>
      <c r="F401" s="15" t="str">
        <f>INDEX(R$2:R$28,Table3[[#This Row],[1st level cope]],0)</f>
        <v>LV Go minus NoGo - by choice</v>
      </c>
      <c r="G401" s="15" t="str">
        <f>INDEX(S$2:S$28,Table3[[#This Row],[2nd level cope]],0)</f>
        <v>mean</v>
      </c>
      <c r="H401" s="15" t="str">
        <f>INDEX(T$2:T$28,Table3[[#This Row],[gorup analysis cope]],0)</f>
        <v>group mean - inverse</v>
      </c>
      <c r="I401" t="s">
        <v>211</v>
      </c>
      <c r="J401">
        <v>0</v>
      </c>
      <c r="K401" s="18">
        <v>0</v>
      </c>
      <c r="L401">
        <v>0</v>
      </c>
      <c r="M401">
        <v>0</v>
      </c>
      <c r="P401"/>
      <c r="Q401"/>
      <c r="R401"/>
      <c r="S401"/>
    </row>
    <row r="402" spans="1:19" x14ac:dyDescent="0.2">
      <c r="A402">
        <v>401</v>
      </c>
      <c r="B402">
        <v>23</v>
      </c>
      <c r="C402">
        <v>5</v>
      </c>
      <c r="D402" s="14">
        <v>3</v>
      </c>
      <c r="E402" s="14" t="str">
        <f>CONCATENATE("cope",Table3[[#This Row],[1st level cope]],".gfeat/cope",Table3[[#This Row],[2nd level cope]],".feat/thresh_zstat",Table3[[#This Row],[gorup analysis cope]],".nii.gz")</f>
        <v>cope23.gfeat/cope5.feat/thresh_zstat3.nii.gz</v>
      </c>
      <c r="F402" s="15" t="str">
        <f>INDEX(R$2:R$28,Table3[[#This Row],[1st level cope]],0)</f>
        <v>All Go</v>
      </c>
      <c r="G402" s="15" t="str">
        <f>INDEX(S$2:S$28,Table3[[#This Row],[2nd level cope]],0)</f>
        <v>mean</v>
      </c>
      <c r="H402" s="15" t="str">
        <f>INDEX(T$2:T$28,Table3[[#This Row],[gorup analysis cope]],0)</f>
        <v>group mean - inverse</v>
      </c>
      <c r="I402" t="s">
        <v>211</v>
      </c>
      <c r="J402">
        <v>0</v>
      </c>
      <c r="K402" s="18">
        <v>0</v>
      </c>
      <c r="L402">
        <v>0</v>
      </c>
      <c r="M402">
        <v>0</v>
      </c>
      <c r="P402"/>
      <c r="Q402"/>
      <c r="R402"/>
      <c r="S402"/>
    </row>
    <row r="403" spans="1:19" x14ac:dyDescent="0.2">
      <c r="A403">
        <v>402</v>
      </c>
      <c r="B403">
        <v>24</v>
      </c>
      <c r="C403">
        <v>5</v>
      </c>
      <c r="D403" s="14">
        <v>3</v>
      </c>
      <c r="E403" s="14" t="str">
        <f>CONCATENATE("cope",Table3[[#This Row],[1st level cope]],".gfeat/cope",Table3[[#This Row],[2nd level cope]],".feat/thresh_zstat",Table3[[#This Row],[gorup analysis cope]],".nii.gz")</f>
        <v>cope24.gfeat/cope5.feat/thresh_zstat3.nii.gz</v>
      </c>
      <c r="F403" s="15" t="str">
        <f>INDEX(R$2:R$28,Table3[[#This Row],[1st level cope]],0)</f>
        <v>All Go - by choice</v>
      </c>
      <c r="G403" s="15" t="str">
        <f>INDEX(S$2:S$28,Table3[[#This Row],[2nd level cope]],0)</f>
        <v>mean</v>
      </c>
      <c r="H403" s="15" t="str">
        <f>INDEX(T$2:T$28,Table3[[#This Row],[gorup analysis cope]],0)</f>
        <v>group mean - inverse</v>
      </c>
      <c r="I403" t="s">
        <v>211</v>
      </c>
      <c r="J403">
        <v>0</v>
      </c>
      <c r="K403" s="18">
        <v>0</v>
      </c>
      <c r="L403">
        <v>0</v>
      </c>
      <c r="M403">
        <v>0</v>
      </c>
      <c r="P403"/>
      <c r="Q403"/>
      <c r="R403"/>
      <c r="S403"/>
    </row>
    <row r="404" spans="1:19" x14ac:dyDescent="0.2">
      <c r="A404">
        <v>403</v>
      </c>
      <c r="B404">
        <v>25</v>
      </c>
      <c r="C404">
        <v>5</v>
      </c>
      <c r="D404" s="14">
        <v>3</v>
      </c>
      <c r="E404" s="14" t="str">
        <f>CONCATENATE("cope",Table3[[#This Row],[1st level cope]],".gfeat/cope",Table3[[#This Row],[2nd level cope]],".feat/thresh_zstat",Table3[[#This Row],[gorup analysis cope]],".nii.gz")</f>
        <v>cope25.gfeat/cope5.feat/thresh_zstat3.nii.gz</v>
      </c>
      <c r="F404" s="15" t="str">
        <f>INDEX(R$2:R$28,Table3[[#This Row],[1st level cope]],0)</f>
        <v>All NoGo</v>
      </c>
      <c r="G404" s="15" t="str">
        <f>INDEX(S$2:S$28,Table3[[#This Row],[2nd level cope]],0)</f>
        <v>mean</v>
      </c>
      <c r="H404" s="15" t="str">
        <f>INDEX(T$2:T$28,Table3[[#This Row],[gorup analysis cope]],0)</f>
        <v>group mean - inverse</v>
      </c>
      <c r="I404" t="s">
        <v>211</v>
      </c>
      <c r="J404">
        <v>0</v>
      </c>
      <c r="K404" s="18">
        <v>0</v>
      </c>
      <c r="L404">
        <v>0</v>
      </c>
      <c r="M404">
        <v>0</v>
      </c>
      <c r="P404"/>
      <c r="Q404"/>
      <c r="R404"/>
      <c r="S404"/>
    </row>
    <row r="405" spans="1:19" x14ac:dyDescent="0.2">
      <c r="A405">
        <v>404</v>
      </c>
      <c r="B405">
        <v>26</v>
      </c>
      <c r="C405">
        <v>5</v>
      </c>
      <c r="D405" s="14">
        <v>3</v>
      </c>
      <c r="E405" s="14" t="str">
        <f>CONCATENATE("cope",Table3[[#This Row],[1st level cope]],".gfeat/cope",Table3[[#This Row],[2nd level cope]],".feat/thresh_zstat",Table3[[#This Row],[gorup analysis cope]],".nii.gz")</f>
        <v>cope26.gfeat/cope5.feat/thresh_zstat3.nii.gz</v>
      </c>
      <c r="F405" s="15" t="str">
        <f>INDEX(R$2:R$28,Table3[[#This Row],[1st level cope]],0)</f>
        <v>All NoGo - by choice</v>
      </c>
      <c r="G405" s="15" t="str">
        <f>INDEX(S$2:S$28,Table3[[#This Row],[2nd level cope]],0)</f>
        <v>mean</v>
      </c>
      <c r="H405" s="15" t="str">
        <f>INDEX(T$2:T$28,Table3[[#This Row],[gorup analysis cope]],0)</f>
        <v>group mean - inverse</v>
      </c>
      <c r="I405" t="s">
        <v>211</v>
      </c>
      <c r="J405">
        <v>0</v>
      </c>
      <c r="K405" s="18">
        <v>0</v>
      </c>
      <c r="L405">
        <v>0</v>
      </c>
      <c r="M405">
        <v>0</v>
      </c>
      <c r="P405"/>
      <c r="Q405"/>
      <c r="R405"/>
      <c r="S405"/>
    </row>
    <row r="406" spans="1:19" x14ac:dyDescent="0.2">
      <c r="A406">
        <v>405</v>
      </c>
      <c r="B406">
        <v>27</v>
      </c>
      <c r="C406">
        <v>5</v>
      </c>
      <c r="D406" s="14">
        <v>3</v>
      </c>
      <c r="E406" s="14" t="str">
        <f>CONCATENATE("cope",Table3[[#This Row],[1st level cope]],".gfeat/cope",Table3[[#This Row],[2nd level cope]],".feat/thresh_zstat",Table3[[#This Row],[gorup analysis cope]],".nii.gz")</f>
        <v>cope27.gfeat/cope5.feat/thresh_zstat3.nii.gz</v>
      </c>
      <c r="F406" s="15" t="str">
        <f>INDEX(R$2:R$28,Table3[[#This Row],[1st level cope]],0)</f>
        <v>All NoGo - with Neutral and Sanity</v>
      </c>
      <c r="G406" s="15" t="str">
        <f>INDEX(S$2:S$28,Table3[[#This Row],[2nd level cope]],0)</f>
        <v>mean</v>
      </c>
      <c r="H406" s="15" t="str">
        <f>INDEX(T$2:T$28,Table3[[#This Row],[gorup analysis cope]],0)</f>
        <v>group mean - inverse</v>
      </c>
      <c r="I406" t="s">
        <v>211</v>
      </c>
      <c r="J406">
        <v>0</v>
      </c>
      <c r="K406" s="18">
        <v>0</v>
      </c>
      <c r="L406">
        <v>0</v>
      </c>
      <c r="M406">
        <v>0</v>
      </c>
      <c r="P406"/>
      <c r="Q406"/>
      <c r="R406"/>
      <c r="S406"/>
    </row>
    <row r="407" spans="1:19" x14ac:dyDescent="0.2">
      <c r="A407">
        <v>406</v>
      </c>
      <c r="B407">
        <v>1</v>
      </c>
      <c r="C407">
        <v>1</v>
      </c>
      <c r="D407" s="14">
        <v>4</v>
      </c>
      <c r="E407" s="14" t="str">
        <f>CONCATENATE("cope",Table3[[#This Row],[1st level cope]],".gfeat/cope",Table3[[#This Row],[2nd level cope]],".feat/thresh_zstat",Table3[[#This Row],[gorup analysis cope]],".nii.gz")</f>
        <v>cope1.gfeat/cope1.feat/thresh_zstat4.nii.gz</v>
      </c>
      <c r="F407" s="15" t="str">
        <f>INDEX(R$2:R$28,Table3[[#This Row],[1st level cope]],0)</f>
        <v>HV Go</v>
      </c>
      <c r="G407" s="15" t="str">
        <f>INDEX(S$2:S$28,Table3[[#This Row],[2nd level cope]],0)</f>
        <v>after &gt; before</v>
      </c>
      <c r="H407" s="15" t="str">
        <f>INDEX(T$2:T$28,Table3[[#This Row],[gorup analysis cope]],0)</f>
        <v>cope - by probe effect inverse</v>
      </c>
      <c r="I407">
        <v>2</v>
      </c>
      <c r="J407">
        <v>0</v>
      </c>
      <c r="K407" s="18">
        <v>0</v>
      </c>
      <c r="L407">
        <v>0</v>
      </c>
      <c r="M407">
        <v>0</v>
      </c>
      <c r="P407"/>
      <c r="Q407"/>
      <c r="R407"/>
      <c r="S407"/>
    </row>
    <row r="408" spans="1:19" x14ac:dyDescent="0.2">
      <c r="A408">
        <v>407</v>
      </c>
      <c r="B408">
        <v>2</v>
      </c>
      <c r="C408">
        <v>1</v>
      </c>
      <c r="D408" s="14">
        <v>4</v>
      </c>
      <c r="E408" s="14" t="str">
        <f>CONCATENATE("cope",Table3[[#This Row],[1st level cope]],".gfeat/cope",Table3[[#This Row],[2nd level cope]],".feat/thresh_zstat",Table3[[#This Row],[gorup analysis cope]],".nii.gz")</f>
        <v>cope2.gfeat/cope1.feat/thresh_zstat4.nii.gz</v>
      </c>
      <c r="F408" s="15" t="str">
        <f>INDEX(R$2:R$28,Table3[[#This Row],[1st level cope]],0)</f>
        <v>HV NoGo</v>
      </c>
      <c r="G408" s="15" t="str">
        <f>INDEX(S$2:S$28,Table3[[#This Row],[2nd level cope]],0)</f>
        <v>after &gt; before</v>
      </c>
      <c r="H408" s="15" t="str">
        <f>INDEX(T$2:T$28,Table3[[#This Row],[gorup analysis cope]],0)</f>
        <v>cope - by probe effect inverse</v>
      </c>
      <c r="I408">
        <v>4</v>
      </c>
      <c r="J408">
        <v>0</v>
      </c>
      <c r="K408" s="18">
        <v>0</v>
      </c>
      <c r="L408">
        <v>0</v>
      </c>
      <c r="M408">
        <v>0</v>
      </c>
      <c r="P408"/>
      <c r="Q408"/>
      <c r="R408"/>
      <c r="S408"/>
    </row>
    <row r="409" spans="1:19" x14ac:dyDescent="0.2">
      <c r="A409">
        <v>408</v>
      </c>
      <c r="B409">
        <v>3</v>
      </c>
      <c r="C409">
        <v>1</v>
      </c>
      <c r="D409" s="14">
        <v>4</v>
      </c>
      <c r="E409" s="14" t="str">
        <f>CONCATENATE("cope",Table3[[#This Row],[1st level cope]],".gfeat/cope",Table3[[#This Row],[2nd level cope]],".feat/thresh_zstat",Table3[[#This Row],[gorup analysis cope]],".nii.gz")</f>
        <v>cope3.gfeat/cope1.feat/thresh_zstat4.nii.gz</v>
      </c>
      <c r="F409" s="15" t="str">
        <f>INDEX(R$2:R$28,Table3[[#This Row],[1st level cope]],0)</f>
        <v>LV Go</v>
      </c>
      <c r="G409" s="15" t="str">
        <f>INDEX(S$2:S$28,Table3[[#This Row],[2nd level cope]],0)</f>
        <v>after &gt; before</v>
      </c>
      <c r="H409" s="15" t="str">
        <f>INDEX(T$2:T$28,Table3[[#This Row],[gorup analysis cope]],0)</f>
        <v>cope - by probe effect inverse</v>
      </c>
      <c r="I409">
        <v>2</v>
      </c>
      <c r="J409">
        <v>0</v>
      </c>
      <c r="K409" s="18">
        <v>0</v>
      </c>
      <c r="L409">
        <v>0</v>
      </c>
      <c r="M409">
        <v>0</v>
      </c>
      <c r="P409"/>
      <c r="Q409"/>
      <c r="R409"/>
      <c r="S409"/>
    </row>
    <row r="410" spans="1:19" x14ac:dyDescent="0.2">
      <c r="A410">
        <v>409</v>
      </c>
      <c r="B410">
        <v>4</v>
      </c>
      <c r="C410">
        <v>1</v>
      </c>
      <c r="D410" s="14">
        <v>4</v>
      </c>
      <c r="E410" s="14" t="str">
        <f>CONCATENATE("cope",Table3[[#This Row],[1st level cope]],".gfeat/cope",Table3[[#This Row],[2nd level cope]],".feat/thresh_zstat",Table3[[#This Row],[gorup analysis cope]],".nii.gz")</f>
        <v>cope4.gfeat/cope1.feat/thresh_zstat4.nii.gz</v>
      </c>
      <c r="F410" s="15" t="str">
        <f>INDEX(R$2:R$28,Table3[[#This Row],[1st level cope]],0)</f>
        <v>LV NoGo</v>
      </c>
      <c r="G410" s="15" t="str">
        <f>INDEX(S$2:S$28,Table3[[#This Row],[2nd level cope]],0)</f>
        <v>after &gt; before</v>
      </c>
      <c r="H410" s="15" t="str">
        <f>INDEX(T$2:T$28,Table3[[#This Row],[gorup analysis cope]],0)</f>
        <v>cope - by probe effect inverse</v>
      </c>
      <c r="I410">
        <v>4</v>
      </c>
      <c r="J410">
        <v>0</v>
      </c>
      <c r="K410" s="18">
        <v>0</v>
      </c>
      <c r="L410">
        <v>0</v>
      </c>
      <c r="M410">
        <v>0</v>
      </c>
      <c r="P410"/>
      <c r="Q410"/>
      <c r="R410"/>
      <c r="S410"/>
    </row>
    <row r="411" spans="1:19" x14ac:dyDescent="0.2">
      <c r="A411">
        <v>410</v>
      </c>
      <c r="B411">
        <v>5</v>
      </c>
      <c r="C411">
        <v>1</v>
      </c>
      <c r="D411" s="14">
        <v>4</v>
      </c>
      <c r="E411" s="14" t="str">
        <f>CONCATENATE("cope",Table3[[#This Row],[1st level cope]],".gfeat/cope",Table3[[#This Row],[2nd level cope]],".feat/thresh_zstat",Table3[[#This Row],[gorup analysis cope]],".nii.gz")</f>
        <v>cope5.gfeat/cope1.feat/thresh_zstat4.nii.gz</v>
      </c>
      <c r="F411" s="15" t="str">
        <f>INDEX(R$2:R$28,Table3[[#This Row],[1st level cope]],0)</f>
        <v>HV Neutral</v>
      </c>
      <c r="G411" s="15" t="str">
        <f>INDEX(S$2:S$28,Table3[[#This Row],[2nd level cope]],0)</f>
        <v>after &gt; before</v>
      </c>
      <c r="H411" s="15" t="str">
        <f>INDEX(T$2:T$28,Table3[[#This Row],[gorup analysis cope]],0)</f>
        <v>cope - by probe effect inverse</v>
      </c>
      <c r="I411" t="s">
        <v>211</v>
      </c>
      <c r="J411">
        <v>0</v>
      </c>
      <c r="K411" s="18">
        <v>0</v>
      </c>
      <c r="L411">
        <v>0</v>
      </c>
      <c r="M411">
        <v>0</v>
      </c>
      <c r="P411"/>
      <c r="Q411"/>
      <c r="R411"/>
      <c r="S411"/>
    </row>
    <row r="412" spans="1:19" x14ac:dyDescent="0.2">
      <c r="A412">
        <v>411</v>
      </c>
      <c r="B412">
        <v>6</v>
      </c>
      <c r="C412">
        <v>1</v>
      </c>
      <c r="D412" s="14">
        <v>4</v>
      </c>
      <c r="E412" s="14" t="str">
        <f>CONCATENATE("cope",Table3[[#This Row],[1st level cope]],".gfeat/cope",Table3[[#This Row],[2nd level cope]],".feat/thresh_zstat",Table3[[#This Row],[gorup analysis cope]],".nii.gz")</f>
        <v>cope6.gfeat/cope1.feat/thresh_zstat4.nii.gz</v>
      </c>
      <c r="F412" s="15" t="str">
        <f>INDEX(R$2:R$28,Table3[[#This Row],[1st level cope]],0)</f>
        <v>LV Neutral</v>
      </c>
      <c r="G412" s="15" t="str">
        <f>INDEX(S$2:S$28,Table3[[#This Row],[2nd level cope]],0)</f>
        <v>after &gt; before</v>
      </c>
      <c r="H412" s="15" t="str">
        <f>INDEX(T$2:T$28,Table3[[#This Row],[gorup analysis cope]],0)</f>
        <v>cope - by probe effect inverse</v>
      </c>
      <c r="I412" t="s">
        <v>211</v>
      </c>
      <c r="J412">
        <v>0</v>
      </c>
      <c r="K412" s="18">
        <v>0</v>
      </c>
      <c r="L412">
        <v>0</v>
      </c>
      <c r="M412">
        <v>0</v>
      </c>
      <c r="P412"/>
      <c r="Q412"/>
      <c r="R412"/>
      <c r="S412"/>
    </row>
    <row r="413" spans="1:19" x14ac:dyDescent="0.2">
      <c r="A413">
        <v>412</v>
      </c>
      <c r="B413">
        <v>7</v>
      </c>
      <c r="C413">
        <v>1</v>
      </c>
      <c r="D413" s="14">
        <v>4</v>
      </c>
      <c r="E413" s="14" t="str">
        <f>CONCATENATE("cope",Table3[[#This Row],[1st level cope]],".gfeat/cope",Table3[[#This Row],[2nd level cope]],".feat/thresh_zstat",Table3[[#This Row],[gorup analysis cope]],".nii.gz")</f>
        <v>cope7.gfeat/cope1.feat/thresh_zstat4.nii.gz</v>
      </c>
      <c r="F413" s="15" t="str">
        <f>INDEX(R$2:R$28,Table3[[#This Row],[1st level cope]],0)</f>
        <v>HV Sanity</v>
      </c>
      <c r="G413" s="15" t="str">
        <f>INDEX(S$2:S$28,Table3[[#This Row],[2nd level cope]],0)</f>
        <v>after &gt; before</v>
      </c>
      <c r="H413" s="15" t="str">
        <f>INDEX(T$2:T$28,Table3[[#This Row],[gorup analysis cope]],0)</f>
        <v>cope - by probe effect inverse</v>
      </c>
      <c r="I413" t="s">
        <v>211</v>
      </c>
      <c r="J413">
        <v>0</v>
      </c>
      <c r="K413" s="18" t="s">
        <v>106</v>
      </c>
      <c r="L413" t="s">
        <v>106</v>
      </c>
      <c r="M413">
        <v>0</v>
      </c>
      <c r="P413"/>
      <c r="Q413"/>
      <c r="R413"/>
      <c r="S413"/>
    </row>
    <row r="414" spans="1:19" x14ac:dyDescent="0.2">
      <c r="A414">
        <v>413</v>
      </c>
      <c r="B414">
        <v>8</v>
      </c>
      <c r="C414">
        <v>1</v>
      </c>
      <c r="D414" s="14">
        <v>4</v>
      </c>
      <c r="E414" s="14" t="str">
        <f>CONCATENATE("cope",Table3[[#This Row],[1st level cope]],".gfeat/cope",Table3[[#This Row],[2nd level cope]],".feat/thresh_zstat",Table3[[#This Row],[gorup analysis cope]],".nii.gz")</f>
        <v>cope8.gfeat/cope1.feat/thresh_zstat4.nii.gz</v>
      </c>
      <c r="F414" s="15" t="str">
        <f>INDEX(R$2:R$28,Table3[[#This Row],[1st level cope]],0)</f>
        <v>LV Sanity</v>
      </c>
      <c r="G414" s="15" t="str">
        <f>INDEX(S$2:S$28,Table3[[#This Row],[2nd level cope]],0)</f>
        <v>after &gt; before</v>
      </c>
      <c r="H414" s="15" t="str">
        <f>INDEX(T$2:T$28,Table3[[#This Row],[gorup analysis cope]],0)</f>
        <v>cope - by probe effect inverse</v>
      </c>
      <c r="I414" t="s">
        <v>211</v>
      </c>
      <c r="J414">
        <v>0</v>
      </c>
      <c r="K414" s="18" t="s">
        <v>106</v>
      </c>
      <c r="L414" t="s">
        <v>106</v>
      </c>
      <c r="M414">
        <v>0</v>
      </c>
      <c r="P414"/>
      <c r="Q414"/>
      <c r="R414"/>
      <c r="S414"/>
    </row>
    <row r="415" spans="1:19" x14ac:dyDescent="0.2">
      <c r="A415">
        <v>414</v>
      </c>
      <c r="B415">
        <v>9</v>
      </c>
      <c r="C415">
        <v>1</v>
      </c>
      <c r="D415" s="14">
        <v>4</v>
      </c>
      <c r="E415" s="14" t="str">
        <f>CONCATENATE("cope",Table3[[#This Row],[1st level cope]],".gfeat/cope",Table3[[#This Row],[2nd level cope]],".feat/thresh_zstat",Table3[[#This Row],[gorup analysis cope]],".nii.gz")</f>
        <v>cope9.gfeat/cope1.feat/thresh_zstat4.nii.gz</v>
      </c>
      <c r="F415" s="15" t="str">
        <f>INDEX(R$2:R$28,Table3[[#This Row],[1st level cope]],0)</f>
        <v>HV Go - by choice</v>
      </c>
      <c r="G415" s="15" t="str">
        <f>INDEX(S$2:S$28,Table3[[#This Row],[2nd level cope]],0)</f>
        <v>after &gt; before</v>
      </c>
      <c r="H415" s="15" t="str">
        <f>INDEX(T$2:T$28,Table3[[#This Row],[gorup analysis cope]],0)</f>
        <v>cope - by probe effect inverse</v>
      </c>
      <c r="I415" t="s">
        <v>211</v>
      </c>
      <c r="J415">
        <v>0</v>
      </c>
      <c r="K415" s="18">
        <v>0</v>
      </c>
      <c r="L415">
        <v>0</v>
      </c>
      <c r="M415">
        <v>0</v>
      </c>
      <c r="P415"/>
      <c r="Q415"/>
      <c r="R415"/>
      <c r="S415"/>
    </row>
    <row r="416" spans="1:19" x14ac:dyDescent="0.2">
      <c r="A416">
        <v>415</v>
      </c>
      <c r="B416">
        <v>10</v>
      </c>
      <c r="C416">
        <v>1</v>
      </c>
      <c r="D416" s="14">
        <v>4</v>
      </c>
      <c r="E416" s="14" t="str">
        <f>CONCATENATE("cope",Table3[[#This Row],[1st level cope]],".gfeat/cope",Table3[[#This Row],[2nd level cope]],".feat/thresh_zstat",Table3[[#This Row],[gorup analysis cope]],".nii.gz")</f>
        <v>cope10.gfeat/cope1.feat/thresh_zstat4.nii.gz</v>
      </c>
      <c r="F416" s="15" t="str">
        <f>INDEX(R$2:R$28,Table3[[#This Row],[1st level cope]],0)</f>
        <v>HV NoGo - by choice</v>
      </c>
      <c r="G416" s="15" t="str">
        <f>INDEX(S$2:S$28,Table3[[#This Row],[2nd level cope]],0)</f>
        <v>after &gt; before</v>
      </c>
      <c r="H416" s="15" t="str">
        <f>INDEX(T$2:T$28,Table3[[#This Row],[gorup analysis cope]],0)</f>
        <v>cope - by probe effect inverse</v>
      </c>
      <c r="I416" t="s">
        <v>211</v>
      </c>
      <c r="J416">
        <v>0</v>
      </c>
      <c r="K416" s="18">
        <v>0</v>
      </c>
      <c r="L416">
        <v>1</v>
      </c>
      <c r="M416">
        <v>1</v>
      </c>
      <c r="P416"/>
      <c r="Q416"/>
      <c r="R416"/>
      <c r="S416"/>
    </row>
    <row r="417" spans="1:19" x14ac:dyDescent="0.2">
      <c r="A417">
        <v>416</v>
      </c>
      <c r="B417">
        <v>11</v>
      </c>
      <c r="C417">
        <v>1</v>
      </c>
      <c r="D417" s="14">
        <v>4</v>
      </c>
      <c r="E417" s="14" t="str">
        <f>CONCATENATE("cope",Table3[[#This Row],[1st level cope]],".gfeat/cope",Table3[[#This Row],[2nd level cope]],".feat/thresh_zstat",Table3[[#This Row],[gorup analysis cope]],".nii.gz")</f>
        <v>cope11.gfeat/cope1.feat/thresh_zstat4.nii.gz</v>
      </c>
      <c r="F417" s="15" t="str">
        <f>INDEX(R$2:R$28,Table3[[#This Row],[1st level cope]],0)</f>
        <v>LV Go - by choice</v>
      </c>
      <c r="G417" s="15" t="str">
        <f>INDEX(S$2:S$28,Table3[[#This Row],[2nd level cope]],0)</f>
        <v>after &gt; before</v>
      </c>
      <c r="H417" s="15" t="str">
        <f>INDEX(T$2:T$28,Table3[[#This Row],[gorup analysis cope]],0)</f>
        <v>cope - by probe effect inverse</v>
      </c>
      <c r="I417" t="s">
        <v>211</v>
      </c>
      <c r="J417">
        <v>0</v>
      </c>
      <c r="K417" s="18">
        <v>0</v>
      </c>
      <c r="L417">
        <v>0</v>
      </c>
      <c r="M417">
        <v>0</v>
      </c>
      <c r="P417"/>
      <c r="Q417"/>
      <c r="R417"/>
      <c r="S417"/>
    </row>
    <row r="418" spans="1:19" x14ac:dyDescent="0.2">
      <c r="A418">
        <v>417</v>
      </c>
      <c r="B418">
        <v>12</v>
      </c>
      <c r="C418">
        <v>1</v>
      </c>
      <c r="D418" s="14">
        <v>4</v>
      </c>
      <c r="E418" s="14" t="str">
        <f>CONCATENATE("cope",Table3[[#This Row],[1st level cope]],".gfeat/cope",Table3[[#This Row],[2nd level cope]],".feat/thresh_zstat",Table3[[#This Row],[gorup analysis cope]],".nii.gz")</f>
        <v>cope12.gfeat/cope1.feat/thresh_zstat4.nii.gz</v>
      </c>
      <c r="F418" s="15" t="str">
        <f>INDEX(R$2:R$28,Table3[[#This Row],[1st level cope]],0)</f>
        <v>LV NoGo - by choice</v>
      </c>
      <c r="G418" s="15" t="str">
        <f>INDEX(S$2:S$28,Table3[[#This Row],[2nd level cope]],0)</f>
        <v>after &gt; before</v>
      </c>
      <c r="H418" s="15" t="str">
        <f>INDEX(T$2:T$28,Table3[[#This Row],[gorup analysis cope]],0)</f>
        <v>cope - by probe effect inverse</v>
      </c>
      <c r="I418" t="s">
        <v>211</v>
      </c>
      <c r="J418">
        <v>0</v>
      </c>
      <c r="K418" s="18">
        <v>0</v>
      </c>
      <c r="L418">
        <v>1</v>
      </c>
      <c r="M418">
        <v>1</v>
      </c>
      <c r="N418" t="s">
        <v>125</v>
      </c>
      <c r="P418"/>
      <c r="Q418"/>
      <c r="R418"/>
      <c r="S418"/>
    </row>
    <row r="419" spans="1:19" x14ac:dyDescent="0.2">
      <c r="A419">
        <v>418</v>
      </c>
      <c r="B419">
        <v>13</v>
      </c>
      <c r="C419">
        <v>1</v>
      </c>
      <c r="D419" s="14">
        <v>4</v>
      </c>
      <c r="E419" s="14" t="str">
        <f>CONCATENATE("cope",Table3[[#This Row],[1st level cope]],".gfeat/cope",Table3[[#This Row],[2nd level cope]],".feat/thresh_zstat",Table3[[#This Row],[gorup analysis cope]],".nii.gz")</f>
        <v>cope13.gfeat/cope1.feat/thresh_zstat4.nii.gz</v>
      </c>
      <c r="F419" s="15" t="str">
        <f>INDEX(R$2:R$28,Table3[[#This Row],[1st level cope]],0)</f>
        <v>All - by value</v>
      </c>
      <c r="G419" s="15" t="str">
        <f>INDEX(S$2:S$28,Table3[[#This Row],[2nd level cope]],0)</f>
        <v>after &gt; before</v>
      </c>
      <c r="H419" s="15" t="str">
        <f>INDEX(T$2:T$28,Table3[[#This Row],[gorup analysis cope]],0)</f>
        <v>cope - by probe effect inverse</v>
      </c>
      <c r="I419" t="s">
        <v>211</v>
      </c>
      <c r="J419">
        <v>0</v>
      </c>
      <c r="K419" s="18">
        <v>0</v>
      </c>
      <c r="L419">
        <v>1</v>
      </c>
      <c r="M419">
        <v>1</v>
      </c>
      <c r="N419" t="s">
        <v>122</v>
      </c>
      <c r="P419"/>
      <c r="Q419"/>
      <c r="R419"/>
      <c r="S419"/>
    </row>
    <row r="420" spans="1:19" x14ac:dyDescent="0.2">
      <c r="A420">
        <v>419</v>
      </c>
      <c r="B420">
        <v>14</v>
      </c>
      <c r="C420">
        <v>1</v>
      </c>
      <c r="D420" s="14">
        <v>4</v>
      </c>
      <c r="E420" s="14" t="str">
        <f>CONCATENATE("cope",Table3[[#This Row],[1st level cope]],".gfeat/cope",Table3[[#This Row],[2nd level cope]],".feat/thresh_zstat",Table3[[#This Row],[gorup analysis cope]],".nii.gz")</f>
        <v>cope14.gfeat/cope1.feat/thresh_zstat4.nii.gz</v>
      </c>
      <c r="F420" s="15" t="str">
        <f>INDEX(R$2:R$28,Table3[[#This Row],[1st level cope]],0)</f>
        <v>All HV</v>
      </c>
      <c r="G420" s="15" t="str">
        <f>INDEX(S$2:S$28,Table3[[#This Row],[2nd level cope]],0)</f>
        <v>after &gt; before</v>
      </c>
      <c r="H420" s="15" t="str">
        <f>INDEX(T$2:T$28,Table3[[#This Row],[gorup analysis cope]],0)</f>
        <v>cope - by probe effect inverse</v>
      </c>
      <c r="I420" t="s">
        <v>211</v>
      </c>
      <c r="J420">
        <v>0</v>
      </c>
      <c r="K420" s="18">
        <v>0</v>
      </c>
      <c r="L420">
        <v>0</v>
      </c>
      <c r="M420">
        <v>0</v>
      </c>
      <c r="P420"/>
      <c r="Q420"/>
      <c r="R420"/>
      <c r="S420"/>
    </row>
    <row r="421" spans="1:19" x14ac:dyDescent="0.2">
      <c r="A421">
        <v>420</v>
      </c>
      <c r="B421">
        <v>15</v>
      </c>
      <c r="C421">
        <v>1</v>
      </c>
      <c r="D421" s="14">
        <v>4</v>
      </c>
      <c r="E421" s="14" t="str">
        <f>CONCATENATE("cope",Table3[[#This Row],[1st level cope]],".gfeat/cope",Table3[[#This Row],[2nd level cope]],".feat/thresh_zstat",Table3[[#This Row],[gorup analysis cope]],".nii.gz")</f>
        <v>cope15.gfeat/cope1.feat/thresh_zstat4.nii.gz</v>
      </c>
      <c r="F421" s="15" t="str">
        <f>INDEX(R$2:R$28,Table3[[#This Row],[1st level cope]],0)</f>
        <v>All LV</v>
      </c>
      <c r="G421" s="15" t="str">
        <f>INDEX(S$2:S$28,Table3[[#This Row],[2nd level cope]],0)</f>
        <v>after &gt; before</v>
      </c>
      <c r="H421" s="15" t="str">
        <f>INDEX(T$2:T$28,Table3[[#This Row],[gorup analysis cope]],0)</f>
        <v>cope - by probe effect inverse</v>
      </c>
      <c r="I421" t="s">
        <v>211</v>
      </c>
      <c r="J421">
        <v>0</v>
      </c>
      <c r="K421" s="18">
        <v>0</v>
      </c>
      <c r="L421">
        <v>0</v>
      </c>
      <c r="M421">
        <v>0</v>
      </c>
      <c r="P421"/>
      <c r="Q421"/>
      <c r="R421"/>
      <c r="S421"/>
    </row>
    <row r="422" spans="1:19" x14ac:dyDescent="0.2">
      <c r="A422">
        <v>421</v>
      </c>
      <c r="B422">
        <v>16</v>
      </c>
      <c r="C422">
        <v>1</v>
      </c>
      <c r="D422" s="14">
        <v>4</v>
      </c>
      <c r="E422" s="14" t="str">
        <f>CONCATENATE("cope",Table3[[#This Row],[1st level cope]],".gfeat/cope",Table3[[#This Row],[2nd level cope]],".feat/thresh_zstat",Table3[[#This Row],[gorup analysis cope]],".nii.gz")</f>
        <v>cope16.gfeat/cope1.feat/thresh_zstat4.nii.gz</v>
      </c>
      <c r="F422" s="15" t="str">
        <f>INDEX(R$2:R$28,Table3[[#This Row],[1st level cope]],0)</f>
        <v>HV minus LV</v>
      </c>
      <c r="G422" s="15" t="str">
        <f>INDEX(S$2:S$28,Table3[[#This Row],[2nd level cope]],0)</f>
        <v>after &gt; before</v>
      </c>
      <c r="H422" s="15" t="str">
        <f>INDEX(T$2:T$28,Table3[[#This Row],[gorup analysis cope]],0)</f>
        <v>cope - by probe effect inverse</v>
      </c>
      <c r="I422" t="s">
        <v>211</v>
      </c>
      <c r="J422">
        <v>0</v>
      </c>
      <c r="K422" s="18" t="s">
        <v>106</v>
      </c>
      <c r="L422" t="s">
        <v>106</v>
      </c>
      <c r="M422">
        <v>0</v>
      </c>
      <c r="P422"/>
      <c r="Q422"/>
      <c r="R422"/>
      <c r="S422"/>
    </row>
    <row r="423" spans="1:19" x14ac:dyDescent="0.2">
      <c r="A423">
        <v>422</v>
      </c>
      <c r="B423">
        <v>17</v>
      </c>
      <c r="C423">
        <v>1</v>
      </c>
      <c r="D423" s="14">
        <v>4</v>
      </c>
      <c r="E423" s="14" t="str">
        <f>CONCATENATE("cope",Table3[[#This Row],[1st level cope]],".gfeat/cope",Table3[[#This Row],[2nd level cope]],".feat/thresh_zstat",Table3[[#This Row],[gorup analysis cope]],".nii.gz")</f>
        <v>cope17.gfeat/cope1.feat/thresh_zstat4.nii.gz</v>
      </c>
      <c r="F423" s="15" t="str">
        <f>INDEX(R$2:R$28,Table3[[#This Row],[1st level cope]],0)</f>
        <v>All Go minus NoGo</v>
      </c>
      <c r="G423" s="15" t="str">
        <f>INDEX(S$2:S$28,Table3[[#This Row],[2nd level cope]],0)</f>
        <v>after &gt; before</v>
      </c>
      <c r="H423" s="15" t="str">
        <f>INDEX(T$2:T$28,Table3[[#This Row],[gorup analysis cope]],0)</f>
        <v>cope - by probe effect inverse</v>
      </c>
      <c r="I423">
        <v>2</v>
      </c>
      <c r="J423">
        <v>0</v>
      </c>
      <c r="K423" s="18">
        <v>0</v>
      </c>
      <c r="L423">
        <v>0</v>
      </c>
      <c r="M423">
        <v>0</v>
      </c>
      <c r="P423"/>
      <c r="Q423"/>
      <c r="R423"/>
      <c r="S423"/>
    </row>
    <row r="424" spans="1:19" x14ac:dyDescent="0.2">
      <c r="A424">
        <v>423</v>
      </c>
      <c r="B424">
        <v>18</v>
      </c>
      <c r="C424">
        <v>1</v>
      </c>
      <c r="D424" s="14">
        <v>4</v>
      </c>
      <c r="E424" s="14" t="str">
        <f>CONCATENATE("cope",Table3[[#This Row],[1st level cope]],".gfeat/cope",Table3[[#This Row],[2nd level cope]],".feat/thresh_zstat",Table3[[#This Row],[gorup analysis cope]],".nii.gz")</f>
        <v>cope18.gfeat/cope1.feat/thresh_zstat4.nii.gz</v>
      </c>
      <c r="F424" s="15" t="str">
        <f>INDEX(R$2:R$28,Table3[[#This Row],[1st level cope]],0)</f>
        <v>HV Go minus NoGo</v>
      </c>
      <c r="G424" s="15" t="str">
        <f>INDEX(S$2:S$28,Table3[[#This Row],[2nd level cope]],0)</f>
        <v>after &gt; before</v>
      </c>
      <c r="H424" s="15" t="str">
        <f>INDEX(T$2:T$28,Table3[[#This Row],[gorup analysis cope]],0)</f>
        <v>cope - by probe effect inverse</v>
      </c>
      <c r="I424">
        <v>2</v>
      </c>
      <c r="J424">
        <v>0</v>
      </c>
      <c r="K424" s="18">
        <v>0</v>
      </c>
      <c r="L424">
        <v>0</v>
      </c>
      <c r="M424">
        <v>0</v>
      </c>
      <c r="P424"/>
      <c r="Q424"/>
      <c r="R424"/>
      <c r="S424"/>
    </row>
    <row r="425" spans="1:19" x14ac:dyDescent="0.2">
      <c r="A425">
        <v>424</v>
      </c>
      <c r="B425">
        <v>19</v>
      </c>
      <c r="C425">
        <v>1</v>
      </c>
      <c r="D425" s="14">
        <v>4</v>
      </c>
      <c r="E425" s="14" t="str">
        <f>CONCATENATE("cope",Table3[[#This Row],[1st level cope]],".gfeat/cope",Table3[[#This Row],[2nd level cope]],".feat/thresh_zstat",Table3[[#This Row],[gorup analysis cope]],".nii.gz")</f>
        <v>cope19.gfeat/cope1.feat/thresh_zstat4.nii.gz</v>
      </c>
      <c r="F425" s="15" t="str">
        <f>INDEX(R$2:R$28,Table3[[#This Row],[1st level cope]],0)</f>
        <v>LV Go minus NoGo</v>
      </c>
      <c r="G425" s="15" t="str">
        <f>INDEX(S$2:S$28,Table3[[#This Row],[2nd level cope]],0)</f>
        <v>after &gt; before</v>
      </c>
      <c r="H425" s="15" t="str">
        <f>INDEX(T$2:T$28,Table3[[#This Row],[gorup analysis cope]],0)</f>
        <v>cope - by probe effect inverse</v>
      </c>
      <c r="I425">
        <v>2</v>
      </c>
      <c r="J425">
        <v>0</v>
      </c>
      <c r="K425" s="18">
        <v>0</v>
      </c>
      <c r="L425">
        <v>0</v>
      </c>
      <c r="M425">
        <v>0</v>
      </c>
      <c r="P425"/>
      <c r="Q425"/>
      <c r="R425"/>
      <c r="S425"/>
    </row>
    <row r="426" spans="1:19" x14ac:dyDescent="0.2">
      <c r="A426">
        <v>425</v>
      </c>
      <c r="B426">
        <v>20</v>
      </c>
      <c r="C426">
        <v>1</v>
      </c>
      <c r="D426" s="14">
        <v>4</v>
      </c>
      <c r="E426" s="14" t="str">
        <f>CONCATENATE("cope",Table3[[#This Row],[1st level cope]],".gfeat/cope",Table3[[#This Row],[2nd level cope]],".feat/thresh_zstat",Table3[[#This Row],[gorup analysis cope]],".nii.gz")</f>
        <v>cope20.gfeat/cope1.feat/thresh_zstat4.nii.gz</v>
      </c>
      <c r="F426" s="15" t="str">
        <f>INDEX(R$2:R$28,Table3[[#This Row],[1st level cope]],0)</f>
        <v>All Go minus NoGo - by choice</v>
      </c>
      <c r="G426" s="15" t="str">
        <f>INDEX(S$2:S$28,Table3[[#This Row],[2nd level cope]],0)</f>
        <v>after &gt; before</v>
      </c>
      <c r="H426" s="15" t="str">
        <f>INDEX(T$2:T$28,Table3[[#This Row],[gorup analysis cope]],0)</f>
        <v>cope - by probe effect inverse</v>
      </c>
      <c r="I426" t="s">
        <v>211</v>
      </c>
      <c r="J426">
        <v>0</v>
      </c>
      <c r="K426" s="18">
        <v>0</v>
      </c>
      <c r="L426">
        <v>0</v>
      </c>
      <c r="M426">
        <v>0</v>
      </c>
      <c r="P426"/>
      <c r="Q426"/>
      <c r="R426"/>
      <c r="S426"/>
    </row>
    <row r="427" spans="1:19" x14ac:dyDescent="0.2">
      <c r="A427">
        <v>426</v>
      </c>
      <c r="B427">
        <v>21</v>
      </c>
      <c r="C427">
        <v>1</v>
      </c>
      <c r="D427" s="14">
        <v>4</v>
      </c>
      <c r="E427" s="14" t="str">
        <f>CONCATENATE("cope",Table3[[#This Row],[1st level cope]],".gfeat/cope",Table3[[#This Row],[2nd level cope]],".feat/thresh_zstat",Table3[[#This Row],[gorup analysis cope]],".nii.gz")</f>
        <v>cope21.gfeat/cope1.feat/thresh_zstat4.nii.gz</v>
      </c>
      <c r="F427" s="15" t="str">
        <f>INDEX(R$2:R$28,Table3[[#This Row],[1st level cope]],0)</f>
        <v>HV Go minus NoGo - by choice</v>
      </c>
      <c r="G427" s="15" t="str">
        <f>INDEX(S$2:S$28,Table3[[#This Row],[2nd level cope]],0)</f>
        <v>after &gt; before</v>
      </c>
      <c r="H427" s="15" t="str">
        <f>INDEX(T$2:T$28,Table3[[#This Row],[gorup analysis cope]],0)</f>
        <v>cope - by probe effect inverse</v>
      </c>
      <c r="I427" t="s">
        <v>211</v>
      </c>
      <c r="J427">
        <v>0</v>
      </c>
      <c r="K427" s="18">
        <v>0</v>
      </c>
      <c r="L427">
        <v>1</v>
      </c>
      <c r="M427">
        <v>4</v>
      </c>
      <c r="N427" t="s">
        <v>113</v>
      </c>
      <c r="P427"/>
      <c r="Q427"/>
      <c r="R427"/>
      <c r="S427"/>
    </row>
    <row r="428" spans="1:19" x14ac:dyDescent="0.2">
      <c r="A428">
        <v>427</v>
      </c>
      <c r="B428">
        <v>22</v>
      </c>
      <c r="C428">
        <v>1</v>
      </c>
      <c r="D428" s="14">
        <v>4</v>
      </c>
      <c r="E428" s="14" t="str">
        <f>CONCATENATE("cope",Table3[[#This Row],[1st level cope]],".gfeat/cope",Table3[[#This Row],[2nd level cope]],".feat/thresh_zstat",Table3[[#This Row],[gorup analysis cope]],".nii.gz")</f>
        <v>cope22.gfeat/cope1.feat/thresh_zstat4.nii.gz</v>
      </c>
      <c r="F428" s="15" t="str">
        <f>INDEX(R$2:R$28,Table3[[#This Row],[1st level cope]],0)</f>
        <v>LV Go minus NoGo - by choice</v>
      </c>
      <c r="G428" s="15" t="str">
        <f>INDEX(S$2:S$28,Table3[[#This Row],[2nd level cope]],0)</f>
        <v>after &gt; before</v>
      </c>
      <c r="H428" s="15" t="str">
        <f>INDEX(T$2:T$28,Table3[[#This Row],[gorup analysis cope]],0)</f>
        <v>cope - by probe effect inverse</v>
      </c>
      <c r="I428" t="s">
        <v>211</v>
      </c>
      <c r="J428">
        <v>0</v>
      </c>
      <c r="K428" s="18">
        <v>0</v>
      </c>
      <c r="L428">
        <v>0</v>
      </c>
      <c r="M428">
        <v>0</v>
      </c>
      <c r="P428"/>
      <c r="Q428"/>
      <c r="R428"/>
      <c r="S428"/>
    </row>
    <row r="429" spans="1:19" x14ac:dyDescent="0.2">
      <c r="A429">
        <v>428</v>
      </c>
      <c r="B429">
        <v>23</v>
      </c>
      <c r="C429">
        <v>1</v>
      </c>
      <c r="D429" s="14">
        <v>4</v>
      </c>
      <c r="E429" s="14" t="str">
        <f>CONCATENATE("cope",Table3[[#This Row],[1st level cope]],".gfeat/cope",Table3[[#This Row],[2nd level cope]],".feat/thresh_zstat",Table3[[#This Row],[gorup analysis cope]],".nii.gz")</f>
        <v>cope23.gfeat/cope1.feat/thresh_zstat4.nii.gz</v>
      </c>
      <c r="F429" s="15" t="str">
        <f>INDEX(R$2:R$28,Table3[[#This Row],[1st level cope]],0)</f>
        <v>All Go</v>
      </c>
      <c r="G429" s="15" t="str">
        <f>INDEX(S$2:S$28,Table3[[#This Row],[2nd level cope]],0)</f>
        <v>after &gt; before</v>
      </c>
      <c r="H429" s="15" t="str">
        <f>INDEX(T$2:T$28,Table3[[#This Row],[gorup analysis cope]],0)</f>
        <v>cope - by probe effect inverse</v>
      </c>
      <c r="I429">
        <v>2</v>
      </c>
      <c r="J429">
        <v>0</v>
      </c>
      <c r="K429" s="18">
        <v>0</v>
      </c>
      <c r="L429">
        <v>0</v>
      </c>
      <c r="M429">
        <v>0</v>
      </c>
      <c r="P429"/>
      <c r="Q429"/>
      <c r="R429"/>
      <c r="S429"/>
    </row>
    <row r="430" spans="1:19" x14ac:dyDescent="0.2">
      <c r="A430">
        <v>429</v>
      </c>
      <c r="B430">
        <v>24</v>
      </c>
      <c r="C430">
        <v>1</v>
      </c>
      <c r="D430" s="14">
        <v>4</v>
      </c>
      <c r="E430" s="14" t="str">
        <f>CONCATENATE("cope",Table3[[#This Row],[1st level cope]],".gfeat/cope",Table3[[#This Row],[2nd level cope]],".feat/thresh_zstat",Table3[[#This Row],[gorup analysis cope]],".nii.gz")</f>
        <v>cope24.gfeat/cope1.feat/thresh_zstat4.nii.gz</v>
      </c>
      <c r="F430" s="15" t="str">
        <f>INDEX(R$2:R$28,Table3[[#This Row],[1st level cope]],0)</f>
        <v>All Go - by choice</v>
      </c>
      <c r="G430" s="15" t="str">
        <f>INDEX(S$2:S$28,Table3[[#This Row],[2nd level cope]],0)</f>
        <v>after &gt; before</v>
      </c>
      <c r="H430" s="15" t="str">
        <f>INDEX(T$2:T$28,Table3[[#This Row],[gorup analysis cope]],0)</f>
        <v>cope - by probe effect inverse</v>
      </c>
      <c r="I430" t="s">
        <v>211</v>
      </c>
      <c r="J430">
        <v>0</v>
      </c>
      <c r="K430" s="18">
        <v>0</v>
      </c>
      <c r="L430">
        <v>0</v>
      </c>
      <c r="M430">
        <v>0</v>
      </c>
      <c r="P430"/>
      <c r="Q430"/>
      <c r="R430"/>
      <c r="S430"/>
    </row>
    <row r="431" spans="1:19" x14ac:dyDescent="0.2">
      <c r="A431">
        <v>430</v>
      </c>
      <c r="B431">
        <v>25</v>
      </c>
      <c r="C431">
        <v>1</v>
      </c>
      <c r="D431" s="14">
        <v>4</v>
      </c>
      <c r="E431" s="14" t="str">
        <f>CONCATENATE("cope",Table3[[#This Row],[1st level cope]],".gfeat/cope",Table3[[#This Row],[2nd level cope]],".feat/thresh_zstat",Table3[[#This Row],[gorup analysis cope]],".nii.gz")</f>
        <v>cope25.gfeat/cope1.feat/thresh_zstat4.nii.gz</v>
      </c>
      <c r="F431" s="15" t="str">
        <f>INDEX(R$2:R$28,Table3[[#This Row],[1st level cope]],0)</f>
        <v>All NoGo</v>
      </c>
      <c r="G431" s="15" t="str">
        <f>INDEX(S$2:S$28,Table3[[#This Row],[2nd level cope]],0)</f>
        <v>after &gt; before</v>
      </c>
      <c r="H431" s="15" t="str">
        <f>INDEX(T$2:T$28,Table3[[#This Row],[gorup analysis cope]],0)</f>
        <v>cope - by probe effect inverse</v>
      </c>
      <c r="I431">
        <v>3</v>
      </c>
      <c r="J431">
        <v>0</v>
      </c>
      <c r="K431" s="18">
        <v>0</v>
      </c>
      <c r="L431">
        <v>0</v>
      </c>
      <c r="M431">
        <v>0</v>
      </c>
      <c r="P431"/>
      <c r="Q431"/>
      <c r="R431"/>
      <c r="S431"/>
    </row>
    <row r="432" spans="1:19" x14ac:dyDescent="0.2">
      <c r="A432">
        <v>431</v>
      </c>
      <c r="B432">
        <v>26</v>
      </c>
      <c r="C432">
        <v>1</v>
      </c>
      <c r="D432" s="14">
        <v>4</v>
      </c>
      <c r="E432" s="14" t="str">
        <f>CONCATENATE("cope",Table3[[#This Row],[1st level cope]],".gfeat/cope",Table3[[#This Row],[2nd level cope]],".feat/thresh_zstat",Table3[[#This Row],[gorup analysis cope]],".nii.gz")</f>
        <v>cope26.gfeat/cope1.feat/thresh_zstat4.nii.gz</v>
      </c>
      <c r="F432" s="15" t="str">
        <f>INDEX(R$2:R$28,Table3[[#This Row],[1st level cope]],0)</f>
        <v>All NoGo - by choice</v>
      </c>
      <c r="G432" s="15" t="str">
        <f>INDEX(S$2:S$28,Table3[[#This Row],[2nd level cope]],0)</f>
        <v>after &gt; before</v>
      </c>
      <c r="H432" s="15" t="str">
        <f>INDEX(T$2:T$28,Table3[[#This Row],[gorup analysis cope]],0)</f>
        <v>cope - by probe effect inverse</v>
      </c>
      <c r="I432" t="s">
        <v>211</v>
      </c>
      <c r="J432">
        <v>0</v>
      </c>
      <c r="K432" s="18">
        <v>0</v>
      </c>
      <c r="L432">
        <v>0</v>
      </c>
      <c r="M432">
        <v>0</v>
      </c>
      <c r="P432"/>
      <c r="Q432"/>
      <c r="R432"/>
      <c r="S432"/>
    </row>
    <row r="433" spans="1:19" x14ac:dyDescent="0.2">
      <c r="A433">
        <v>432</v>
      </c>
      <c r="B433">
        <v>27</v>
      </c>
      <c r="C433">
        <v>1</v>
      </c>
      <c r="D433" s="14">
        <v>4</v>
      </c>
      <c r="E433" s="14" t="str">
        <f>CONCATENATE("cope",Table3[[#This Row],[1st level cope]],".gfeat/cope",Table3[[#This Row],[2nd level cope]],".feat/thresh_zstat",Table3[[#This Row],[gorup analysis cope]],".nii.gz")</f>
        <v>cope27.gfeat/cope1.feat/thresh_zstat4.nii.gz</v>
      </c>
      <c r="F433" s="15" t="str">
        <f>INDEX(R$2:R$28,Table3[[#This Row],[1st level cope]],0)</f>
        <v>All NoGo - with Neutral and Sanity</v>
      </c>
      <c r="G433" s="15" t="str">
        <f>INDEX(S$2:S$28,Table3[[#This Row],[2nd level cope]],0)</f>
        <v>after &gt; before</v>
      </c>
      <c r="H433" s="15" t="str">
        <f>INDEX(T$2:T$28,Table3[[#This Row],[gorup analysis cope]],0)</f>
        <v>cope - by probe effect inverse</v>
      </c>
      <c r="I433" t="s">
        <v>211</v>
      </c>
      <c r="J433">
        <v>0</v>
      </c>
      <c r="K433" s="18">
        <v>0</v>
      </c>
      <c r="L433">
        <v>0</v>
      </c>
      <c r="M433">
        <v>0</v>
      </c>
      <c r="P433"/>
      <c r="Q433"/>
      <c r="R433"/>
      <c r="S433"/>
    </row>
    <row r="434" spans="1:19" x14ac:dyDescent="0.2">
      <c r="A434">
        <v>433</v>
      </c>
      <c r="B434">
        <v>1</v>
      </c>
      <c r="C434">
        <v>2</v>
      </c>
      <c r="D434">
        <v>4</v>
      </c>
      <c r="E434" t="str">
        <f>CONCATENATE("cope",Table3[[#This Row],[1st level cope]],".gfeat/cope",Table3[[#This Row],[2nd level cope]],".feat/thresh_zstat",Table3[[#This Row],[gorup analysis cope]],".nii.gz")</f>
        <v>cope1.gfeat/cope2.feat/thresh_zstat4.nii.gz</v>
      </c>
      <c r="F434" s="15" t="str">
        <f>INDEX(R$2:R$28,Table3[[#This Row],[1st level cope]],0)</f>
        <v>HV Go</v>
      </c>
      <c r="G434" s="15" t="str">
        <f>INDEX(S$2:S$28,Table3[[#This Row],[2nd level cope]],0)</f>
        <v>before &gt; after</v>
      </c>
      <c r="H434" s="15" t="str">
        <f>INDEX(T$2:T$28,Table3[[#This Row],[gorup analysis cope]],0)</f>
        <v>cope - by probe effect inverse</v>
      </c>
      <c r="I434" t="s">
        <v>211</v>
      </c>
      <c r="J434">
        <v>0</v>
      </c>
      <c r="K434" s="18">
        <v>0</v>
      </c>
      <c r="L434">
        <v>0</v>
      </c>
      <c r="M434">
        <v>0</v>
      </c>
      <c r="P434"/>
      <c r="Q434"/>
      <c r="R434"/>
      <c r="S434"/>
    </row>
    <row r="435" spans="1:19" x14ac:dyDescent="0.2">
      <c r="A435">
        <v>434</v>
      </c>
      <c r="B435">
        <v>2</v>
      </c>
      <c r="C435">
        <v>2</v>
      </c>
      <c r="D435">
        <v>4</v>
      </c>
      <c r="E435" t="str">
        <f>CONCATENATE("cope",Table3[[#This Row],[1st level cope]],".gfeat/cope",Table3[[#This Row],[2nd level cope]],".feat/thresh_zstat",Table3[[#This Row],[gorup analysis cope]],".nii.gz")</f>
        <v>cope2.gfeat/cope2.feat/thresh_zstat4.nii.gz</v>
      </c>
      <c r="F435" s="15" t="str">
        <f>INDEX(R$2:R$28,Table3[[#This Row],[1st level cope]],0)</f>
        <v>HV NoGo</v>
      </c>
      <c r="G435" s="15" t="str">
        <f>INDEX(S$2:S$28,Table3[[#This Row],[2nd level cope]],0)</f>
        <v>before &gt; after</v>
      </c>
      <c r="H435" s="15" t="str">
        <f>INDEX(T$2:T$28,Table3[[#This Row],[gorup analysis cope]],0)</f>
        <v>cope - by probe effect inverse</v>
      </c>
      <c r="I435" t="s">
        <v>211</v>
      </c>
      <c r="J435">
        <v>0</v>
      </c>
      <c r="K435" s="18">
        <v>0</v>
      </c>
      <c r="L435">
        <v>0</v>
      </c>
      <c r="M435">
        <v>0</v>
      </c>
      <c r="P435"/>
      <c r="Q435"/>
      <c r="R435"/>
      <c r="S435"/>
    </row>
    <row r="436" spans="1:19" x14ac:dyDescent="0.2">
      <c r="A436">
        <v>435</v>
      </c>
      <c r="B436">
        <v>3</v>
      </c>
      <c r="C436">
        <v>2</v>
      </c>
      <c r="D436">
        <v>4</v>
      </c>
      <c r="E436" t="str">
        <f>CONCATENATE("cope",Table3[[#This Row],[1st level cope]],".gfeat/cope",Table3[[#This Row],[2nd level cope]],".feat/thresh_zstat",Table3[[#This Row],[gorup analysis cope]],".nii.gz")</f>
        <v>cope3.gfeat/cope2.feat/thresh_zstat4.nii.gz</v>
      </c>
      <c r="F436" s="15" t="str">
        <f>INDEX(R$2:R$28,Table3[[#This Row],[1st level cope]],0)</f>
        <v>LV Go</v>
      </c>
      <c r="G436" s="15" t="str">
        <f>INDEX(S$2:S$28,Table3[[#This Row],[2nd level cope]],0)</f>
        <v>before &gt; after</v>
      </c>
      <c r="H436" s="15" t="str">
        <f>INDEX(T$2:T$28,Table3[[#This Row],[gorup analysis cope]],0)</f>
        <v>cope - by probe effect inverse</v>
      </c>
      <c r="I436" t="s">
        <v>211</v>
      </c>
      <c r="J436">
        <v>0</v>
      </c>
      <c r="K436" s="18">
        <v>0</v>
      </c>
      <c r="L436">
        <v>0</v>
      </c>
      <c r="M436">
        <v>0</v>
      </c>
      <c r="P436"/>
      <c r="Q436"/>
      <c r="R436"/>
      <c r="S436"/>
    </row>
    <row r="437" spans="1:19" x14ac:dyDescent="0.2">
      <c r="A437">
        <v>436</v>
      </c>
      <c r="B437">
        <v>4</v>
      </c>
      <c r="C437">
        <v>2</v>
      </c>
      <c r="D437">
        <v>4</v>
      </c>
      <c r="E437" t="str">
        <f>CONCATENATE("cope",Table3[[#This Row],[1st level cope]],".gfeat/cope",Table3[[#This Row],[2nd level cope]],".feat/thresh_zstat",Table3[[#This Row],[gorup analysis cope]],".nii.gz")</f>
        <v>cope4.gfeat/cope2.feat/thresh_zstat4.nii.gz</v>
      </c>
      <c r="F437" s="15" t="str">
        <f>INDEX(R$2:R$28,Table3[[#This Row],[1st level cope]],0)</f>
        <v>LV NoGo</v>
      </c>
      <c r="G437" s="15" t="str">
        <f>INDEX(S$2:S$28,Table3[[#This Row],[2nd level cope]],0)</f>
        <v>before &gt; after</v>
      </c>
      <c r="H437" s="15" t="str">
        <f>INDEX(T$2:T$28,Table3[[#This Row],[gorup analysis cope]],0)</f>
        <v>cope - by probe effect inverse</v>
      </c>
      <c r="I437" t="s">
        <v>211</v>
      </c>
      <c r="J437">
        <v>0</v>
      </c>
      <c r="K437" s="18">
        <v>0</v>
      </c>
      <c r="L437">
        <v>0</v>
      </c>
      <c r="M437">
        <v>0</v>
      </c>
      <c r="P437"/>
      <c r="Q437"/>
      <c r="R437"/>
      <c r="S437"/>
    </row>
    <row r="438" spans="1:19" x14ac:dyDescent="0.2">
      <c r="A438">
        <v>437</v>
      </c>
      <c r="B438">
        <v>5</v>
      </c>
      <c r="C438">
        <v>2</v>
      </c>
      <c r="D438">
        <v>4</v>
      </c>
      <c r="E438" t="str">
        <f>CONCATENATE("cope",Table3[[#This Row],[1st level cope]],".gfeat/cope",Table3[[#This Row],[2nd level cope]],".feat/thresh_zstat",Table3[[#This Row],[gorup analysis cope]],".nii.gz")</f>
        <v>cope5.gfeat/cope2.feat/thresh_zstat4.nii.gz</v>
      </c>
      <c r="F438" s="15" t="str">
        <f>INDEX(R$2:R$28,Table3[[#This Row],[1st level cope]],0)</f>
        <v>HV Neutral</v>
      </c>
      <c r="G438" s="15" t="str">
        <f>INDEX(S$2:S$28,Table3[[#This Row],[2nd level cope]],0)</f>
        <v>before &gt; after</v>
      </c>
      <c r="H438" s="15" t="str">
        <f>INDEX(T$2:T$28,Table3[[#This Row],[gorup analysis cope]],0)</f>
        <v>cope - by probe effect inverse</v>
      </c>
      <c r="I438" t="s">
        <v>211</v>
      </c>
      <c r="J438">
        <v>0</v>
      </c>
      <c r="K438" s="18">
        <v>0</v>
      </c>
      <c r="L438">
        <v>0</v>
      </c>
      <c r="M438">
        <v>0</v>
      </c>
      <c r="P438"/>
      <c r="Q438"/>
      <c r="R438"/>
      <c r="S438"/>
    </row>
    <row r="439" spans="1:19" x14ac:dyDescent="0.2">
      <c r="A439">
        <v>438</v>
      </c>
      <c r="B439">
        <v>6</v>
      </c>
      <c r="C439">
        <v>2</v>
      </c>
      <c r="D439">
        <v>4</v>
      </c>
      <c r="E439" t="str">
        <f>CONCATENATE("cope",Table3[[#This Row],[1st level cope]],".gfeat/cope",Table3[[#This Row],[2nd level cope]],".feat/thresh_zstat",Table3[[#This Row],[gorup analysis cope]],".nii.gz")</f>
        <v>cope6.gfeat/cope2.feat/thresh_zstat4.nii.gz</v>
      </c>
      <c r="F439" s="15" t="str">
        <f>INDEX(R$2:R$28,Table3[[#This Row],[1st level cope]],0)</f>
        <v>LV Neutral</v>
      </c>
      <c r="G439" s="15" t="str">
        <f>INDEX(S$2:S$28,Table3[[#This Row],[2nd level cope]],0)</f>
        <v>before &gt; after</v>
      </c>
      <c r="H439" s="15" t="str">
        <f>INDEX(T$2:T$28,Table3[[#This Row],[gorup analysis cope]],0)</f>
        <v>cope - by probe effect inverse</v>
      </c>
      <c r="I439" t="s">
        <v>211</v>
      </c>
      <c r="J439">
        <v>0</v>
      </c>
      <c r="K439" s="18">
        <v>0</v>
      </c>
      <c r="L439">
        <v>0</v>
      </c>
      <c r="M439">
        <v>0</v>
      </c>
      <c r="P439"/>
      <c r="Q439"/>
      <c r="R439"/>
      <c r="S439"/>
    </row>
    <row r="440" spans="1:19" x14ac:dyDescent="0.2">
      <c r="A440">
        <v>439</v>
      </c>
      <c r="B440">
        <v>7</v>
      </c>
      <c r="C440">
        <v>2</v>
      </c>
      <c r="D440">
        <v>4</v>
      </c>
      <c r="E440" t="str">
        <f>CONCATENATE("cope",Table3[[#This Row],[1st level cope]],".gfeat/cope",Table3[[#This Row],[2nd level cope]],".feat/thresh_zstat",Table3[[#This Row],[gorup analysis cope]],".nii.gz")</f>
        <v>cope7.gfeat/cope2.feat/thresh_zstat4.nii.gz</v>
      </c>
      <c r="F440" s="15" t="str">
        <f>INDEX(R$2:R$28,Table3[[#This Row],[1st level cope]],0)</f>
        <v>HV Sanity</v>
      </c>
      <c r="G440" s="15" t="str">
        <f>INDEX(S$2:S$28,Table3[[#This Row],[2nd level cope]],0)</f>
        <v>before &gt; after</v>
      </c>
      <c r="H440" s="15" t="str">
        <f>INDEX(T$2:T$28,Table3[[#This Row],[gorup analysis cope]],0)</f>
        <v>cope - by probe effect inverse</v>
      </c>
      <c r="I440" t="s">
        <v>211</v>
      </c>
      <c r="J440">
        <v>0</v>
      </c>
      <c r="K440" s="18" t="s">
        <v>106</v>
      </c>
      <c r="L440" t="s">
        <v>106</v>
      </c>
      <c r="M440">
        <v>0</v>
      </c>
      <c r="P440"/>
      <c r="Q440"/>
      <c r="R440"/>
      <c r="S440"/>
    </row>
    <row r="441" spans="1:19" x14ac:dyDescent="0.2">
      <c r="A441">
        <v>440</v>
      </c>
      <c r="B441">
        <v>8</v>
      </c>
      <c r="C441">
        <v>2</v>
      </c>
      <c r="D441">
        <v>4</v>
      </c>
      <c r="E441" t="str">
        <f>CONCATENATE("cope",Table3[[#This Row],[1st level cope]],".gfeat/cope",Table3[[#This Row],[2nd level cope]],".feat/thresh_zstat",Table3[[#This Row],[gorup analysis cope]],".nii.gz")</f>
        <v>cope8.gfeat/cope2.feat/thresh_zstat4.nii.gz</v>
      </c>
      <c r="F441" s="15" t="str">
        <f>INDEX(R$2:R$28,Table3[[#This Row],[1st level cope]],0)</f>
        <v>LV Sanity</v>
      </c>
      <c r="G441" s="15" t="str">
        <f>INDEX(S$2:S$28,Table3[[#This Row],[2nd level cope]],0)</f>
        <v>before &gt; after</v>
      </c>
      <c r="H441" s="15" t="str">
        <f>INDEX(T$2:T$28,Table3[[#This Row],[gorup analysis cope]],0)</f>
        <v>cope - by probe effect inverse</v>
      </c>
      <c r="I441" t="s">
        <v>211</v>
      </c>
      <c r="J441">
        <v>0</v>
      </c>
      <c r="K441" s="18" t="s">
        <v>106</v>
      </c>
      <c r="L441" t="s">
        <v>106</v>
      </c>
      <c r="M441">
        <v>0</v>
      </c>
      <c r="P441"/>
      <c r="Q441"/>
      <c r="R441"/>
      <c r="S441"/>
    </row>
    <row r="442" spans="1:19" x14ac:dyDescent="0.2">
      <c r="A442">
        <v>441</v>
      </c>
      <c r="B442">
        <v>9</v>
      </c>
      <c r="C442">
        <v>2</v>
      </c>
      <c r="D442">
        <v>4</v>
      </c>
      <c r="E442" t="str">
        <f>CONCATENATE("cope",Table3[[#This Row],[1st level cope]],".gfeat/cope",Table3[[#This Row],[2nd level cope]],".feat/thresh_zstat",Table3[[#This Row],[gorup analysis cope]],".nii.gz")</f>
        <v>cope9.gfeat/cope2.feat/thresh_zstat4.nii.gz</v>
      </c>
      <c r="F442" s="15" t="str">
        <f>INDEX(R$2:R$28,Table3[[#This Row],[1st level cope]],0)</f>
        <v>HV Go - by choice</v>
      </c>
      <c r="G442" s="15" t="str">
        <f>INDEX(S$2:S$28,Table3[[#This Row],[2nd level cope]],0)</f>
        <v>before &gt; after</v>
      </c>
      <c r="H442" s="15" t="str">
        <f>INDEX(T$2:T$28,Table3[[#This Row],[gorup analysis cope]],0)</f>
        <v>cope - by probe effect inverse</v>
      </c>
      <c r="I442" t="s">
        <v>211</v>
      </c>
      <c r="J442">
        <v>0</v>
      </c>
      <c r="K442" s="18">
        <v>0</v>
      </c>
      <c r="L442">
        <v>0</v>
      </c>
      <c r="M442">
        <v>0</v>
      </c>
      <c r="P442"/>
      <c r="Q442"/>
      <c r="R442"/>
      <c r="S442"/>
    </row>
    <row r="443" spans="1:19" x14ac:dyDescent="0.2">
      <c r="A443">
        <v>442</v>
      </c>
      <c r="B443">
        <v>10</v>
      </c>
      <c r="C443">
        <v>2</v>
      </c>
      <c r="D443">
        <v>4</v>
      </c>
      <c r="E443" s="14" t="str">
        <f>CONCATENATE("cope",Table3[[#This Row],[1st level cope]],".gfeat/cope",Table3[[#This Row],[2nd level cope]],".feat/thresh_zstat",Table3[[#This Row],[gorup analysis cope]],".nii.gz")</f>
        <v>cope10.gfeat/cope2.feat/thresh_zstat4.nii.gz</v>
      </c>
      <c r="F443" s="15" t="str">
        <f>INDEX(R$2:R$28,Table3[[#This Row],[1st level cope]],0)</f>
        <v>HV NoGo - by choice</v>
      </c>
      <c r="G443" s="15" t="str">
        <f>INDEX(S$2:S$28,Table3[[#This Row],[2nd level cope]],0)</f>
        <v>before &gt; after</v>
      </c>
      <c r="H443" s="15" t="str">
        <f>INDEX(T$2:T$28,Table3[[#This Row],[gorup analysis cope]],0)</f>
        <v>cope - by probe effect inverse</v>
      </c>
      <c r="I443" t="s">
        <v>211</v>
      </c>
      <c r="J443">
        <v>0</v>
      </c>
      <c r="K443" s="18">
        <v>0</v>
      </c>
      <c r="L443">
        <v>4</v>
      </c>
      <c r="M443">
        <v>1</v>
      </c>
      <c r="P443"/>
      <c r="Q443"/>
      <c r="R443"/>
      <c r="S443"/>
    </row>
    <row r="444" spans="1:19" x14ac:dyDescent="0.2">
      <c r="A444">
        <v>443</v>
      </c>
      <c r="B444">
        <v>11</v>
      </c>
      <c r="C444">
        <v>2</v>
      </c>
      <c r="D444">
        <v>4</v>
      </c>
      <c r="E444" s="14" t="str">
        <f>CONCATENATE("cope",Table3[[#This Row],[1st level cope]],".gfeat/cope",Table3[[#This Row],[2nd level cope]],".feat/thresh_zstat",Table3[[#This Row],[gorup analysis cope]],".nii.gz")</f>
        <v>cope11.gfeat/cope2.feat/thresh_zstat4.nii.gz</v>
      </c>
      <c r="F444" s="15" t="str">
        <f>INDEX(R$2:R$28,Table3[[#This Row],[1st level cope]],0)</f>
        <v>LV Go - by choice</v>
      </c>
      <c r="G444" s="15" t="str">
        <f>INDEX(S$2:S$28,Table3[[#This Row],[2nd level cope]],0)</f>
        <v>before &gt; after</v>
      </c>
      <c r="H444" s="15" t="str">
        <f>INDEX(T$2:T$28,Table3[[#This Row],[gorup analysis cope]],0)</f>
        <v>cope - by probe effect inverse</v>
      </c>
      <c r="I444" t="s">
        <v>211</v>
      </c>
      <c r="J444">
        <v>0</v>
      </c>
      <c r="K444" s="18">
        <v>0</v>
      </c>
      <c r="L444">
        <v>1</v>
      </c>
      <c r="M444">
        <v>1</v>
      </c>
      <c r="P444"/>
      <c r="Q444"/>
      <c r="R444"/>
      <c r="S444"/>
    </row>
    <row r="445" spans="1:19" x14ac:dyDescent="0.2">
      <c r="A445">
        <v>444</v>
      </c>
      <c r="B445">
        <v>12</v>
      </c>
      <c r="C445">
        <v>2</v>
      </c>
      <c r="D445">
        <v>4</v>
      </c>
      <c r="E445" t="str">
        <f>CONCATENATE("cope",Table3[[#This Row],[1st level cope]],".gfeat/cope",Table3[[#This Row],[2nd level cope]],".feat/thresh_zstat",Table3[[#This Row],[gorup analysis cope]],".nii.gz")</f>
        <v>cope12.gfeat/cope2.feat/thresh_zstat4.nii.gz</v>
      </c>
      <c r="F445" s="15" t="str">
        <f>INDEX(R$2:R$28,Table3[[#This Row],[1st level cope]],0)</f>
        <v>LV NoGo - by choice</v>
      </c>
      <c r="G445" s="15" t="str">
        <f>INDEX(S$2:S$28,Table3[[#This Row],[2nd level cope]],0)</f>
        <v>before &gt; after</v>
      </c>
      <c r="H445" s="15" t="str">
        <f>INDEX(T$2:T$28,Table3[[#This Row],[gorup analysis cope]],0)</f>
        <v>cope - by probe effect inverse</v>
      </c>
      <c r="I445" t="s">
        <v>211</v>
      </c>
      <c r="J445">
        <v>0</v>
      </c>
      <c r="K445" s="18">
        <v>0</v>
      </c>
      <c r="L445">
        <v>0</v>
      </c>
      <c r="M445">
        <v>0</v>
      </c>
      <c r="P445"/>
      <c r="Q445"/>
      <c r="R445"/>
      <c r="S445"/>
    </row>
    <row r="446" spans="1:19" x14ac:dyDescent="0.2">
      <c r="A446">
        <v>445</v>
      </c>
      <c r="B446">
        <v>13</v>
      </c>
      <c r="C446">
        <v>2</v>
      </c>
      <c r="D446">
        <v>4</v>
      </c>
      <c r="E446" t="str">
        <f>CONCATENATE("cope",Table3[[#This Row],[1st level cope]],".gfeat/cope",Table3[[#This Row],[2nd level cope]],".feat/thresh_zstat",Table3[[#This Row],[gorup analysis cope]],".nii.gz")</f>
        <v>cope13.gfeat/cope2.feat/thresh_zstat4.nii.gz</v>
      </c>
      <c r="F446" s="15" t="str">
        <f>INDEX(R$2:R$28,Table3[[#This Row],[1st level cope]],0)</f>
        <v>All - by value</v>
      </c>
      <c r="G446" s="15" t="str">
        <f>INDEX(S$2:S$28,Table3[[#This Row],[2nd level cope]],0)</f>
        <v>before &gt; after</v>
      </c>
      <c r="H446" s="15" t="str">
        <f>INDEX(T$2:T$28,Table3[[#This Row],[gorup analysis cope]],0)</f>
        <v>cope - by probe effect inverse</v>
      </c>
      <c r="I446" t="s">
        <v>211</v>
      </c>
      <c r="J446">
        <v>0</v>
      </c>
      <c r="K446" s="18">
        <v>0</v>
      </c>
      <c r="L446">
        <v>0</v>
      </c>
      <c r="M446">
        <v>0</v>
      </c>
      <c r="P446"/>
      <c r="Q446"/>
      <c r="R446"/>
      <c r="S446"/>
    </row>
    <row r="447" spans="1:19" x14ac:dyDescent="0.2">
      <c r="A447">
        <v>446</v>
      </c>
      <c r="B447">
        <v>14</v>
      </c>
      <c r="C447">
        <v>2</v>
      </c>
      <c r="D447">
        <v>4</v>
      </c>
      <c r="E447" t="str">
        <f>CONCATENATE("cope",Table3[[#This Row],[1st level cope]],".gfeat/cope",Table3[[#This Row],[2nd level cope]],".feat/thresh_zstat",Table3[[#This Row],[gorup analysis cope]],".nii.gz")</f>
        <v>cope14.gfeat/cope2.feat/thresh_zstat4.nii.gz</v>
      </c>
      <c r="F447" s="15" t="str">
        <f>INDEX(R$2:R$28,Table3[[#This Row],[1st level cope]],0)</f>
        <v>All HV</v>
      </c>
      <c r="G447" s="15" t="str">
        <f>INDEX(S$2:S$28,Table3[[#This Row],[2nd level cope]],0)</f>
        <v>before &gt; after</v>
      </c>
      <c r="H447" s="15" t="str">
        <f>INDEX(T$2:T$28,Table3[[#This Row],[gorup analysis cope]],0)</f>
        <v>cope - by probe effect inverse</v>
      </c>
      <c r="I447" t="s">
        <v>211</v>
      </c>
      <c r="J447">
        <v>0</v>
      </c>
      <c r="K447" s="18">
        <v>0</v>
      </c>
      <c r="L447">
        <v>0</v>
      </c>
      <c r="M447">
        <v>0</v>
      </c>
      <c r="P447"/>
      <c r="Q447"/>
      <c r="R447"/>
      <c r="S447"/>
    </row>
    <row r="448" spans="1:19" x14ac:dyDescent="0.2">
      <c r="A448">
        <v>447</v>
      </c>
      <c r="B448">
        <v>15</v>
      </c>
      <c r="C448">
        <v>2</v>
      </c>
      <c r="D448">
        <v>4</v>
      </c>
      <c r="E448" s="14" t="str">
        <f>CONCATENATE("cope",Table3[[#This Row],[1st level cope]],".gfeat/cope",Table3[[#This Row],[2nd level cope]],".feat/thresh_zstat",Table3[[#This Row],[gorup analysis cope]],".nii.gz")</f>
        <v>cope15.gfeat/cope2.feat/thresh_zstat4.nii.gz</v>
      </c>
      <c r="F448" s="15" t="str">
        <f>INDEX(R$2:R$28,Table3[[#This Row],[1st level cope]],0)</f>
        <v>All LV</v>
      </c>
      <c r="G448" s="15" t="str">
        <f>INDEX(S$2:S$28,Table3[[#This Row],[2nd level cope]],0)</f>
        <v>before &gt; after</v>
      </c>
      <c r="H448" s="15" t="str">
        <f>INDEX(T$2:T$28,Table3[[#This Row],[gorup analysis cope]],0)</f>
        <v>cope - by probe effect inverse</v>
      </c>
      <c r="I448" t="s">
        <v>211</v>
      </c>
      <c r="J448">
        <v>0</v>
      </c>
      <c r="K448" s="18">
        <v>0</v>
      </c>
      <c r="L448">
        <v>1</v>
      </c>
      <c r="M448">
        <v>1</v>
      </c>
      <c r="P448"/>
      <c r="Q448"/>
      <c r="R448"/>
      <c r="S448"/>
    </row>
    <row r="449" spans="1:19" x14ac:dyDescent="0.2">
      <c r="A449">
        <v>448</v>
      </c>
      <c r="B449">
        <v>16</v>
      </c>
      <c r="C449">
        <v>2</v>
      </c>
      <c r="D449">
        <v>4</v>
      </c>
      <c r="E449" t="str">
        <f>CONCATENATE("cope",Table3[[#This Row],[1st level cope]],".gfeat/cope",Table3[[#This Row],[2nd level cope]],".feat/thresh_zstat",Table3[[#This Row],[gorup analysis cope]],".nii.gz")</f>
        <v>cope16.gfeat/cope2.feat/thresh_zstat4.nii.gz</v>
      </c>
      <c r="F449" s="15" t="str">
        <f>INDEX(R$2:R$28,Table3[[#This Row],[1st level cope]],0)</f>
        <v>HV minus LV</v>
      </c>
      <c r="G449" s="15" t="str">
        <f>INDEX(S$2:S$28,Table3[[#This Row],[2nd level cope]],0)</f>
        <v>before &gt; after</v>
      </c>
      <c r="H449" s="15" t="str">
        <f>INDEX(T$2:T$28,Table3[[#This Row],[gorup analysis cope]],0)</f>
        <v>cope - by probe effect inverse</v>
      </c>
      <c r="I449" t="s">
        <v>211</v>
      </c>
      <c r="J449">
        <v>0</v>
      </c>
      <c r="K449" s="18" t="s">
        <v>106</v>
      </c>
      <c r="L449" t="s">
        <v>106</v>
      </c>
      <c r="M449">
        <v>0</v>
      </c>
      <c r="P449"/>
      <c r="Q449"/>
      <c r="R449"/>
      <c r="S449"/>
    </row>
    <row r="450" spans="1:19" x14ac:dyDescent="0.2">
      <c r="A450">
        <v>449</v>
      </c>
      <c r="B450">
        <v>17</v>
      </c>
      <c r="C450">
        <v>2</v>
      </c>
      <c r="D450">
        <v>4</v>
      </c>
      <c r="E450" s="14" t="str">
        <f>CONCATENATE("cope",Table3[[#This Row],[1st level cope]],".gfeat/cope",Table3[[#This Row],[2nd level cope]],".feat/thresh_zstat",Table3[[#This Row],[gorup analysis cope]],".nii.gz")</f>
        <v>cope17.gfeat/cope2.feat/thresh_zstat4.nii.gz</v>
      </c>
      <c r="F450" s="15" t="str">
        <f>INDEX(R$2:R$28,Table3[[#This Row],[1st level cope]],0)</f>
        <v>All Go minus NoGo</v>
      </c>
      <c r="G450" s="15" t="str">
        <f>INDEX(S$2:S$28,Table3[[#This Row],[2nd level cope]],0)</f>
        <v>before &gt; after</v>
      </c>
      <c r="H450" s="15" t="str">
        <f>INDEX(T$2:T$28,Table3[[#This Row],[gorup analysis cope]],0)</f>
        <v>cope - by probe effect inverse</v>
      </c>
      <c r="I450" t="s">
        <v>211</v>
      </c>
      <c r="J450">
        <v>0</v>
      </c>
      <c r="K450" s="18">
        <v>0</v>
      </c>
      <c r="L450">
        <v>1</v>
      </c>
      <c r="M450">
        <v>1</v>
      </c>
      <c r="N450" t="s">
        <v>140</v>
      </c>
      <c r="P450"/>
      <c r="Q450"/>
      <c r="R450"/>
      <c r="S450"/>
    </row>
    <row r="451" spans="1:19" x14ac:dyDescent="0.2">
      <c r="A451">
        <v>450</v>
      </c>
      <c r="B451">
        <v>18</v>
      </c>
      <c r="C451">
        <v>2</v>
      </c>
      <c r="D451">
        <v>4</v>
      </c>
      <c r="E451" t="str">
        <f>CONCATENATE("cope",Table3[[#This Row],[1st level cope]],".gfeat/cope",Table3[[#This Row],[2nd level cope]],".feat/thresh_zstat",Table3[[#This Row],[gorup analysis cope]],".nii.gz")</f>
        <v>cope18.gfeat/cope2.feat/thresh_zstat4.nii.gz</v>
      </c>
      <c r="F451" s="15" t="str">
        <f>INDEX(R$2:R$28,Table3[[#This Row],[1st level cope]],0)</f>
        <v>HV Go minus NoGo</v>
      </c>
      <c r="G451" s="15" t="str">
        <f>INDEX(S$2:S$28,Table3[[#This Row],[2nd level cope]],0)</f>
        <v>before &gt; after</v>
      </c>
      <c r="H451" s="15" t="str">
        <f>INDEX(T$2:T$28,Table3[[#This Row],[gorup analysis cope]],0)</f>
        <v>cope - by probe effect inverse</v>
      </c>
      <c r="I451" t="s">
        <v>211</v>
      </c>
      <c r="J451">
        <v>0</v>
      </c>
      <c r="K451" s="18">
        <v>0</v>
      </c>
      <c r="L451">
        <v>0</v>
      </c>
      <c r="M451">
        <v>0</v>
      </c>
      <c r="P451"/>
      <c r="Q451"/>
      <c r="R451"/>
      <c r="S451"/>
    </row>
    <row r="452" spans="1:19" x14ac:dyDescent="0.2">
      <c r="A452">
        <v>451</v>
      </c>
      <c r="B452">
        <v>19</v>
      </c>
      <c r="C452">
        <v>2</v>
      </c>
      <c r="D452">
        <v>4</v>
      </c>
      <c r="E452" t="str">
        <f>CONCATENATE("cope",Table3[[#This Row],[1st level cope]],".gfeat/cope",Table3[[#This Row],[2nd level cope]],".feat/thresh_zstat",Table3[[#This Row],[gorup analysis cope]],".nii.gz")</f>
        <v>cope19.gfeat/cope2.feat/thresh_zstat4.nii.gz</v>
      </c>
      <c r="F452" s="15" t="str">
        <f>INDEX(R$2:R$28,Table3[[#This Row],[1st level cope]],0)</f>
        <v>LV Go minus NoGo</v>
      </c>
      <c r="G452" s="15" t="str">
        <f>INDEX(S$2:S$28,Table3[[#This Row],[2nd level cope]],0)</f>
        <v>before &gt; after</v>
      </c>
      <c r="H452" s="15" t="str">
        <f>INDEX(T$2:T$28,Table3[[#This Row],[gorup analysis cope]],0)</f>
        <v>cope - by probe effect inverse</v>
      </c>
      <c r="I452" t="s">
        <v>211</v>
      </c>
      <c r="J452">
        <v>0</v>
      </c>
      <c r="K452" s="18">
        <v>0</v>
      </c>
      <c r="L452">
        <v>0</v>
      </c>
      <c r="M452">
        <v>0</v>
      </c>
      <c r="P452"/>
      <c r="Q452"/>
      <c r="R452"/>
      <c r="S452"/>
    </row>
    <row r="453" spans="1:19" x14ac:dyDescent="0.2">
      <c r="A453">
        <v>452</v>
      </c>
      <c r="B453">
        <v>20</v>
      </c>
      <c r="C453">
        <v>2</v>
      </c>
      <c r="D453">
        <v>4</v>
      </c>
      <c r="E453" t="str">
        <f>CONCATENATE("cope",Table3[[#This Row],[1st level cope]],".gfeat/cope",Table3[[#This Row],[2nd level cope]],".feat/thresh_zstat",Table3[[#This Row],[gorup analysis cope]],".nii.gz")</f>
        <v>cope20.gfeat/cope2.feat/thresh_zstat4.nii.gz</v>
      </c>
      <c r="F453" s="15" t="str">
        <f>INDEX(R$2:R$28,Table3[[#This Row],[1st level cope]],0)</f>
        <v>All Go minus NoGo - by choice</v>
      </c>
      <c r="G453" s="15" t="str">
        <f>INDEX(S$2:S$28,Table3[[#This Row],[2nd level cope]],0)</f>
        <v>before &gt; after</v>
      </c>
      <c r="H453" s="15" t="str">
        <f>INDEX(T$2:T$28,Table3[[#This Row],[gorup analysis cope]],0)</f>
        <v>cope - by probe effect inverse</v>
      </c>
      <c r="I453" t="s">
        <v>211</v>
      </c>
      <c r="J453">
        <v>0</v>
      </c>
      <c r="K453" s="18">
        <v>0</v>
      </c>
      <c r="L453">
        <v>0</v>
      </c>
      <c r="M453">
        <v>0</v>
      </c>
      <c r="P453"/>
      <c r="Q453"/>
      <c r="R453"/>
      <c r="S453"/>
    </row>
    <row r="454" spans="1:19" x14ac:dyDescent="0.2">
      <c r="A454">
        <v>453</v>
      </c>
      <c r="B454">
        <v>21</v>
      </c>
      <c r="C454">
        <v>2</v>
      </c>
      <c r="D454">
        <v>4</v>
      </c>
      <c r="E454" t="str">
        <f>CONCATENATE("cope",Table3[[#This Row],[1st level cope]],".gfeat/cope",Table3[[#This Row],[2nd level cope]],".feat/thresh_zstat",Table3[[#This Row],[gorup analysis cope]],".nii.gz")</f>
        <v>cope21.gfeat/cope2.feat/thresh_zstat4.nii.gz</v>
      </c>
      <c r="F454" s="15" t="str">
        <f>INDEX(R$2:R$28,Table3[[#This Row],[1st level cope]],0)</f>
        <v>HV Go minus NoGo - by choice</v>
      </c>
      <c r="G454" s="15" t="str">
        <f>INDEX(S$2:S$28,Table3[[#This Row],[2nd level cope]],0)</f>
        <v>before &gt; after</v>
      </c>
      <c r="H454" s="15" t="str">
        <f>INDEX(T$2:T$28,Table3[[#This Row],[gorup analysis cope]],0)</f>
        <v>cope - by probe effect inverse</v>
      </c>
      <c r="I454" t="s">
        <v>211</v>
      </c>
      <c r="J454">
        <v>0</v>
      </c>
      <c r="K454" s="18">
        <v>0</v>
      </c>
      <c r="L454">
        <v>0</v>
      </c>
      <c r="M454">
        <v>0</v>
      </c>
      <c r="P454"/>
      <c r="Q454"/>
      <c r="R454"/>
      <c r="S454"/>
    </row>
    <row r="455" spans="1:19" x14ac:dyDescent="0.2">
      <c r="A455">
        <v>454</v>
      </c>
      <c r="B455">
        <v>22</v>
      </c>
      <c r="C455">
        <v>2</v>
      </c>
      <c r="D455">
        <v>4</v>
      </c>
      <c r="E455" s="14" t="str">
        <f>CONCATENATE("cope",Table3[[#This Row],[1st level cope]],".gfeat/cope",Table3[[#This Row],[2nd level cope]],".feat/thresh_zstat",Table3[[#This Row],[gorup analysis cope]],".nii.gz")</f>
        <v>cope22.gfeat/cope2.feat/thresh_zstat4.nii.gz</v>
      </c>
      <c r="F455" s="15" t="str">
        <f>INDEX(R$2:R$28,Table3[[#This Row],[1st level cope]],0)</f>
        <v>LV Go minus NoGo - by choice</v>
      </c>
      <c r="G455" s="15" t="str">
        <f>INDEX(S$2:S$28,Table3[[#This Row],[2nd level cope]],0)</f>
        <v>before &gt; after</v>
      </c>
      <c r="H455" s="15" t="str">
        <f>INDEX(T$2:T$28,Table3[[#This Row],[gorup analysis cope]],0)</f>
        <v>cope - by probe effect inverse</v>
      </c>
      <c r="I455" t="s">
        <v>211</v>
      </c>
      <c r="J455">
        <v>0</v>
      </c>
      <c r="K455" s="18">
        <v>0</v>
      </c>
      <c r="L455">
        <v>3</v>
      </c>
      <c r="M455">
        <v>1</v>
      </c>
      <c r="P455"/>
      <c r="Q455"/>
      <c r="R455"/>
      <c r="S455"/>
    </row>
    <row r="456" spans="1:19" x14ac:dyDescent="0.2">
      <c r="A456">
        <v>455</v>
      </c>
      <c r="B456">
        <v>23</v>
      </c>
      <c r="C456">
        <v>2</v>
      </c>
      <c r="D456">
        <v>4</v>
      </c>
      <c r="E456" t="str">
        <f>CONCATENATE("cope",Table3[[#This Row],[1st level cope]],".gfeat/cope",Table3[[#This Row],[2nd level cope]],".feat/thresh_zstat",Table3[[#This Row],[gorup analysis cope]],".nii.gz")</f>
        <v>cope23.gfeat/cope2.feat/thresh_zstat4.nii.gz</v>
      </c>
      <c r="F456" s="15" t="str">
        <f>INDEX(R$2:R$28,Table3[[#This Row],[1st level cope]],0)</f>
        <v>All Go</v>
      </c>
      <c r="G456" s="15" t="str">
        <f>INDEX(S$2:S$28,Table3[[#This Row],[2nd level cope]],0)</f>
        <v>before &gt; after</v>
      </c>
      <c r="H456" s="15" t="str">
        <f>INDEX(T$2:T$28,Table3[[#This Row],[gorup analysis cope]],0)</f>
        <v>cope - by probe effect inverse</v>
      </c>
      <c r="I456" t="s">
        <v>211</v>
      </c>
      <c r="J456">
        <v>0</v>
      </c>
      <c r="K456" s="18">
        <v>0</v>
      </c>
      <c r="L456">
        <v>0</v>
      </c>
      <c r="M456">
        <v>0</v>
      </c>
      <c r="P456"/>
      <c r="Q456"/>
      <c r="R456"/>
      <c r="S456"/>
    </row>
    <row r="457" spans="1:19" x14ac:dyDescent="0.2">
      <c r="A457">
        <v>456</v>
      </c>
      <c r="B457">
        <v>24</v>
      </c>
      <c r="C457">
        <v>2</v>
      </c>
      <c r="D457">
        <v>4</v>
      </c>
      <c r="E457" t="str">
        <f>CONCATENATE("cope",Table3[[#This Row],[1st level cope]],".gfeat/cope",Table3[[#This Row],[2nd level cope]],".feat/thresh_zstat",Table3[[#This Row],[gorup analysis cope]],".nii.gz")</f>
        <v>cope24.gfeat/cope2.feat/thresh_zstat4.nii.gz</v>
      </c>
      <c r="F457" s="15" t="str">
        <f>INDEX(R$2:R$28,Table3[[#This Row],[1st level cope]],0)</f>
        <v>All Go - by choice</v>
      </c>
      <c r="G457" s="15" t="str">
        <f>INDEX(S$2:S$28,Table3[[#This Row],[2nd level cope]],0)</f>
        <v>before &gt; after</v>
      </c>
      <c r="H457" s="15" t="str">
        <f>INDEX(T$2:T$28,Table3[[#This Row],[gorup analysis cope]],0)</f>
        <v>cope - by probe effect inverse</v>
      </c>
      <c r="I457" t="s">
        <v>211</v>
      </c>
      <c r="J457">
        <v>0</v>
      </c>
      <c r="K457" s="18">
        <v>0</v>
      </c>
      <c r="L457">
        <v>0</v>
      </c>
      <c r="M457">
        <v>0</v>
      </c>
      <c r="P457"/>
      <c r="Q457"/>
      <c r="R457"/>
      <c r="S457"/>
    </row>
    <row r="458" spans="1:19" x14ac:dyDescent="0.2">
      <c r="A458">
        <v>457</v>
      </c>
      <c r="B458">
        <v>25</v>
      </c>
      <c r="C458">
        <v>2</v>
      </c>
      <c r="D458">
        <v>4</v>
      </c>
      <c r="E458" t="str">
        <f>CONCATENATE("cope",Table3[[#This Row],[1st level cope]],".gfeat/cope",Table3[[#This Row],[2nd level cope]],".feat/thresh_zstat",Table3[[#This Row],[gorup analysis cope]],".nii.gz")</f>
        <v>cope25.gfeat/cope2.feat/thresh_zstat4.nii.gz</v>
      </c>
      <c r="F458" s="15" t="str">
        <f>INDEX(R$2:R$28,Table3[[#This Row],[1st level cope]],0)</f>
        <v>All NoGo</v>
      </c>
      <c r="G458" s="15" t="str">
        <f>INDEX(S$2:S$28,Table3[[#This Row],[2nd level cope]],0)</f>
        <v>before &gt; after</v>
      </c>
      <c r="H458" s="15" t="str">
        <f>INDEX(T$2:T$28,Table3[[#This Row],[gorup analysis cope]],0)</f>
        <v>cope - by probe effect inverse</v>
      </c>
      <c r="I458" t="s">
        <v>211</v>
      </c>
      <c r="J458">
        <v>0</v>
      </c>
      <c r="K458" s="18">
        <v>0</v>
      </c>
      <c r="L458">
        <v>0</v>
      </c>
      <c r="M458">
        <v>0</v>
      </c>
      <c r="P458"/>
      <c r="Q458"/>
      <c r="R458"/>
      <c r="S458"/>
    </row>
    <row r="459" spans="1:19" x14ac:dyDescent="0.2">
      <c r="A459">
        <v>458</v>
      </c>
      <c r="B459">
        <v>26</v>
      </c>
      <c r="C459">
        <v>2</v>
      </c>
      <c r="D459">
        <v>4</v>
      </c>
      <c r="E459" t="str">
        <f>CONCATENATE("cope",Table3[[#This Row],[1st level cope]],".gfeat/cope",Table3[[#This Row],[2nd level cope]],".feat/thresh_zstat",Table3[[#This Row],[gorup analysis cope]],".nii.gz")</f>
        <v>cope26.gfeat/cope2.feat/thresh_zstat4.nii.gz</v>
      </c>
      <c r="F459" s="15" t="str">
        <f>INDEX(R$2:R$28,Table3[[#This Row],[1st level cope]],0)</f>
        <v>All NoGo - by choice</v>
      </c>
      <c r="G459" s="15" t="str">
        <f>INDEX(S$2:S$28,Table3[[#This Row],[2nd level cope]],0)</f>
        <v>before &gt; after</v>
      </c>
      <c r="H459" s="15" t="str">
        <f>INDEX(T$2:T$28,Table3[[#This Row],[gorup analysis cope]],0)</f>
        <v>cope - by probe effect inverse</v>
      </c>
      <c r="I459" t="s">
        <v>211</v>
      </c>
      <c r="J459">
        <v>0</v>
      </c>
      <c r="K459" s="18">
        <v>0</v>
      </c>
      <c r="L459">
        <v>0</v>
      </c>
      <c r="M459">
        <v>0</v>
      </c>
      <c r="P459"/>
      <c r="Q459"/>
      <c r="R459"/>
      <c r="S459"/>
    </row>
    <row r="460" spans="1:19" x14ac:dyDescent="0.2">
      <c r="A460">
        <v>459</v>
      </c>
      <c r="B460">
        <v>27</v>
      </c>
      <c r="C460">
        <v>2</v>
      </c>
      <c r="D460">
        <v>4</v>
      </c>
      <c r="E460" t="str">
        <f>CONCATENATE("cope",Table3[[#This Row],[1st level cope]],".gfeat/cope",Table3[[#This Row],[2nd level cope]],".feat/thresh_zstat",Table3[[#This Row],[gorup analysis cope]],".nii.gz")</f>
        <v>cope27.gfeat/cope2.feat/thresh_zstat4.nii.gz</v>
      </c>
      <c r="F460" s="15" t="str">
        <f>INDEX(R$2:R$28,Table3[[#This Row],[1st level cope]],0)</f>
        <v>All NoGo - with Neutral and Sanity</v>
      </c>
      <c r="G460" s="15" t="str">
        <f>INDEX(S$2:S$28,Table3[[#This Row],[2nd level cope]],0)</f>
        <v>before &gt; after</v>
      </c>
      <c r="H460" s="15" t="str">
        <f>INDEX(T$2:T$28,Table3[[#This Row],[gorup analysis cope]],0)</f>
        <v>cope - by probe effect inverse</v>
      </c>
      <c r="I460" t="s">
        <v>211</v>
      </c>
      <c r="J460">
        <v>0</v>
      </c>
      <c r="K460" s="18">
        <v>0</v>
      </c>
      <c r="L460">
        <v>0</v>
      </c>
      <c r="M460">
        <v>0</v>
      </c>
      <c r="P460"/>
      <c r="Q460"/>
      <c r="R460"/>
      <c r="S460"/>
    </row>
    <row r="461" spans="1:19" x14ac:dyDescent="0.2">
      <c r="A461">
        <v>460</v>
      </c>
      <c r="B461">
        <v>1</v>
      </c>
      <c r="C461">
        <v>3</v>
      </c>
      <c r="D461">
        <v>4</v>
      </c>
      <c r="E461" t="str">
        <f>CONCATENATE("cope",Table3[[#This Row],[1st level cope]],".gfeat/cope",Table3[[#This Row],[2nd level cope]],".feat/thresh_zstat",Table3[[#This Row],[gorup analysis cope]],".nii.gz")</f>
        <v>cope1.gfeat/cope3.feat/thresh_zstat4.nii.gz</v>
      </c>
      <c r="F461" s="15" t="str">
        <f>INDEX(R$2:R$28,Table3[[#This Row],[1st level cope]],0)</f>
        <v>HV Go</v>
      </c>
      <c r="G461" s="15" t="str">
        <f>INDEX(S$2:S$28,Table3[[#This Row],[2nd level cope]],0)</f>
        <v>after</v>
      </c>
      <c r="H461" s="15" t="str">
        <f>INDEX(T$2:T$28,Table3[[#This Row],[gorup analysis cope]],0)</f>
        <v>cope - by probe effect inverse</v>
      </c>
      <c r="I461">
        <v>2</v>
      </c>
      <c r="J461">
        <v>0</v>
      </c>
      <c r="K461" s="18">
        <v>0</v>
      </c>
      <c r="L461">
        <v>0</v>
      </c>
      <c r="M461">
        <v>0</v>
      </c>
      <c r="P461"/>
      <c r="Q461"/>
      <c r="R461"/>
      <c r="S461"/>
    </row>
    <row r="462" spans="1:19" x14ac:dyDescent="0.2">
      <c r="A462">
        <v>461</v>
      </c>
      <c r="B462">
        <v>2</v>
      </c>
      <c r="C462">
        <v>3</v>
      </c>
      <c r="D462">
        <v>4</v>
      </c>
      <c r="E462" t="str">
        <f>CONCATENATE("cope",Table3[[#This Row],[1st level cope]],".gfeat/cope",Table3[[#This Row],[2nd level cope]],".feat/thresh_zstat",Table3[[#This Row],[gorup analysis cope]],".nii.gz")</f>
        <v>cope2.gfeat/cope3.feat/thresh_zstat4.nii.gz</v>
      </c>
      <c r="F462" s="15" t="str">
        <f>INDEX(R$2:R$28,Table3[[#This Row],[1st level cope]],0)</f>
        <v>HV NoGo</v>
      </c>
      <c r="G462" s="15" t="str">
        <f>INDEX(S$2:S$28,Table3[[#This Row],[2nd level cope]],0)</f>
        <v>after</v>
      </c>
      <c r="H462" s="15" t="str">
        <f>INDEX(T$2:T$28,Table3[[#This Row],[gorup analysis cope]],0)</f>
        <v>cope - by probe effect inverse</v>
      </c>
      <c r="I462">
        <v>4</v>
      </c>
      <c r="J462">
        <v>0</v>
      </c>
      <c r="K462" s="18">
        <v>0</v>
      </c>
      <c r="L462">
        <v>0</v>
      </c>
      <c r="M462">
        <v>0</v>
      </c>
      <c r="P462"/>
      <c r="Q462"/>
      <c r="R462"/>
      <c r="S462"/>
    </row>
    <row r="463" spans="1:19" x14ac:dyDescent="0.2">
      <c r="A463">
        <v>462</v>
      </c>
      <c r="B463">
        <v>3</v>
      </c>
      <c r="C463">
        <v>3</v>
      </c>
      <c r="D463">
        <v>4</v>
      </c>
      <c r="E463" t="str">
        <f>CONCATENATE("cope",Table3[[#This Row],[1st level cope]],".gfeat/cope",Table3[[#This Row],[2nd level cope]],".feat/thresh_zstat",Table3[[#This Row],[gorup analysis cope]],".nii.gz")</f>
        <v>cope3.gfeat/cope3.feat/thresh_zstat4.nii.gz</v>
      </c>
      <c r="F463" s="15" t="str">
        <f>INDEX(R$2:R$28,Table3[[#This Row],[1st level cope]],0)</f>
        <v>LV Go</v>
      </c>
      <c r="G463" s="15" t="str">
        <f>INDEX(S$2:S$28,Table3[[#This Row],[2nd level cope]],0)</f>
        <v>after</v>
      </c>
      <c r="H463" s="15" t="str">
        <f>INDEX(T$2:T$28,Table3[[#This Row],[gorup analysis cope]],0)</f>
        <v>cope - by probe effect inverse</v>
      </c>
      <c r="I463">
        <v>2</v>
      </c>
      <c r="J463">
        <v>0</v>
      </c>
      <c r="K463" s="18">
        <v>0</v>
      </c>
      <c r="L463">
        <v>0</v>
      </c>
      <c r="M463">
        <v>0</v>
      </c>
      <c r="P463"/>
      <c r="Q463"/>
      <c r="R463"/>
      <c r="S463"/>
    </row>
    <row r="464" spans="1:19" x14ac:dyDescent="0.2">
      <c r="A464">
        <v>463</v>
      </c>
      <c r="B464">
        <v>4</v>
      </c>
      <c r="C464">
        <v>3</v>
      </c>
      <c r="D464">
        <v>4</v>
      </c>
      <c r="E464" s="14" t="str">
        <f>CONCATENATE("cope",Table3[[#This Row],[1st level cope]],".gfeat/cope",Table3[[#This Row],[2nd level cope]],".feat/thresh_zstat",Table3[[#This Row],[gorup analysis cope]],".nii.gz")</f>
        <v>cope4.gfeat/cope3.feat/thresh_zstat4.nii.gz</v>
      </c>
      <c r="F464" s="15" t="str">
        <f>INDEX(R$2:R$28,Table3[[#This Row],[1st level cope]],0)</f>
        <v>LV NoGo</v>
      </c>
      <c r="G464" s="15" t="str">
        <f>INDEX(S$2:S$28,Table3[[#This Row],[2nd level cope]],0)</f>
        <v>after</v>
      </c>
      <c r="H464" s="15" t="str">
        <f>INDEX(T$2:T$28,Table3[[#This Row],[gorup analysis cope]],0)</f>
        <v>cope - by probe effect inverse</v>
      </c>
      <c r="I464">
        <v>4</v>
      </c>
      <c r="J464">
        <v>0</v>
      </c>
      <c r="K464" s="18">
        <v>1</v>
      </c>
      <c r="L464">
        <v>4</v>
      </c>
      <c r="M464">
        <v>1</v>
      </c>
      <c r="P464"/>
      <c r="Q464"/>
      <c r="R464"/>
      <c r="S464"/>
    </row>
    <row r="465" spans="1:19" x14ac:dyDescent="0.2">
      <c r="A465">
        <v>464</v>
      </c>
      <c r="B465">
        <v>5</v>
      </c>
      <c r="C465">
        <v>3</v>
      </c>
      <c r="D465">
        <v>4</v>
      </c>
      <c r="E465" s="14" t="str">
        <f>CONCATENATE("cope",Table3[[#This Row],[1st level cope]],".gfeat/cope",Table3[[#This Row],[2nd level cope]],".feat/thresh_zstat",Table3[[#This Row],[gorup analysis cope]],".nii.gz")</f>
        <v>cope5.gfeat/cope3.feat/thresh_zstat4.nii.gz</v>
      </c>
      <c r="F465" s="15" t="str">
        <f>INDEX(R$2:R$28,Table3[[#This Row],[1st level cope]],0)</f>
        <v>HV Neutral</v>
      </c>
      <c r="G465" s="15" t="str">
        <f>INDEX(S$2:S$28,Table3[[#This Row],[2nd level cope]],0)</f>
        <v>after</v>
      </c>
      <c r="H465" s="15" t="str">
        <f>INDEX(T$2:T$28,Table3[[#This Row],[gorup analysis cope]],0)</f>
        <v>cope - by probe effect inverse</v>
      </c>
      <c r="I465" t="s">
        <v>211</v>
      </c>
      <c r="J465">
        <v>0</v>
      </c>
      <c r="K465" s="18">
        <v>0</v>
      </c>
      <c r="L465">
        <v>2</v>
      </c>
      <c r="M465">
        <v>1</v>
      </c>
      <c r="P465"/>
      <c r="Q465"/>
      <c r="R465"/>
      <c r="S465"/>
    </row>
    <row r="466" spans="1:19" x14ac:dyDescent="0.2">
      <c r="A466">
        <v>465</v>
      </c>
      <c r="B466">
        <v>6</v>
      </c>
      <c r="C466">
        <v>3</v>
      </c>
      <c r="D466">
        <v>4</v>
      </c>
      <c r="E466" t="str">
        <f>CONCATENATE("cope",Table3[[#This Row],[1st level cope]],".gfeat/cope",Table3[[#This Row],[2nd level cope]],".feat/thresh_zstat",Table3[[#This Row],[gorup analysis cope]],".nii.gz")</f>
        <v>cope6.gfeat/cope3.feat/thresh_zstat4.nii.gz</v>
      </c>
      <c r="F466" s="15" t="str">
        <f>INDEX(R$2:R$28,Table3[[#This Row],[1st level cope]],0)</f>
        <v>LV Neutral</v>
      </c>
      <c r="G466" s="15" t="str">
        <f>INDEX(S$2:S$28,Table3[[#This Row],[2nd level cope]],0)</f>
        <v>after</v>
      </c>
      <c r="H466" s="15" t="str">
        <f>INDEX(T$2:T$28,Table3[[#This Row],[gorup analysis cope]],0)</f>
        <v>cope - by probe effect inverse</v>
      </c>
      <c r="I466" t="s">
        <v>211</v>
      </c>
      <c r="J466">
        <v>0</v>
      </c>
      <c r="K466" s="18">
        <v>0</v>
      </c>
      <c r="L466">
        <v>0</v>
      </c>
      <c r="M466">
        <v>0</v>
      </c>
      <c r="P466"/>
      <c r="Q466"/>
      <c r="R466"/>
      <c r="S466"/>
    </row>
    <row r="467" spans="1:19" x14ac:dyDescent="0.2">
      <c r="A467">
        <v>466</v>
      </c>
      <c r="B467">
        <v>7</v>
      </c>
      <c r="C467">
        <v>3</v>
      </c>
      <c r="D467">
        <v>4</v>
      </c>
      <c r="E467" t="str">
        <f>CONCATENATE("cope",Table3[[#This Row],[1st level cope]],".gfeat/cope",Table3[[#This Row],[2nd level cope]],".feat/thresh_zstat",Table3[[#This Row],[gorup analysis cope]],".nii.gz")</f>
        <v>cope7.gfeat/cope3.feat/thresh_zstat4.nii.gz</v>
      </c>
      <c r="F467" s="15" t="str">
        <f>INDEX(R$2:R$28,Table3[[#This Row],[1st level cope]],0)</f>
        <v>HV Sanity</v>
      </c>
      <c r="G467" s="15" t="str">
        <f>INDEX(S$2:S$28,Table3[[#This Row],[2nd level cope]],0)</f>
        <v>after</v>
      </c>
      <c r="H467" s="15" t="str">
        <f>INDEX(T$2:T$28,Table3[[#This Row],[gorup analysis cope]],0)</f>
        <v>cope - by probe effect inverse</v>
      </c>
      <c r="I467" t="s">
        <v>211</v>
      </c>
      <c r="J467">
        <v>0</v>
      </c>
      <c r="K467" s="18" t="s">
        <v>106</v>
      </c>
      <c r="L467" t="s">
        <v>106</v>
      </c>
      <c r="M467">
        <v>0</v>
      </c>
      <c r="P467"/>
      <c r="Q467"/>
      <c r="R467"/>
      <c r="S467"/>
    </row>
    <row r="468" spans="1:19" x14ac:dyDescent="0.2">
      <c r="A468">
        <v>467</v>
      </c>
      <c r="B468">
        <v>8</v>
      </c>
      <c r="C468">
        <v>3</v>
      </c>
      <c r="D468">
        <v>4</v>
      </c>
      <c r="E468" t="str">
        <f>CONCATENATE("cope",Table3[[#This Row],[1st level cope]],".gfeat/cope",Table3[[#This Row],[2nd level cope]],".feat/thresh_zstat",Table3[[#This Row],[gorup analysis cope]],".nii.gz")</f>
        <v>cope8.gfeat/cope3.feat/thresh_zstat4.nii.gz</v>
      </c>
      <c r="F468" s="15" t="str">
        <f>INDEX(R$2:R$28,Table3[[#This Row],[1st level cope]],0)</f>
        <v>LV Sanity</v>
      </c>
      <c r="G468" s="15" t="str">
        <f>INDEX(S$2:S$28,Table3[[#This Row],[2nd level cope]],0)</f>
        <v>after</v>
      </c>
      <c r="H468" s="15" t="str">
        <f>INDEX(T$2:T$28,Table3[[#This Row],[gorup analysis cope]],0)</f>
        <v>cope - by probe effect inverse</v>
      </c>
      <c r="I468" t="s">
        <v>211</v>
      </c>
      <c r="J468">
        <v>0</v>
      </c>
      <c r="K468" s="18" t="s">
        <v>106</v>
      </c>
      <c r="L468" t="s">
        <v>106</v>
      </c>
      <c r="M468">
        <v>0</v>
      </c>
      <c r="P468"/>
      <c r="Q468"/>
      <c r="R468"/>
      <c r="S468"/>
    </row>
    <row r="469" spans="1:19" x14ac:dyDescent="0.2">
      <c r="A469">
        <v>468</v>
      </c>
      <c r="B469">
        <v>9</v>
      </c>
      <c r="C469">
        <v>3</v>
      </c>
      <c r="D469">
        <v>4</v>
      </c>
      <c r="E469" s="14" t="str">
        <f>CONCATENATE("cope",Table3[[#This Row],[1st level cope]],".gfeat/cope",Table3[[#This Row],[2nd level cope]],".feat/thresh_zstat",Table3[[#This Row],[gorup analysis cope]],".nii.gz")</f>
        <v>cope9.gfeat/cope3.feat/thresh_zstat4.nii.gz</v>
      </c>
      <c r="F469" s="15" t="str">
        <f>INDEX(R$2:R$28,Table3[[#This Row],[1st level cope]],0)</f>
        <v>HV Go - by choice</v>
      </c>
      <c r="G469" s="15" t="str">
        <f>INDEX(S$2:S$28,Table3[[#This Row],[2nd level cope]],0)</f>
        <v>after</v>
      </c>
      <c r="H469" s="15" t="str">
        <f>INDEX(T$2:T$28,Table3[[#This Row],[gorup analysis cope]],0)</f>
        <v>cope - by probe effect inverse</v>
      </c>
      <c r="I469" t="s">
        <v>211</v>
      </c>
      <c r="J469">
        <v>0</v>
      </c>
      <c r="K469" s="18">
        <v>2</v>
      </c>
      <c r="L469">
        <v>3</v>
      </c>
      <c r="M469">
        <v>3</v>
      </c>
      <c r="N469" t="s">
        <v>131</v>
      </c>
      <c r="P469"/>
      <c r="Q469"/>
      <c r="R469"/>
      <c r="S469"/>
    </row>
    <row r="470" spans="1:19" x14ac:dyDescent="0.2">
      <c r="A470">
        <v>469</v>
      </c>
      <c r="B470">
        <v>10</v>
      </c>
      <c r="C470">
        <v>3</v>
      </c>
      <c r="D470">
        <v>4</v>
      </c>
      <c r="E470" s="14" t="str">
        <f>CONCATENATE("cope",Table3[[#This Row],[1st level cope]],".gfeat/cope",Table3[[#This Row],[2nd level cope]],".feat/thresh_zstat",Table3[[#This Row],[gorup analysis cope]],".nii.gz")</f>
        <v>cope10.gfeat/cope3.feat/thresh_zstat4.nii.gz</v>
      </c>
      <c r="F470" s="15" t="str">
        <f>INDEX(R$2:R$28,Table3[[#This Row],[1st level cope]],0)</f>
        <v>HV NoGo - by choice</v>
      </c>
      <c r="G470" s="15" t="str">
        <f>INDEX(S$2:S$28,Table3[[#This Row],[2nd level cope]],0)</f>
        <v>after</v>
      </c>
      <c r="H470" s="15" t="str">
        <f>INDEX(T$2:T$28,Table3[[#This Row],[gorup analysis cope]],0)</f>
        <v>cope - by probe effect inverse</v>
      </c>
      <c r="I470" t="s">
        <v>211</v>
      </c>
      <c r="J470">
        <v>0</v>
      </c>
      <c r="K470" s="18">
        <v>0</v>
      </c>
      <c r="L470">
        <v>2</v>
      </c>
      <c r="M470">
        <v>1</v>
      </c>
      <c r="P470"/>
      <c r="Q470"/>
      <c r="R470"/>
      <c r="S470"/>
    </row>
    <row r="471" spans="1:19" x14ac:dyDescent="0.2">
      <c r="A471">
        <v>470</v>
      </c>
      <c r="B471">
        <v>11</v>
      </c>
      <c r="C471">
        <v>3</v>
      </c>
      <c r="D471">
        <v>4</v>
      </c>
      <c r="E471" t="str">
        <f>CONCATENATE("cope",Table3[[#This Row],[1st level cope]],".gfeat/cope",Table3[[#This Row],[2nd level cope]],".feat/thresh_zstat",Table3[[#This Row],[gorup analysis cope]],".nii.gz")</f>
        <v>cope11.gfeat/cope3.feat/thresh_zstat4.nii.gz</v>
      </c>
      <c r="F471" s="15" t="str">
        <f>INDEX(R$2:R$28,Table3[[#This Row],[1st level cope]],0)</f>
        <v>LV Go - by choice</v>
      </c>
      <c r="G471" s="15" t="str">
        <f>INDEX(S$2:S$28,Table3[[#This Row],[2nd level cope]],0)</f>
        <v>after</v>
      </c>
      <c r="H471" s="15" t="str">
        <f>INDEX(T$2:T$28,Table3[[#This Row],[gorup analysis cope]],0)</f>
        <v>cope - by probe effect inverse</v>
      </c>
      <c r="I471" t="s">
        <v>211</v>
      </c>
      <c r="J471">
        <v>0</v>
      </c>
      <c r="K471" s="18">
        <v>0</v>
      </c>
      <c r="L471">
        <v>0</v>
      </c>
      <c r="M471">
        <v>0</v>
      </c>
      <c r="P471"/>
      <c r="Q471"/>
      <c r="R471"/>
      <c r="S471"/>
    </row>
    <row r="472" spans="1:19" x14ac:dyDescent="0.2">
      <c r="A472">
        <v>471</v>
      </c>
      <c r="B472">
        <v>12</v>
      </c>
      <c r="C472">
        <v>3</v>
      </c>
      <c r="D472">
        <v>4</v>
      </c>
      <c r="E472" t="str">
        <f>CONCATENATE("cope",Table3[[#This Row],[1st level cope]],".gfeat/cope",Table3[[#This Row],[2nd level cope]],".feat/thresh_zstat",Table3[[#This Row],[gorup analysis cope]],".nii.gz")</f>
        <v>cope12.gfeat/cope3.feat/thresh_zstat4.nii.gz</v>
      </c>
      <c r="F472" s="15" t="str">
        <f>INDEX(R$2:R$28,Table3[[#This Row],[1st level cope]],0)</f>
        <v>LV NoGo - by choice</v>
      </c>
      <c r="G472" s="15" t="str">
        <f>INDEX(S$2:S$28,Table3[[#This Row],[2nd level cope]],0)</f>
        <v>after</v>
      </c>
      <c r="H472" s="15" t="str">
        <f>INDEX(T$2:T$28,Table3[[#This Row],[gorup analysis cope]],0)</f>
        <v>cope - by probe effect inverse</v>
      </c>
      <c r="I472" t="s">
        <v>211</v>
      </c>
      <c r="J472">
        <v>0</v>
      </c>
      <c r="K472" s="18">
        <v>0</v>
      </c>
      <c r="L472">
        <v>0</v>
      </c>
      <c r="M472">
        <v>0</v>
      </c>
      <c r="P472"/>
      <c r="Q472"/>
      <c r="R472"/>
      <c r="S472"/>
    </row>
    <row r="473" spans="1:19" x14ac:dyDescent="0.2">
      <c r="A473">
        <v>472</v>
      </c>
      <c r="B473">
        <v>13</v>
      </c>
      <c r="C473">
        <v>3</v>
      </c>
      <c r="D473">
        <v>4</v>
      </c>
      <c r="E473" t="str">
        <f>CONCATENATE("cope",Table3[[#This Row],[1st level cope]],".gfeat/cope",Table3[[#This Row],[2nd level cope]],".feat/thresh_zstat",Table3[[#This Row],[gorup analysis cope]],".nii.gz")</f>
        <v>cope13.gfeat/cope3.feat/thresh_zstat4.nii.gz</v>
      </c>
      <c r="F473" s="15" t="str">
        <f>INDEX(R$2:R$28,Table3[[#This Row],[1st level cope]],0)</f>
        <v>All - by value</v>
      </c>
      <c r="G473" s="15" t="str">
        <f>INDEX(S$2:S$28,Table3[[#This Row],[2nd level cope]],0)</f>
        <v>after</v>
      </c>
      <c r="H473" s="15" t="str">
        <f>INDEX(T$2:T$28,Table3[[#This Row],[gorup analysis cope]],0)</f>
        <v>cope - by probe effect inverse</v>
      </c>
      <c r="I473" t="s">
        <v>211</v>
      </c>
      <c r="J473">
        <v>0</v>
      </c>
      <c r="K473" s="18">
        <v>0</v>
      </c>
      <c r="L473">
        <v>0</v>
      </c>
      <c r="M473">
        <v>0</v>
      </c>
      <c r="P473"/>
      <c r="Q473"/>
      <c r="R473"/>
      <c r="S473"/>
    </row>
    <row r="474" spans="1:19" x14ac:dyDescent="0.2">
      <c r="A474">
        <v>473</v>
      </c>
      <c r="B474">
        <v>14</v>
      </c>
      <c r="C474">
        <v>3</v>
      </c>
      <c r="D474">
        <v>4</v>
      </c>
      <c r="E474" t="str">
        <f>CONCATENATE("cope",Table3[[#This Row],[1st level cope]],".gfeat/cope",Table3[[#This Row],[2nd level cope]],".feat/thresh_zstat",Table3[[#This Row],[gorup analysis cope]],".nii.gz")</f>
        <v>cope14.gfeat/cope3.feat/thresh_zstat4.nii.gz</v>
      </c>
      <c r="F474" s="15" t="str">
        <f>INDEX(R$2:R$28,Table3[[#This Row],[1st level cope]],0)</f>
        <v>All HV</v>
      </c>
      <c r="G474" s="15" t="str">
        <f>INDEX(S$2:S$28,Table3[[#This Row],[2nd level cope]],0)</f>
        <v>after</v>
      </c>
      <c r="H474" s="15" t="str">
        <f>INDEX(T$2:T$28,Table3[[#This Row],[gorup analysis cope]],0)</f>
        <v>cope - by probe effect inverse</v>
      </c>
      <c r="I474" t="s">
        <v>211</v>
      </c>
      <c r="J474">
        <v>0</v>
      </c>
      <c r="K474" s="18">
        <v>0</v>
      </c>
      <c r="L474">
        <v>0</v>
      </c>
      <c r="M474">
        <v>0</v>
      </c>
      <c r="P474"/>
      <c r="Q474"/>
      <c r="R474"/>
      <c r="S474"/>
    </row>
    <row r="475" spans="1:19" x14ac:dyDescent="0.2">
      <c r="A475">
        <v>474</v>
      </c>
      <c r="B475">
        <v>15</v>
      </c>
      <c r="C475">
        <v>3</v>
      </c>
      <c r="D475">
        <v>4</v>
      </c>
      <c r="E475" t="str">
        <f>CONCATENATE("cope",Table3[[#This Row],[1st level cope]],".gfeat/cope",Table3[[#This Row],[2nd level cope]],".feat/thresh_zstat",Table3[[#This Row],[gorup analysis cope]],".nii.gz")</f>
        <v>cope15.gfeat/cope3.feat/thresh_zstat4.nii.gz</v>
      </c>
      <c r="F475" s="15" t="str">
        <f>INDEX(R$2:R$28,Table3[[#This Row],[1st level cope]],0)</f>
        <v>All LV</v>
      </c>
      <c r="G475" s="15" t="str">
        <f>INDEX(S$2:S$28,Table3[[#This Row],[2nd level cope]],0)</f>
        <v>after</v>
      </c>
      <c r="H475" s="15" t="str">
        <f>INDEX(T$2:T$28,Table3[[#This Row],[gorup analysis cope]],0)</f>
        <v>cope - by probe effect inverse</v>
      </c>
      <c r="I475" t="s">
        <v>211</v>
      </c>
      <c r="J475">
        <v>0</v>
      </c>
      <c r="K475" s="18">
        <v>0</v>
      </c>
      <c r="L475">
        <v>0</v>
      </c>
      <c r="M475">
        <v>0</v>
      </c>
      <c r="P475"/>
      <c r="Q475"/>
      <c r="R475"/>
      <c r="S475"/>
    </row>
    <row r="476" spans="1:19" x14ac:dyDescent="0.2">
      <c r="A476">
        <v>475</v>
      </c>
      <c r="B476">
        <v>16</v>
      </c>
      <c r="C476">
        <v>3</v>
      </c>
      <c r="D476">
        <v>4</v>
      </c>
      <c r="E476" t="str">
        <f>CONCATENATE("cope",Table3[[#This Row],[1st level cope]],".gfeat/cope",Table3[[#This Row],[2nd level cope]],".feat/thresh_zstat",Table3[[#This Row],[gorup analysis cope]],".nii.gz")</f>
        <v>cope16.gfeat/cope3.feat/thresh_zstat4.nii.gz</v>
      </c>
      <c r="F476" s="15" t="str">
        <f>INDEX(R$2:R$28,Table3[[#This Row],[1st level cope]],0)</f>
        <v>HV minus LV</v>
      </c>
      <c r="G476" s="15" t="str">
        <f>INDEX(S$2:S$28,Table3[[#This Row],[2nd level cope]],0)</f>
        <v>after</v>
      </c>
      <c r="H476" s="15" t="str">
        <f>INDEX(T$2:T$28,Table3[[#This Row],[gorup analysis cope]],0)</f>
        <v>cope - by probe effect inverse</v>
      </c>
      <c r="I476" t="s">
        <v>211</v>
      </c>
      <c r="J476">
        <v>0</v>
      </c>
      <c r="K476" s="18" t="s">
        <v>106</v>
      </c>
      <c r="L476" t="s">
        <v>106</v>
      </c>
      <c r="M476">
        <v>0</v>
      </c>
      <c r="P476"/>
      <c r="Q476"/>
      <c r="R476"/>
      <c r="S476"/>
    </row>
    <row r="477" spans="1:19" x14ac:dyDescent="0.2">
      <c r="A477">
        <v>476</v>
      </c>
      <c r="B477">
        <v>17</v>
      </c>
      <c r="C477">
        <v>3</v>
      </c>
      <c r="D477">
        <v>4</v>
      </c>
      <c r="E477" t="str">
        <f>CONCATENATE("cope",Table3[[#This Row],[1st level cope]],".gfeat/cope",Table3[[#This Row],[2nd level cope]],".feat/thresh_zstat",Table3[[#This Row],[gorup analysis cope]],".nii.gz")</f>
        <v>cope17.gfeat/cope3.feat/thresh_zstat4.nii.gz</v>
      </c>
      <c r="F477" s="15" t="str">
        <f>INDEX(R$2:R$28,Table3[[#This Row],[1st level cope]],0)</f>
        <v>All Go minus NoGo</v>
      </c>
      <c r="G477" s="15" t="str">
        <f>INDEX(S$2:S$28,Table3[[#This Row],[2nd level cope]],0)</f>
        <v>after</v>
      </c>
      <c r="H477" s="15" t="str">
        <f>INDEX(T$2:T$28,Table3[[#This Row],[gorup analysis cope]],0)</f>
        <v>cope - by probe effect inverse</v>
      </c>
      <c r="I477">
        <v>2</v>
      </c>
      <c r="J477">
        <v>0</v>
      </c>
      <c r="K477" s="18">
        <v>0</v>
      </c>
      <c r="L477">
        <v>0</v>
      </c>
      <c r="M477">
        <v>0</v>
      </c>
      <c r="P477"/>
      <c r="Q477"/>
      <c r="R477"/>
      <c r="S477"/>
    </row>
    <row r="478" spans="1:19" x14ac:dyDescent="0.2">
      <c r="A478">
        <v>477</v>
      </c>
      <c r="B478">
        <v>18</v>
      </c>
      <c r="C478">
        <v>3</v>
      </c>
      <c r="D478">
        <v>4</v>
      </c>
      <c r="E478" t="str">
        <f>CONCATENATE("cope",Table3[[#This Row],[1st level cope]],".gfeat/cope",Table3[[#This Row],[2nd level cope]],".feat/thresh_zstat",Table3[[#This Row],[gorup analysis cope]],".nii.gz")</f>
        <v>cope18.gfeat/cope3.feat/thresh_zstat4.nii.gz</v>
      </c>
      <c r="F478" s="15" t="str">
        <f>INDEX(R$2:R$28,Table3[[#This Row],[1st level cope]],0)</f>
        <v>HV Go minus NoGo</v>
      </c>
      <c r="G478" s="15" t="str">
        <f>INDEX(S$2:S$28,Table3[[#This Row],[2nd level cope]],0)</f>
        <v>after</v>
      </c>
      <c r="H478" s="15" t="str">
        <f>INDEX(T$2:T$28,Table3[[#This Row],[gorup analysis cope]],0)</f>
        <v>cope - by probe effect inverse</v>
      </c>
      <c r="I478">
        <v>2</v>
      </c>
      <c r="J478">
        <v>0</v>
      </c>
      <c r="K478" s="18">
        <v>0</v>
      </c>
      <c r="L478">
        <v>0</v>
      </c>
      <c r="M478">
        <v>0</v>
      </c>
      <c r="P478"/>
      <c r="Q478"/>
      <c r="R478"/>
      <c r="S478"/>
    </row>
    <row r="479" spans="1:19" x14ac:dyDescent="0.2">
      <c r="A479">
        <v>478</v>
      </c>
      <c r="B479">
        <v>19</v>
      </c>
      <c r="C479">
        <v>3</v>
      </c>
      <c r="D479">
        <v>4</v>
      </c>
      <c r="E479" t="str">
        <f>CONCATENATE("cope",Table3[[#This Row],[1st level cope]],".gfeat/cope",Table3[[#This Row],[2nd level cope]],".feat/thresh_zstat",Table3[[#This Row],[gorup analysis cope]],".nii.gz")</f>
        <v>cope19.gfeat/cope3.feat/thresh_zstat4.nii.gz</v>
      </c>
      <c r="F479" s="15" t="str">
        <f>INDEX(R$2:R$28,Table3[[#This Row],[1st level cope]],0)</f>
        <v>LV Go minus NoGo</v>
      </c>
      <c r="G479" s="15" t="str">
        <f>INDEX(S$2:S$28,Table3[[#This Row],[2nd level cope]],0)</f>
        <v>after</v>
      </c>
      <c r="H479" s="15" t="str">
        <f>INDEX(T$2:T$28,Table3[[#This Row],[gorup analysis cope]],0)</f>
        <v>cope - by probe effect inverse</v>
      </c>
      <c r="I479">
        <v>2</v>
      </c>
      <c r="J479">
        <v>0</v>
      </c>
      <c r="K479" s="18">
        <v>0</v>
      </c>
      <c r="L479">
        <v>0</v>
      </c>
      <c r="M479">
        <v>0</v>
      </c>
      <c r="P479"/>
      <c r="Q479"/>
      <c r="R479"/>
      <c r="S479"/>
    </row>
    <row r="480" spans="1:19" x14ac:dyDescent="0.2">
      <c r="A480">
        <v>479</v>
      </c>
      <c r="B480">
        <v>20</v>
      </c>
      <c r="C480">
        <v>3</v>
      </c>
      <c r="D480">
        <v>4</v>
      </c>
      <c r="E480" t="str">
        <f>CONCATENATE("cope",Table3[[#This Row],[1st level cope]],".gfeat/cope",Table3[[#This Row],[2nd level cope]],".feat/thresh_zstat",Table3[[#This Row],[gorup analysis cope]],".nii.gz")</f>
        <v>cope20.gfeat/cope3.feat/thresh_zstat4.nii.gz</v>
      </c>
      <c r="F480" s="15" t="str">
        <f>INDEX(R$2:R$28,Table3[[#This Row],[1st level cope]],0)</f>
        <v>All Go minus NoGo - by choice</v>
      </c>
      <c r="G480" s="15" t="str">
        <f>INDEX(S$2:S$28,Table3[[#This Row],[2nd level cope]],0)</f>
        <v>after</v>
      </c>
      <c r="H480" s="15" t="str">
        <f>INDEX(T$2:T$28,Table3[[#This Row],[gorup analysis cope]],0)</f>
        <v>cope - by probe effect inverse</v>
      </c>
      <c r="I480" t="s">
        <v>211</v>
      </c>
      <c r="J480">
        <v>0</v>
      </c>
      <c r="K480" s="18">
        <v>0</v>
      </c>
      <c r="L480">
        <v>0</v>
      </c>
      <c r="M480">
        <v>0</v>
      </c>
      <c r="P480"/>
      <c r="Q480"/>
      <c r="R480"/>
      <c r="S480"/>
    </row>
    <row r="481" spans="1:19" x14ac:dyDescent="0.2">
      <c r="A481">
        <v>480</v>
      </c>
      <c r="B481">
        <v>21</v>
      </c>
      <c r="C481">
        <v>3</v>
      </c>
      <c r="D481">
        <v>4</v>
      </c>
      <c r="E481" s="14" t="str">
        <f>CONCATENATE("cope",Table3[[#This Row],[1st level cope]],".gfeat/cope",Table3[[#This Row],[2nd level cope]],".feat/thresh_zstat",Table3[[#This Row],[gorup analysis cope]],".nii.gz")</f>
        <v>cope21.gfeat/cope3.feat/thresh_zstat4.nii.gz</v>
      </c>
      <c r="F481" s="15" t="str">
        <f>INDEX(R$2:R$28,Table3[[#This Row],[1st level cope]],0)</f>
        <v>HV Go minus NoGo - by choice</v>
      </c>
      <c r="G481" s="15" t="str">
        <f>INDEX(S$2:S$28,Table3[[#This Row],[2nd level cope]],0)</f>
        <v>after</v>
      </c>
      <c r="H481" s="15" t="str">
        <f>INDEX(T$2:T$28,Table3[[#This Row],[gorup analysis cope]],0)</f>
        <v>cope - by probe effect inverse</v>
      </c>
      <c r="I481" t="s">
        <v>211</v>
      </c>
      <c r="J481">
        <v>0</v>
      </c>
      <c r="K481" s="18">
        <v>1</v>
      </c>
      <c r="L481">
        <v>4</v>
      </c>
      <c r="M481">
        <v>1</v>
      </c>
      <c r="P481"/>
      <c r="Q481"/>
      <c r="R481"/>
      <c r="S481"/>
    </row>
    <row r="482" spans="1:19" x14ac:dyDescent="0.2">
      <c r="A482">
        <v>481</v>
      </c>
      <c r="B482">
        <v>22</v>
      </c>
      <c r="C482">
        <v>3</v>
      </c>
      <c r="D482">
        <v>4</v>
      </c>
      <c r="E482" t="str">
        <f>CONCATENATE("cope",Table3[[#This Row],[1st level cope]],".gfeat/cope",Table3[[#This Row],[2nd level cope]],".feat/thresh_zstat",Table3[[#This Row],[gorup analysis cope]],".nii.gz")</f>
        <v>cope22.gfeat/cope3.feat/thresh_zstat4.nii.gz</v>
      </c>
      <c r="F482" s="15" t="str">
        <f>INDEX(R$2:R$28,Table3[[#This Row],[1st level cope]],0)</f>
        <v>LV Go minus NoGo - by choice</v>
      </c>
      <c r="G482" s="15" t="str">
        <f>INDEX(S$2:S$28,Table3[[#This Row],[2nd level cope]],0)</f>
        <v>after</v>
      </c>
      <c r="H482" s="15" t="str">
        <f>INDEX(T$2:T$28,Table3[[#This Row],[gorup analysis cope]],0)</f>
        <v>cope - by probe effect inverse</v>
      </c>
      <c r="I482" t="s">
        <v>211</v>
      </c>
      <c r="J482">
        <v>0</v>
      </c>
      <c r="K482" s="18">
        <v>0</v>
      </c>
      <c r="L482">
        <v>0</v>
      </c>
      <c r="M482">
        <v>0</v>
      </c>
      <c r="P482"/>
      <c r="Q482"/>
      <c r="R482"/>
      <c r="S482"/>
    </row>
    <row r="483" spans="1:19" x14ac:dyDescent="0.2">
      <c r="A483">
        <v>482</v>
      </c>
      <c r="B483">
        <v>23</v>
      </c>
      <c r="C483">
        <v>3</v>
      </c>
      <c r="D483">
        <v>4</v>
      </c>
      <c r="E483" s="14" t="str">
        <f>CONCATENATE("cope",Table3[[#This Row],[1st level cope]],".gfeat/cope",Table3[[#This Row],[2nd level cope]],".feat/thresh_zstat",Table3[[#This Row],[gorup analysis cope]],".nii.gz")</f>
        <v>cope23.gfeat/cope3.feat/thresh_zstat4.nii.gz</v>
      </c>
      <c r="F483" s="15" t="str">
        <f>INDEX(R$2:R$28,Table3[[#This Row],[1st level cope]],0)</f>
        <v>All Go</v>
      </c>
      <c r="G483" s="15" t="str">
        <f>INDEX(S$2:S$28,Table3[[#This Row],[2nd level cope]],0)</f>
        <v>after</v>
      </c>
      <c r="H483" s="15" t="str">
        <f>INDEX(T$2:T$28,Table3[[#This Row],[gorup analysis cope]],0)</f>
        <v>cope - by probe effect inverse</v>
      </c>
      <c r="I483">
        <v>2</v>
      </c>
      <c r="J483">
        <v>0</v>
      </c>
      <c r="K483" s="18">
        <v>0</v>
      </c>
      <c r="L483">
        <v>3</v>
      </c>
      <c r="M483">
        <v>5</v>
      </c>
      <c r="N483" t="s">
        <v>128</v>
      </c>
      <c r="P483"/>
      <c r="Q483"/>
      <c r="R483"/>
      <c r="S483"/>
    </row>
    <row r="484" spans="1:19" x14ac:dyDescent="0.2">
      <c r="A484">
        <v>483</v>
      </c>
      <c r="B484">
        <v>24</v>
      </c>
      <c r="C484">
        <v>3</v>
      </c>
      <c r="D484">
        <v>4</v>
      </c>
      <c r="E484" t="str">
        <f>CONCATENATE("cope",Table3[[#This Row],[1st level cope]],".gfeat/cope",Table3[[#This Row],[2nd level cope]],".feat/thresh_zstat",Table3[[#This Row],[gorup analysis cope]],".nii.gz")</f>
        <v>cope24.gfeat/cope3.feat/thresh_zstat4.nii.gz</v>
      </c>
      <c r="F484" s="15" t="str">
        <f>INDEX(R$2:R$28,Table3[[#This Row],[1st level cope]],0)</f>
        <v>All Go - by choice</v>
      </c>
      <c r="G484" s="15" t="str">
        <f>INDEX(S$2:S$28,Table3[[#This Row],[2nd level cope]],0)</f>
        <v>after</v>
      </c>
      <c r="H484" s="15" t="str">
        <f>INDEX(T$2:T$28,Table3[[#This Row],[gorup analysis cope]],0)</f>
        <v>cope - by probe effect inverse</v>
      </c>
      <c r="I484" t="s">
        <v>211</v>
      </c>
      <c r="J484">
        <v>0</v>
      </c>
      <c r="K484" s="18">
        <v>0</v>
      </c>
      <c r="L484">
        <v>0</v>
      </c>
      <c r="M484">
        <v>0</v>
      </c>
      <c r="P484"/>
      <c r="Q484"/>
      <c r="R484"/>
      <c r="S484"/>
    </row>
    <row r="485" spans="1:19" x14ac:dyDescent="0.2">
      <c r="A485">
        <v>484</v>
      </c>
      <c r="B485">
        <v>25</v>
      </c>
      <c r="C485">
        <v>3</v>
      </c>
      <c r="D485">
        <v>4</v>
      </c>
      <c r="E485" t="str">
        <f>CONCATENATE("cope",Table3[[#This Row],[1st level cope]],".gfeat/cope",Table3[[#This Row],[2nd level cope]],".feat/thresh_zstat",Table3[[#This Row],[gorup analysis cope]],".nii.gz")</f>
        <v>cope25.gfeat/cope3.feat/thresh_zstat4.nii.gz</v>
      </c>
      <c r="F485" s="15" t="str">
        <f>INDEX(R$2:R$28,Table3[[#This Row],[1st level cope]],0)</f>
        <v>All NoGo</v>
      </c>
      <c r="G485" s="15" t="str">
        <f>INDEX(S$2:S$28,Table3[[#This Row],[2nd level cope]],0)</f>
        <v>after</v>
      </c>
      <c r="H485" s="15" t="str">
        <f>INDEX(T$2:T$28,Table3[[#This Row],[gorup analysis cope]],0)</f>
        <v>cope - by probe effect inverse</v>
      </c>
      <c r="I485">
        <v>3</v>
      </c>
      <c r="J485">
        <v>0</v>
      </c>
      <c r="K485" s="18">
        <v>1</v>
      </c>
      <c r="L485">
        <v>0</v>
      </c>
      <c r="M485">
        <v>0</v>
      </c>
      <c r="P485"/>
      <c r="Q485"/>
      <c r="R485"/>
      <c r="S485"/>
    </row>
    <row r="486" spans="1:19" x14ac:dyDescent="0.2">
      <c r="A486">
        <v>485</v>
      </c>
      <c r="B486">
        <v>26</v>
      </c>
      <c r="C486">
        <v>3</v>
      </c>
      <c r="D486">
        <v>4</v>
      </c>
      <c r="E486" t="str">
        <f>CONCATENATE("cope",Table3[[#This Row],[1st level cope]],".gfeat/cope",Table3[[#This Row],[2nd level cope]],".feat/thresh_zstat",Table3[[#This Row],[gorup analysis cope]],".nii.gz")</f>
        <v>cope26.gfeat/cope3.feat/thresh_zstat4.nii.gz</v>
      </c>
      <c r="F486" s="15" t="str">
        <f>INDEX(R$2:R$28,Table3[[#This Row],[1st level cope]],0)</f>
        <v>All NoGo - by choice</v>
      </c>
      <c r="G486" s="15" t="str">
        <f>INDEX(S$2:S$28,Table3[[#This Row],[2nd level cope]],0)</f>
        <v>after</v>
      </c>
      <c r="H486" s="15" t="str">
        <f>INDEX(T$2:T$28,Table3[[#This Row],[gorup analysis cope]],0)</f>
        <v>cope - by probe effect inverse</v>
      </c>
      <c r="I486" t="s">
        <v>211</v>
      </c>
      <c r="J486">
        <v>0</v>
      </c>
      <c r="K486" s="18">
        <v>0</v>
      </c>
      <c r="L486">
        <v>0</v>
      </c>
      <c r="M486">
        <v>0</v>
      </c>
      <c r="P486"/>
      <c r="Q486"/>
      <c r="R486"/>
      <c r="S486"/>
    </row>
    <row r="487" spans="1:19" x14ac:dyDescent="0.2">
      <c r="A487">
        <v>486</v>
      </c>
      <c r="B487">
        <v>27</v>
      </c>
      <c r="C487">
        <v>3</v>
      </c>
      <c r="D487">
        <v>4</v>
      </c>
      <c r="E487" t="str">
        <f>CONCATENATE("cope",Table3[[#This Row],[1st level cope]],".gfeat/cope",Table3[[#This Row],[2nd level cope]],".feat/thresh_zstat",Table3[[#This Row],[gorup analysis cope]],".nii.gz")</f>
        <v>cope27.gfeat/cope3.feat/thresh_zstat4.nii.gz</v>
      </c>
      <c r="F487" s="15" t="str">
        <f>INDEX(R$2:R$28,Table3[[#This Row],[1st level cope]],0)</f>
        <v>All NoGo - with Neutral and Sanity</v>
      </c>
      <c r="G487" s="15" t="str">
        <f>INDEX(S$2:S$28,Table3[[#This Row],[2nd level cope]],0)</f>
        <v>after</v>
      </c>
      <c r="H487" s="15" t="str">
        <f>INDEX(T$2:T$28,Table3[[#This Row],[gorup analysis cope]],0)</f>
        <v>cope - by probe effect inverse</v>
      </c>
      <c r="I487" t="s">
        <v>211</v>
      </c>
      <c r="J487">
        <v>0</v>
      </c>
      <c r="K487" s="18">
        <v>0</v>
      </c>
      <c r="L487">
        <v>0</v>
      </c>
      <c r="M487">
        <v>0</v>
      </c>
      <c r="P487"/>
      <c r="Q487"/>
      <c r="R487"/>
      <c r="S487"/>
    </row>
    <row r="488" spans="1:19" x14ac:dyDescent="0.2">
      <c r="A488">
        <v>487</v>
      </c>
      <c r="B488">
        <v>1</v>
      </c>
      <c r="C488">
        <v>4</v>
      </c>
      <c r="D488">
        <v>4</v>
      </c>
      <c r="E488" t="str">
        <f>CONCATENATE("cope",Table3[[#This Row],[1st level cope]],".gfeat/cope",Table3[[#This Row],[2nd level cope]],".feat/thresh_zstat",Table3[[#This Row],[gorup analysis cope]],".nii.gz")</f>
        <v>cope1.gfeat/cope4.feat/thresh_zstat4.nii.gz</v>
      </c>
      <c r="F488" s="15" t="str">
        <f>INDEX(R$2:R$28,Table3[[#This Row],[1st level cope]],0)</f>
        <v>HV Go</v>
      </c>
      <c r="G488" s="15" t="str">
        <f>INDEX(S$2:S$28,Table3[[#This Row],[2nd level cope]],0)</f>
        <v>before</v>
      </c>
      <c r="H488" s="15" t="str">
        <f>INDEX(T$2:T$28,Table3[[#This Row],[gorup analysis cope]],0)</f>
        <v>cope - by probe effect inverse</v>
      </c>
      <c r="I488" t="s">
        <v>211</v>
      </c>
      <c r="J488">
        <v>0</v>
      </c>
      <c r="K488" s="18">
        <v>0</v>
      </c>
      <c r="L488">
        <v>0</v>
      </c>
      <c r="M488">
        <v>0</v>
      </c>
      <c r="P488"/>
      <c r="Q488"/>
      <c r="R488"/>
      <c r="S488"/>
    </row>
    <row r="489" spans="1:19" x14ac:dyDescent="0.2">
      <c r="A489">
        <v>488</v>
      </c>
      <c r="B489">
        <v>2</v>
      </c>
      <c r="C489">
        <v>4</v>
      </c>
      <c r="D489">
        <v>4</v>
      </c>
      <c r="E489" t="str">
        <f>CONCATENATE("cope",Table3[[#This Row],[1st level cope]],".gfeat/cope",Table3[[#This Row],[2nd level cope]],".feat/thresh_zstat",Table3[[#This Row],[gorup analysis cope]],".nii.gz")</f>
        <v>cope2.gfeat/cope4.feat/thresh_zstat4.nii.gz</v>
      </c>
      <c r="F489" s="15" t="str">
        <f>INDEX(R$2:R$28,Table3[[#This Row],[1st level cope]],0)</f>
        <v>HV NoGo</v>
      </c>
      <c r="G489" s="15" t="str">
        <f>INDEX(S$2:S$28,Table3[[#This Row],[2nd level cope]],0)</f>
        <v>before</v>
      </c>
      <c r="H489" s="15" t="str">
        <f>INDEX(T$2:T$28,Table3[[#This Row],[gorup analysis cope]],0)</f>
        <v>cope - by probe effect inverse</v>
      </c>
      <c r="I489" t="s">
        <v>211</v>
      </c>
      <c r="J489">
        <v>0</v>
      </c>
      <c r="K489" s="18">
        <v>0</v>
      </c>
      <c r="L489">
        <v>0</v>
      </c>
      <c r="M489">
        <v>0</v>
      </c>
      <c r="P489"/>
      <c r="Q489"/>
      <c r="R489"/>
      <c r="S489"/>
    </row>
    <row r="490" spans="1:19" x14ac:dyDescent="0.2">
      <c r="A490">
        <v>489</v>
      </c>
      <c r="B490">
        <v>3</v>
      </c>
      <c r="C490">
        <v>4</v>
      </c>
      <c r="D490">
        <v>4</v>
      </c>
      <c r="E490" t="str">
        <f>CONCATENATE("cope",Table3[[#This Row],[1st level cope]],".gfeat/cope",Table3[[#This Row],[2nd level cope]],".feat/thresh_zstat",Table3[[#This Row],[gorup analysis cope]],".nii.gz")</f>
        <v>cope3.gfeat/cope4.feat/thresh_zstat4.nii.gz</v>
      </c>
      <c r="F490" s="15" t="str">
        <f>INDEX(R$2:R$28,Table3[[#This Row],[1st level cope]],0)</f>
        <v>LV Go</v>
      </c>
      <c r="G490" s="15" t="str">
        <f>INDEX(S$2:S$28,Table3[[#This Row],[2nd level cope]],0)</f>
        <v>before</v>
      </c>
      <c r="H490" s="15" t="str">
        <f>INDEX(T$2:T$28,Table3[[#This Row],[gorup analysis cope]],0)</f>
        <v>cope - by probe effect inverse</v>
      </c>
      <c r="I490" t="s">
        <v>211</v>
      </c>
      <c r="J490">
        <v>0</v>
      </c>
      <c r="K490" s="18">
        <v>0</v>
      </c>
      <c r="L490">
        <v>0</v>
      </c>
      <c r="M490">
        <v>0</v>
      </c>
      <c r="P490"/>
      <c r="Q490"/>
      <c r="R490"/>
      <c r="S490"/>
    </row>
    <row r="491" spans="1:19" x14ac:dyDescent="0.2">
      <c r="A491">
        <v>490</v>
      </c>
      <c r="B491">
        <v>4</v>
      </c>
      <c r="C491">
        <v>4</v>
      </c>
      <c r="D491">
        <v>4</v>
      </c>
      <c r="E491" s="14" t="str">
        <f>CONCATENATE("cope",Table3[[#This Row],[1st level cope]],".gfeat/cope",Table3[[#This Row],[2nd level cope]],".feat/thresh_zstat",Table3[[#This Row],[gorup analysis cope]],".nii.gz")</f>
        <v>cope4.gfeat/cope4.feat/thresh_zstat4.nii.gz</v>
      </c>
      <c r="F491" s="15" t="str">
        <f>INDEX(R$2:R$28,Table3[[#This Row],[1st level cope]],0)</f>
        <v>LV NoGo</v>
      </c>
      <c r="G491" s="15" t="str">
        <f>INDEX(S$2:S$28,Table3[[#This Row],[2nd level cope]],0)</f>
        <v>before</v>
      </c>
      <c r="H491" s="15" t="str">
        <f>INDEX(T$2:T$28,Table3[[#This Row],[gorup analysis cope]],0)</f>
        <v>cope - by probe effect inverse</v>
      </c>
      <c r="I491" t="s">
        <v>211</v>
      </c>
      <c r="J491">
        <v>0</v>
      </c>
      <c r="K491" s="18">
        <v>2</v>
      </c>
      <c r="L491">
        <v>5</v>
      </c>
      <c r="M491">
        <v>1</v>
      </c>
      <c r="P491"/>
      <c r="Q491"/>
      <c r="R491"/>
      <c r="S491"/>
    </row>
    <row r="492" spans="1:19" x14ac:dyDescent="0.2">
      <c r="A492">
        <v>491</v>
      </c>
      <c r="B492">
        <v>5</v>
      </c>
      <c r="C492">
        <v>4</v>
      </c>
      <c r="D492">
        <v>4</v>
      </c>
      <c r="E492" s="14" t="str">
        <f>CONCATENATE("cope",Table3[[#This Row],[1st level cope]],".gfeat/cope",Table3[[#This Row],[2nd level cope]],".feat/thresh_zstat",Table3[[#This Row],[gorup analysis cope]],".nii.gz")</f>
        <v>cope5.gfeat/cope4.feat/thresh_zstat4.nii.gz</v>
      </c>
      <c r="F492" s="15" t="str">
        <f>INDEX(R$2:R$28,Table3[[#This Row],[1st level cope]],0)</f>
        <v>HV Neutral</v>
      </c>
      <c r="G492" s="15" t="str">
        <f>INDEX(S$2:S$28,Table3[[#This Row],[2nd level cope]],0)</f>
        <v>before</v>
      </c>
      <c r="H492" s="15" t="str">
        <f>INDEX(T$2:T$28,Table3[[#This Row],[gorup analysis cope]],0)</f>
        <v>cope - by probe effect inverse</v>
      </c>
      <c r="I492" t="s">
        <v>211</v>
      </c>
      <c r="J492">
        <v>0</v>
      </c>
      <c r="K492" s="18">
        <v>3</v>
      </c>
      <c r="L492">
        <v>4</v>
      </c>
      <c r="M492">
        <v>1</v>
      </c>
      <c r="P492"/>
      <c r="Q492"/>
      <c r="R492"/>
      <c r="S492"/>
    </row>
    <row r="493" spans="1:19" x14ac:dyDescent="0.2">
      <c r="A493">
        <v>492</v>
      </c>
      <c r="B493">
        <v>6</v>
      </c>
      <c r="C493">
        <v>4</v>
      </c>
      <c r="D493">
        <v>4</v>
      </c>
      <c r="E493" t="str">
        <f>CONCATENATE("cope",Table3[[#This Row],[1st level cope]],".gfeat/cope",Table3[[#This Row],[2nd level cope]],".feat/thresh_zstat",Table3[[#This Row],[gorup analysis cope]],".nii.gz")</f>
        <v>cope6.gfeat/cope4.feat/thresh_zstat4.nii.gz</v>
      </c>
      <c r="F493" s="15" t="str">
        <f>INDEX(R$2:R$28,Table3[[#This Row],[1st level cope]],0)</f>
        <v>LV Neutral</v>
      </c>
      <c r="G493" s="15" t="str">
        <f>INDEX(S$2:S$28,Table3[[#This Row],[2nd level cope]],0)</f>
        <v>before</v>
      </c>
      <c r="H493" s="15" t="str">
        <f>INDEX(T$2:T$28,Table3[[#This Row],[gorup analysis cope]],0)</f>
        <v>cope - by probe effect inverse</v>
      </c>
      <c r="I493" t="s">
        <v>211</v>
      </c>
      <c r="J493">
        <v>0</v>
      </c>
      <c r="K493" s="18">
        <v>0</v>
      </c>
      <c r="L493">
        <v>0</v>
      </c>
      <c r="M493">
        <v>0</v>
      </c>
      <c r="P493"/>
      <c r="Q493"/>
      <c r="R493"/>
      <c r="S493"/>
    </row>
    <row r="494" spans="1:19" x14ac:dyDescent="0.2">
      <c r="A494">
        <v>493</v>
      </c>
      <c r="B494">
        <v>7</v>
      </c>
      <c r="C494">
        <v>4</v>
      </c>
      <c r="D494">
        <v>4</v>
      </c>
      <c r="E494" t="str">
        <f>CONCATENATE("cope",Table3[[#This Row],[1st level cope]],".gfeat/cope",Table3[[#This Row],[2nd level cope]],".feat/thresh_zstat",Table3[[#This Row],[gorup analysis cope]],".nii.gz")</f>
        <v>cope7.gfeat/cope4.feat/thresh_zstat4.nii.gz</v>
      </c>
      <c r="F494" s="15" t="str">
        <f>INDEX(R$2:R$28,Table3[[#This Row],[1st level cope]],0)</f>
        <v>HV Sanity</v>
      </c>
      <c r="G494" s="15" t="str">
        <f>INDEX(S$2:S$28,Table3[[#This Row],[2nd level cope]],0)</f>
        <v>before</v>
      </c>
      <c r="H494" s="15" t="str">
        <f>INDEX(T$2:T$28,Table3[[#This Row],[gorup analysis cope]],0)</f>
        <v>cope - by probe effect inverse</v>
      </c>
      <c r="I494" t="s">
        <v>211</v>
      </c>
      <c r="J494">
        <v>0</v>
      </c>
      <c r="K494" s="18" t="s">
        <v>106</v>
      </c>
      <c r="L494" t="s">
        <v>106</v>
      </c>
      <c r="M494">
        <v>0</v>
      </c>
      <c r="P494"/>
      <c r="Q494"/>
      <c r="R494"/>
      <c r="S494"/>
    </row>
    <row r="495" spans="1:19" x14ac:dyDescent="0.2">
      <c r="A495">
        <v>494</v>
      </c>
      <c r="B495">
        <v>8</v>
      </c>
      <c r="C495">
        <v>4</v>
      </c>
      <c r="D495">
        <v>4</v>
      </c>
      <c r="E495" t="str">
        <f>CONCATENATE("cope",Table3[[#This Row],[1st level cope]],".gfeat/cope",Table3[[#This Row],[2nd level cope]],".feat/thresh_zstat",Table3[[#This Row],[gorup analysis cope]],".nii.gz")</f>
        <v>cope8.gfeat/cope4.feat/thresh_zstat4.nii.gz</v>
      </c>
      <c r="F495" s="15" t="str">
        <f>INDEX(R$2:R$28,Table3[[#This Row],[1st level cope]],0)</f>
        <v>LV Sanity</v>
      </c>
      <c r="G495" s="15" t="str">
        <f>INDEX(S$2:S$28,Table3[[#This Row],[2nd level cope]],0)</f>
        <v>before</v>
      </c>
      <c r="H495" s="15" t="str">
        <f>INDEX(T$2:T$28,Table3[[#This Row],[gorup analysis cope]],0)</f>
        <v>cope - by probe effect inverse</v>
      </c>
      <c r="I495" t="s">
        <v>211</v>
      </c>
      <c r="J495">
        <v>0</v>
      </c>
      <c r="K495" s="18" t="s">
        <v>106</v>
      </c>
      <c r="L495" t="s">
        <v>106</v>
      </c>
      <c r="M495">
        <v>0</v>
      </c>
      <c r="P495"/>
      <c r="Q495"/>
      <c r="R495"/>
      <c r="S495"/>
    </row>
    <row r="496" spans="1:19" x14ac:dyDescent="0.2">
      <c r="A496">
        <v>495</v>
      </c>
      <c r="B496">
        <v>9</v>
      </c>
      <c r="C496">
        <v>4</v>
      </c>
      <c r="D496">
        <v>4</v>
      </c>
      <c r="E496" t="str">
        <f>CONCATENATE("cope",Table3[[#This Row],[1st level cope]],".gfeat/cope",Table3[[#This Row],[2nd level cope]],".feat/thresh_zstat",Table3[[#This Row],[gorup analysis cope]],".nii.gz")</f>
        <v>cope9.gfeat/cope4.feat/thresh_zstat4.nii.gz</v>
      </c>
      <c r="F496" s="15" t="str">
        <f>INDEX(R$2:R$28,Table3[[#This Row],[1st level cope]],0)</f>
        <v>HV Go - by choice</v>
      </c>
      <c r="G496" s="15" t="str">
        <f>INDEX(S$2:S$28,Table3[[#This Row],[2nd level cope]],0)</f>
        <v>before</v>
      </c>
      <c r="H496" s="15" t="str">
        <f>INDEX(T$2:T$28,Table3[[#This Row],[gorup analysis cope]],0)</f>
        <v>cope - by probe effect inverse</v>
      </c>
      <c r="I496" t="s">
        <v>211</v>
      </c>
      <c r="J496">
        <v>0</v>
      </c>
      <c r="K496" s="18">
        <v>0</v>
      </c>
      <c r="L496">
        <v>0</v>
      </c>
      <c r="M496">
        <v>0</v>
      </c>
      <c r="P496"/>
      <c r="Q496"/>
      <c r="R496"/>
      <c r="S496"/>
    </row>
    <row r="497" spans="1:19" x14ac:dyDescent="0.2">
      <c r="A497">
        <v>496</v>
      </c>
      <c r="B497">
        <v>10</v>
      </c>
      <c r="C497">
        <v>4</v>
      </c>
      <c r="D497">
        <v>4</v>
      </c>
      <c r="E497" t="str">
        <f>CONCATENATE("cope",Table3[[#This Row],[1st level cope]],".gfeat/cope",Table3[[#This Row],[2nd level cope]],".feat/thresh_zstat",Table3[[#This Row],[gorup analysis cope]],".nii.gz")</f>
        <v>cope10.gfeat/cope4.feat/thresh_zstat4.nii.gz</v>
      </c>
      <c r="F497" s="15" t="str">
        <f>INDEX(R$2:R$28,Table3[[#This Row],[1st level cope]],0)</f>
        <v>HV NoGo - by choice</v>
      </c>
      <c r="G497" s="15" t="str">
        <f>INDEX(S$2:S$28,Table3[[#This Row],[2nd level cope]],0)</f>
        <v>before</v>
      </c>
      <c r="H497" s="15" t="str">
        <f>INDEX(T$2:T$28,Table3[[#This Row],[gorup analysis cope]],0)</f>
        <v>cope - by probe effect inverse</v>
      </c>
      <c r="I497" t="s">
        <v>211</v>
      </c>
      <c r="J497">
        <v>0</v>
      </c>
      <c r="K497" s="18">
        <v>0</v>
      </c>
      <c r="L497">
        <v>0</v>
      </c>
      <c r="M497">
        <v>0</v>
      </c>
      <c r="P497"/>
      <c r="Q497"/>
      <c r="R497"/>
      <c r="S497"/>
    </row>
    <row r="498" spans="1:19" x14ac:dyDescent="0.2">
      <c r="A498">
        <v>497</v>
      </c>
      <c r="B498">
        <v>11</v>
      </c>
      <c r="C498">
        <v>4</v>
      </c>
      <c r="D498">
        <v>4</v>
      </c>
      <c r="E498" t="str">
        <f>CONCATENATE("cope",Table3[[#This Row],[1st level cope]],".gfeat/cope",Table3[[#This Row],[2nd level cope]],".feat/thresh_zstat",Table3[[#This Row],[gorup analysis cope]],".nii.gz")</f>
        <v>cope11.gfeat/cope4.feat/thresh_zstat4.nii.gz</v>
      </c>
      <c r="F498" s="15" t="str">
        <f>INDEX(R$2:R$28,Table3[[#This Row],[1st level cope]],0)</f>
        <v>LV Go - by choice</v>
      </c>
      <c r="G498" s="15" t="str">
        <f>INDEX(S$2:S$28,Table3[[#This Row],[2nd level cope]],0)</f>
        <v>before</v>
      </c>
      <c r="H498" s="15" t="str">
        <f>INDEX(T$2:T$28,Table3[[#This Row],[gorup analysis cope]],0)</f>
        <v>cope - by probe effect inverse</v>
      </c>
      <c r="I498" t="s">
        <v>211</v>
      </c>
      <c r="J498">
        <v>0</v>
      </c>
      <c r="K498" s="18">
        <v>0</v>
      </c>
      <c r="L498">
        <v>0</v>
      </c>
      <c r="M498">
        <v>0</v>
      </c>
      <c r="P498"/>
      <c r="Q498"/>
      <c r="R498"/>
      <c r="S498"/>
    </row>
    <row r="499" spans="1:19" x14ac:dyDescent="0.2">
      <c r="A499">
        <v>498</v>
      </c>
      <c r="B499">
        <v>12</v>
      </c>
      <c r="C499">
        <v>4</v>
      </c>
      <c r="D499">
        <v>4</v>
      </c>
      <c r="E499" s="14" t="str">
        <f>CONCATENATE("cope",Table3[[#This Row],[1st level cope]],".gfeat/cope",Table3[[#This Row],[2nd level cope]],".feat/thresh_zstat",Table3[[#This Row],[gorup analysis cope]],".nii.gz")</f>
        <v>cope12.gfeat/cope4.feat/thresh_zstat4.nii.gz</v>
      </c>
      <c r="F499" s="15" t="str">
        <f>INDEX(R$2:R$28,Table3[[#This Row],[1st level cope]],0)</f>
        <v>LV NoGo - by choice</v>
      </c>
      <c r="G499" s="15" t="str">
        <f>INDEX(S$2:S$28,Table3[[#This Row],[2nd level cope]],0)</f>
        <v>before</v>
      </c>
      <c r="H499" s="15" t="str">
        <f>INDEX(T$2:T$28,Table3[[#This Row],[gorup analysis cope]],0)</f>
        <v>cope - by probe effect inverse</v>
      </c>
      <c r="I499" t="s">
        <v>211</v>
      </c>
      <c r="J499">
        <v>0</v>
      </c>
      <c r="K499" s="18">
        <v>0</v>
      </c>
      <c r="L499">
        <v>2</v>
      </c>
      <c r="M499">
        <v>1</v>
      </c>
      <c r="P499"/>
      <c r="Q499"/>
      <c r="R499"/>
      <c r="S499"/>
    </row>
    <row r="500" spans="1:19" x14ac:dyDescent="0.2">
      <c r="A500">
        <v>499</v>
      </c>
      <c r="B500">
        <v>13</v>
      </c>
      <c r="C500">
        <v>4</v>
      </c>
      <c r="D500">
        <v>4</v>
      </c>
      <c r="E500" t="str">
        <f>CONCATENATE("cope",Table3[[#This Row],[1st level cope]],".gfeat/cope",Table3[[#This Row],[2nd level cope]],".feat/thresh_zstat",Table3[[#This Row],[gorup analysis cope]],".nii.gz")</f>
        <v>cope13.gfeat/cope4.feat/thresh_zstat4.nii.gz</v>
      </c>
      <c r="F500" s="15" t="str">
        <f>INDEX(R$2:R$28,Table3[[#This Row],[1st level cope]],0)</f>
        <v>All - by value</v>
      </c>
      <c r="G500" s="15" t="str">
        <f>INDEX(S$2:S$28,Table3[[#This Row],[2nd level cope]],0)</f>
        <v>before</v>
      </c>
      <c r="H500" s="15" t="str">
        <f>INDEX(T$2:T$28,Table3[[#This Row],[gorup analysis cope]],0)</f>
        <v>cope - by probe effect inverse</v>
      </c>
      <c r="I500" t="s">
        <v>211</v>
      </c>
      <c r="J500">
        <v>0</v>
      </c>
      <c r="K500" s="18">
        <v>0</v>
      </c>
      <c r="L500">
        <v>0</v>
      </c>
      <c r="M500">
        <v>0</v>
      </c>
      <c r="P500"/>
      <c r="Q500"/>
      <c r="R500"/>
      <c r="S500"/>
    </row>
    <row r="501" spans="1:19" x14ac:dyDescent="0.2">
      <c r="A501">
        <v>500</v>
      </c>
      <c r="B501">
        <v>14</v>
      </c>
      <c r="C501">
        <v>4</v>
      </c>
      <c r="D501">
        <v>4</v>
      </c>
      <c r="E501" s="14" t="str">
        <f>CONCATENATE("cope",Table3[[#This Row],[1st level cope]],".gfeat/cope",Table3[[#This Row],[2nd level cope]],".feat/thresh_zstat",Table3[[#This Row],[gorup analysis cope]],".nii.gz")</f>
        <v>cope14.gfeat/cope4.feat/thresh_zstat4.nii.gz</v>
      </c>
      <c r="F501" s="15" t="str">
        <f>INDEX(R$2:R$28,Table3[[#This Row],[1st level cope]],0)</f>
        <v>All HV</v>
      </c>
      <c r="G501" s="15" t="str">
        <f>INDEX(S$2:S$28,Table3[[#This Row],[2nd level cope]],0)</f>
        <v>before</v>
      </c>
      <c r="H501" s="15" t="str">
        <f>INDEX(T$2:T$28,Table3[[#This Row],[gorup analysis cope]],0)</f>
        <v>cope - by probe effect inverse</v>
      </c>
      <c r="I501" t="s">
        <v>211</v>
      </c>
      <c r="J501">
        <v>4</v>
      </c>
      <c r="K501" s="18">
        <v>1</v>
      </c>
      <c r="L501">
        <v>4</v>
      </c>
      <c r="M501">
        <v>1</v>
      </c>
      <c r="P501"/>
      <c r="Q501"/>
      <c r="R501"/>
      <c r="S501"/>
    </row>
    <row r="502" spans="1:19" x14ac:dyDescent="0.2">
      <c r="A502">
        <v>501</v>
      </c>
      <c r="B502">
        <v>15</v>
      </c>
      <c r="C502">
        <v>4</v>
      </c>
      <c r="D502">
        <v>4</v>
      </c>
      <c r="E502" t="str">
        <f>CONCATENATE("cope",Table3[[#This Row],[1st level cope]],".gfeat/cope",Table3[[#This Row],[2nd level cope]],".feat/thresh_zstat",Table3[[#This Row],[gorup analysis cope]],".nii.gz")</f>
        <v>cope15.gfeat/cope4.feat/thresh_zstat4.nii.gz</v>
      </c>
      <c r="F502" s="15" t="str">
        <f>INDEX(R$2:R$28,Table3[[#This Row],[1st level cope]],0)</f>
        <v>All LV</v>
      </c>
      <c r="G502" s="15" t="str">
        <f>INDEX(S$2:S$28,Table3[[#This Row],[2nd level cope]],0)</f>
        <v>before</v>
      </c>
      <c r="H502" s="15" t="str">
        <f>INDEX(T$2:T$28,Table3[[#This Row],[gorup analysis cope]],0)</f>
        <v>cope - by probe effect inverse</v>
      </c>
      <c r="I502" t="s">
        <v>211</v>
      </c>
      <c r="J502">
        <v>0</v>
      </c>
      <c r="K502" s="18">
        <v>0</v>
      </c>
      <c r="L502">
        <v>0</v>
      </c>
      <c r="M502">
        <v>0</v>
      </c>
      <c r="P502"/>
      <c r="Q502"/>
      <c r="R502"/>
      <c r="S502"/>
    </row>
    <row r="503" spans="1:19" x14ac:dyDescent="0.2">
      <c r="A503">
        <v>502</v>
      </c>
      <c r="B503">
        <v>16</v>
      </c>
      <c r="C503">
        <v>4</v>
      </c>
      <c r="D503">
        <v>4</v>
      </c>
      <c r="E503" t="str">
        <f>CONCATENATE("cope",Table3[[#This Row],[1st level cope]],".gfeat/cope",Table3[[#This Row],[2nd level cope]],".feat/thresh_zstat",Table3[[#This Row],[gorup analysis cope]],".nii.gz")</f>
        <v>cope16.gfeat/cope4.feat/thresh_zstat4.nii.gz</v>
      </c>
      <c r="F503" s="15" t="str">
        <f>INDEX(R$2:R$28,Table3[[#This Row],[1st level cope]],0)</f>
        <v>HV minus LV</v>
      </c>
      <c r="G503" s="15" t="str">
        <f>INDEX(S$2:S$28,Table3[[#This Row],[2nd level cope]],0)</f>
        <v>before</v>
      </c>
      <c r="H503" s="15" t="str">
        <f>INDEX(T$2:T$28,Table3[[#This Row],[gorup analysis cope]],0)</f>
        <v>cope - by probe effect inverse</v>
      </c>
      <c r="I503" t="s">
        <v>211</v>
      </c>
      <c r="J503">
        <v>0</v>
      </c>
      <c r="K503" s="18" t="s">
        <v>106</v>
      </c>
      <c r="L503" t="s">
        <v>106</v>
      </c>
      <c r="M503">
        <v>0</v>
      </c>
      <c r="P503"/>
      <c r="Q503"/>
      <c r="R503"/>
      <c r="S503"/>
    </row>
    <row r="504" spans="1:19" x14ac:dyDescent="0.2">
      <c r="A504">
        <v>503</v>
      </c>
      <c r="B504">
        <v>17</v>
      </c>
      <c r="C504">
        <v>4</v>
      </c>
      <c r="D504">
        <v>4</v>
      </c>
      <c r="E504" t="str">
        <f>CONCATENATE("cope",Table3[[#This Row],[1st level cope]],".gfeat/cope",Table3[[#This Row],[2nd level cope]],".feat/thresh_zstat",Table3[[#This Row],[gorup analysis cope]],".nii.gz")</f>
        <v>cope17.gfeat/cope4.feat/thresh_zstat4.nii.gz</v>
      </c>
      <c r="F504" s="15" t="str">
        <f>INDEX(R$2:R$28,Table3[[#This Row],[1st level cope]],0)</f>
        <v>All Go minus NoGo</v>
      </c>
      <c r="G504" s="15" t="str">
        <f>INDEX(S$2:S$28,Table3[[#This Row],[2nd level cope]],0)</f>
        <v>before</v>
      </c>
      <c r="H504" s="15" t="str">
        <f>INDEX(T$2:T$28,Table3[[#This Row],[gorup analysis cope]],0)</f>
        <v>cope - by probe effect inverse</v>
      </c>
      <c r="I504" t="s">
        <v>211</v>
      </c>
      <c r="J504">
        <v>0</v>
      </c>
      <c r="K504" s="18">
        <v>0</v>
      </c>
      <c r="L504">
        <v>0</v>
      </c>
      <c r="M504">
        <v>0</v>
      </c>
      <c r="P504"/>
      <c r="Q504"/>
      <c r="R504"/>
      <c r="S504"/>
    </row>
    <row r="505" spans="1:19" x14ac:dyDescent="0.2">
      <c r="A505">
        <v>504</v>
      </c>
      <c r="B505">
        <v>18</v>
      </c>
      <c r="C505">
        <v>4</v>
      </c>
      <c r="D505">
        <v>4</v>
      </c>
      <c r="E505" s="14" t="str">
        <f>CONCATENATE("cope",Table3[[#This Row],[1st level cope]],".gfeat/cope",Table3[[#This Row],[2nd level cope]],".feat/thresh_zstat",Table3[[#This Row],[gorup analysis cope]],".nii.gz")</f>
        <v>cope18.gfeat/cope4.feat/thresh_zstat4.nii.gz</v>
      </c>
      <c r="F505" s="15" t="str">
        <f>INDEX(R$2:R$28,Table3[[#This Row],[1st level cope]],0)</f>
        <v>HV Go minus NoGo</v>
      </c>
      <c r="G505" s="15" t="str">
        <f>INDEX(S$2:S$28,Table3[[#This Row],[2nd level cope]],0)</f>
        <v>before</v>
      </c>
      <c r="H505" s="15" t="str">
        <f>INDEX(T$2:T$28,Table3[[#This Row],[gorup analysis cope]],0)</f>
        <v>cope - by probe effect inverse</v>
      </c>
      <c r="I505" t="s">
        <v>211</v>
      </c>
      <c r="J505">
        <v>0</v>
      </c>
      <c r="K505" s="18">
        <v>0</v>
      </c>
      <c r="L505">
        <v>1</v>
      </c>
      <c r="M505">
        <v>2</v>
      </c>
      <c r="N505" t="s">
        <v>139</v>
      </c>
      <c r="P505"/>
      <c r="Q505"/>
      <c r="R505"/>
      <c r="S505"/>
    </row>
    <row r="506" spans="1:19" x14ac:dyDescent="0.2">
      <c r="A506">
        <v>505</v>
      </c>
      <c r="B506">
        <v>19</v>
      </c>
      <c r="C506">
        <v>4</v>
      </c>
      <c r="D506">
        <v>4</v>
      </c>
      <c r="E506" t="str">
        <f>CONCATENATE("cope",Table3[[#This Row],[1st level cope]],".gfeat/cope",Table3[[#This Row],[2nd level cope]],".feat/thresh_zstat",Table3[[#This Row],[gorup analysis cope]],".nii.gz")</f>
        <v>cope19.gfeat/cope4.feat/thresh_zstat4.nii.gz</v>
      </c>
      <c r="F506" s="15" t="str">
        <f>INDEX(R$2:R$28,Table3[[#This Row],[1st level cope]],0)</f>
        <v>LV Go minus NoGo</v>
      </c>
      <c r="G506" s="15" t="str">
        <f>INDEX(S$2:S$28,Table3[[#This Row],[2nd level cope]],0)</f>
        <v>before</v>
      </c>
      <c r="H506" s="15" t="str">
        <f>INDEX(T$2:T$28,Table3[[#This Row],[gorup analysis cope]],0)</f>
        <v>cope - by probe effect inverse</v>
      </c>
      <c r="I506" t="s">
        <v>211</v>
      </c>
      <c r="J506">
        <v>0</v>
      </c>
      <c r="K506" s="18">
        <v>0</v>
      </c>
      <c r="L506">
        <v>0</v>
      </c>
      <c r="M506">
        <v>0</v>
      </c>
      <c r="P506"/>
      <c r="Q506"/>
      <c r="R506"/>
      <c r="S506"/>
    </row>
    <row r="507" spans="1:19" x14ac:dyDescent="0.2">
      <c r="A507">
        <v>506</v>
      </c>
      <c r="B507">
        <v>20</v>
      </c>
      <c r="C507">
        <v>4</v>
      </c>
      <c r="D507">
        <v>4</v>
      </c>
      <c r="E507" s="14" t="str">
        <f>CONCATENATE("cope",Table3[[#This Row],[1st level cope]],".gfeat/cope",Table3[[#This Row],[2nd level cope]],".feat/thresh_zstat",Table3[[#This Row],[gorup analysis cope]],".nii.gz")</f>
        <v>cope20.gfeat/cope4.feat/thresh_zstat4.nii.gz</v>
      </c>
      <c r="F507" s="15" t="str">
        <f>INDEX(R$2:R$28,Table3[[#This Row],[1st level cope]],0)</f>
        <v>All Go minus NoGo - by choice</v>
      </c>
      <c r="G507" s="15" t="str">
        <f>INDEX(S$2:S$28,Table3[[#This Row],[2nd level cope]],0)</f>
        <v>before</v>
      </c>
      <c r="H507" s="15" t="str">
        <f>INDEX(T$2:T$28,Table3[[#This Row],[gorup analysis cope]],0)</f>
        <v>cope - by probe effect inverse</v>
      </c>
      <c r="I507" t="s">
        <v>211</v>
      </c>
      <c r="J507">
        <v>0</v>
      </c>
      <c r="K507" s="18">
        <v>0</v>
      </c>
      <c r="L507">
        <v>2</v>
      </c>
      <c r="M507">
        <v>1</v>
      </c>
      <c r="P507"/>
      <c r="Q507"/>
      <c r="R507"/>
      <c r="S507"/>
    </row>
    <row r="508" spans="1:19" x14ac:dyDescent="0.2">
      <c r="A508">
        <v>507</v>
      </c>
      <c r="B508">
        <v>21</v>
      </c>
      <c r="C508">
        <v>4</v>
      </c>
      <c r="D508">
        <v>4</v>
      </c>
      <c r="E508" t="str">
        <f>CONCATENATE("cope",Table3[[#This Row],[1st level cope]],".gfeat/cope",Table3[[#This Row],[2nd level cope]],".feat/thresh_zstat",Table3[[#This Row],[gorup analysis cope]],".nii.gz")</f>
        <v>cope21.gfeat/cope4.feat/thresh_zstat4.nii.gz</v>
      </c>
      <c r="F508" s="15" t="str">
        <f>INDEX(R$2:R$28,Table3[[#This Row],[1st level cope]],0)</f>
        <v>HV Go minus NoGo - by choice</v>
      </c>
      <c r="G508" s="15" t="str">
        <f>INDEX(S$2:S$28,Table3[[#This Row],[2nd level cope]],0)</f>
        <v>before</v>
      </c>
      <c r="H508" s="15" t="str">
        <f>INDEX(T$2:T$28,Table3[[#This Row],[gorup analysis cope]],0)</f>
        <v>cope - by probe effect inverse</v>
      </c>
      <c r="I508" t="s">
        <v>211</v>
      </c>
      <c r="J508">
        <v>0</v>
      </c>
      <c r="K508" s="18">
        <v>0</v>
      </c>
      <c r="L508">
        <v>0</v>
      </c>
      <c r="M508">
        <v>0</v>
      </c>
      <c r="P508"/>
      <c r="Q508"/>
      <c r="R508"/>
      <c r="S508"/>
    </row>
    <row r="509" spans="1:19" x14ac:dyDescent="0.2">
      <c r="A509">
        <v>508</v>
      </c>
      <c r="B509">
        <v>22</v>
      </c>
      <c r="C509">
        <v>4</v>
      </c>
      <c r="D509">
        <v>4</v>
      </c>
      <c r="E509" t="str">
        <f>CONCATENATE("cope",Table3[[#This Row],[1st level cope]],".gfeat/cope",Table3[[#This Row],[2nd level cope]],".feat/thresh_zstat",Table3[[#This Row],[gorup analysis cope]],".nii.gz")</f>
        <v>cope22.gfeat/cope4.feat/thresh_zstat4.nii.gz</v>
      </c>
      <c r="F509" s="15" t="str">
        <f>INDEX(R$2:R$28,Table3[[#This Row],[1st level cope]],0)</f>
        <v>LV Go minus NoGo - by choice</v>
      </c>
      <c r="G509" s="15" t="str">
        <f>INDEX(S$2:S$28,Table3[[#This Row],[2nd level cope]],0)</f>
        <v>before</v>
      </c>
      <c r="H509" s="15" t="str">
        <f>INDEX(T$2:T$28,Table3[[#This Row],[gorup analysis cope]],0)</f>
        <v>cope - by probe effect inverse</v>
      </c>
      <c r="I509" t="s">
        <v>211</v>
      </c>
      <c r="J509">
        <v>0</v>
      </c>
      <c r="K509" s="18">
        <v>0</v>
      </c>
      <c r="L509">
        <v>0</v>
      </c>
      <c r="M509">
        <v>0</v>
      </c>
      <c r="P509"/>
      <c r="Q509"/>
      <c r="R509"/>
      <c r="S509"/>
    </row>
    <row r="510" spans="1:19" x14ac:dyDescent="0.2">
      <c r="A510">
        <v>509</v>
      </c>
      <c r="B510">
        <v>23</v>
      </c>
      <c r="C510">
        <v>4</v>
      </c>
      <c r="D510">
        <v>4</v>
      </c>
      <c r="E510" t="str">
        <f>CONCATENATE("cope",Table3[[#This Row],[1st level cope]],".gfeat/cope",Table3[[#This Row],[2nd level cope]],".feat/thresh_zstat",Table3[[#This Row],[gorup analysis cope]],".nii.gz")</f>
        <v>cope23.gfeat/cope4.feat/thresh_zstat4.nii.gz</v>
      </c>
      <c r="F510" s="15" t="str">
        <f>INDEX(R$2:R$28,Table3[[#This Row],[1st level cope]],0)</f>
        <v>All Go</v>
      </c>
      <c r="G510" s="15" t="str">
        <f>INDEX(S$2:S$28,Table3[[#This Row],[2nd level cope]],0)</f>
        <v>before</v>
      </c>
      <c r="H510" s="15" t="str">
        <f>INDEX(T$2:T$28,Table3[[#This Row],[gorup analysis cope]],0)</f>
        <v>cope - by probe effect inverse</v>
      </c>
      <c r="I510" t="s">
        <v>211</v>
      </c>
      <c r="J510">
        <v>0</v>
      </c>
      <c r="K510" s="18">
        <v>0</v>
      </c>
      <c r="L510">
        <v>0</v>
      </c>
      <c r="M510">
        <v>0</v>
      </c>
      <c r="P510"/>
      <c r="Q510"/>
      <c r="R510"/>
      <c r="S510"/>
    </row>
    <row r="511" spans="1:19" x14ac:dyDescent="0.2">
      <c r="A511">
        <v>510</v>
      </c>
      <c r="B511">
        <v>24</v>
      </c>
      <c r="C511">
        <v>4</v>
      </c>
      <c r="D511">
        <v>4</v>
      </c>
      <c r="E511" s="14" t="str">
        <f>CONCATENATE("cope",Table3[[#This Row],[1st level cope]],".gfeat/cope",Table3[[#This Row],[2nd level cope]],".feat/thresh_zstat",Table3[[#This Row],[gorup analysis cope]],".nii.gz")</f>
        <v>cope24.gfeat/cope4.feat/thresh_zstat4.nii.gz</v>
      </c>
      <c r="F511" s="15" t="str">
        <f>INDEX(R$2:R$28,Table3[[#This Row],[1st level cope]],0)</f>
        <v>All Go - by choice</v>
      </c>
      <c r="G511" s="15" t="str">
        <f>INDEX(S$2:S$28,Table3[[#This Row],[2nd level cope]],0)</f>
        <v>before</v>
      </c>
      <c r="H511" s="15" t="str">
        <f>INDEX(T$2:T$28,Table3[[#This Row],[gorup analysis cope]],0)</f>
        <v>cope - by probe effect inverse</v>
      </c>
      <c r="I511" t="s">
        <v>211</v>
      </c>
      <c r="J511">
        <v>0</v>
      </c>
      <c r="K511" s="18">
        <v>0</v>
      </c>
      <c r="L511">
        <v>4</v>
      </c>
      <c r="M511">
        <v>2</v>
      </c>
      <c r="N511" t="s">
        <v>138</v>
      </c>
      <c r="P511"/>
      <c r="Q511"/>
      <c r="R511"/>
      <c r="S511"/>
    </row>
    <row r="512" spans="1:19" x14ac:dyDescent="0.2">
      <c r="A512">
        <v>511</v>
      </c>
      <c r="B512">
        <v>25</v>
      </c>
      <c r="C512">
        <v>4</v>
      </c>
      <c r="D512">
        <v>4</v>
      </c>
      <c r="E512" t="str">
        <f>CONCATENATE("cope",Table3[[#This Row],[1st level cope]],".gfeat/cope",Table3[[#This Row],[2nd level cope]],".feat/thresh_zstat",Table3[[#This Row],[gorup analysis cope]],".nii.gz")</f>
        <v>cope25.gfeat/cope4.feat/thresh_zstat4.nii.gz</v>
      </c>
      <c r="F512" s="15" t="str">
        <f>INDEX(R$2:R$28,Table3[[#This Row],[1st level cope]],0)</f>
        <v>All NoGo</v>
      </c>
      <c r="G512" s="15" t="str">
        <f>INDEX(S$2:S$28,Table3[[#This Row],[2nd level cope]],0)</f>
        <v>before</v>
      </c>
      <c r="H512" s="15" t="str">
        <f>INDEX(T$2:T$28,Table3[[#This Row],[gorup analysis cope]],0)</f>
        <v>cope - by probe effect inverse</v>
      </c>
      <c r="I512" t="s">
        <v>211</v>
      </c>
      <c r="J512">
        <v>0</v>
      </c>
      <c r="K512" s="18">
        <v>0</v>
      </c>
      <c r="L512">
        <v>0</v>
      </c>
      <c r="M512">
        <v>0</v>
      </c>
      <c r="P512"/>
      <c r="Q512"/>
      <c r="R512"/>
      <c r="S512"/>
    </row>
    <row r="513" spans="1:19" x14ac:dyDescent="0.2">
      <c r="A513">
        <v>512</v>
      </c>
      <c r="B513">
        <v>26</v>
      </c>
      <c r="C513">
        <v>4</v>
      </c>
      <c r="D513">
        <v>4</v>
      </c>
      <c r="E513" t="str">
        <f>CONCATENATE("cope",Table3[[#This Row],[1st level cope]],".gfeat/cope",Table3[[#This Row],[2nd level cope]],".feat/thresh_zstat",Table3[[#This Row],[gorup analysis cope]],".nii.gz")</f>
        <v>cope26.gfeat/cope4.feat/thresh_zstat4.nii.gz</v>
      </c>
      <c r="F513" s="15" t="str">
        <f>INDEX(R$2:R$28,Table3[[#This Row],[1st level cope]],0)</f>
        <v>All NoGo - by choice</v>
      </c>
      <c r="G513" s="15" t="str">
        <f>INDEX(S$2:S$28,Table3[[#This Row],[2nd level cope]],0)</f>
        <v>before</v>
      </c>
      <c r="H513" s="15" t="str">
        <f>INDEX(T$2:T$28,Table3[[#This Row],[gorup analysis cope]],0)</f>
        <v>cope - by probe effect inverse</v>
      </c>
      <c r="I513" t="s">
        <v>211</v>
      </c>
      <c r="J513">
        <v>0</v>
      </c>
      <c r="K513" s="18">
        <v>0</v>
      </c>
      <c r="L513">
        <v>0</v>
      </c>
      <c r="M513">
        <v>0</v>
      </c>
      <c r="P513"/>
      <c r="Q513"/>
      <c r="R513"/>
      <c r="S513"/>
    </row>
    <row r="514" spans="1:19" x14ac:dyDescent="0.2">
      <c r="A514">
        <v>513</v>
      </c>
      <c r="B514">
        <v>27</v>
      </c>
      <c r="C514">
        <v>4</v>
      </c>
      <c r="D514">
        <v>4</v>
      </c>
      <c r="E514" s="14" t="str">
        <f>CONCATENATE("cope",Table3[[#This Row],[1st level cope]],".gfeat/cope",Table3[[#This Row],[2nd level cope]],".feat/thresh_zstat",Table3[[#This Row],[gorup analysis cope]],".nii.gz")</f>
        <v>cope27.gfeat/cope4.feat/thresh_zstat4.nii.gz</v>
      </c>
      <c r="F514" s="15" t="str">
        <f>INDEX(R$2:R$28,Table3[[#This Row],[1st level cope]],0)</f>
        <v>All NoGo - with Neutral and Sanity</v>
      </c>
      <c r="G514" s="15" t="str">
        <f>INDEX(S$2:S$28,Table3[[#This Row],[2nd level cope]],0)</f>
        <v>before</v>
      </c>
      <c r="H514" s="15" t="str">
        <f>INDEX(T$2:T$28,Table3[[#This Row],[gorup analysis cope]],0)</f>
        <v>cope - by probe effect inverse</v>
      </c>
      <c r="I514" t="s">
        <v>211</v>
      </c>
      <c r="J514">
        <v>0</v>
      </c>
      <c r="K514" s="18">
        <v>3</v>
      </c>
      <c r="L514">
        <v>6</v>
      </c>
      <c r="M514">
        <v>1</v>
      </c>
      <c r="P514"/>
      <c r="Q514"/>
      <c r="R514"/>
      <c r="S514"/>
    </row>
    <row r="515" spans="1:19" x14ac:dyDescent="0.2">
      <c r="A515">
        <v>514</v>
      </c>
      <c r="B515">
        <v>1</v>
      </c>
      <c r="C515">
        <v>5</v>
      </c>
      <c r="D515">
        <v>4</v>
      </c>
      <c r="E515" s="14" t="str">
        <f>CONCATENATE("cope",Table3[[#This Row],[1st level cope]],".gfeat/cope",Table3[[#This Row],[2nd level cope]],".feat/thresh_zstat",Table3[[#This Row],[gorup analysis cope]],".nii.gz")</f>
        <v>cope1.gfeat/cope5.feat/thresh_zstat4.nii.gz</v>
      </c>
      <c r="F515" s="15" t="str">
        <f>INDEX(R$2:R$28,Table3[[#This Row],[1st level cope]],0)</f>
        <v>HV Go</v>
      </c>
      <c r="G515" s="15" t="str">
        <f>INDEX(S$2:S$28,Table3[[#This Row],[2nd level cope]],0)</f>
        <v>mean</v>
      </c>
      <c r="H515" s="15" t="str">
        <f>INDEX(T$2:T$28,Table3[[#This Row],[gorup analysis cope]],0)</f>
        <v>cope - by probe effect inverse</v>
      </c>
      <c r="I515" t="s">
        <v>211</v>
      </c>
      <c r="J515">
        <v>0</v>
      </c>
      <c r="K515" s="18">
        <v>0</v>
      </c>
      <c r="L515">
        <v>1</v>
      </c>
      <c r="M515">
        <v>1</v>
      </c>
      <c r="P515"/>
      <c r="Q515"/>
      <c r="R515"/>
      <c r="S515"/>
    </row>
    <row r="516" spans="1:19" x14ac:dyDescent="0.2">
      <c r="A516">
        <v>515</v>
      </c>
      <c r="B516">
        <v>2</v>
      </c>
      <c r="C516">
        <v>5</v>
      </c>
      <c r="D516">
        <v>4</v>
      </c>
      <c r="E516" t="str">
        <f>CONCATENATE("cope",Table3[[#This Row],[1st level cope]],".gfeat/cope",Table3[[#This Row],[2nd level cope]],".feat/thresh_zstat",Table3[[#This Row],[gorup analysis cope]],".nii.gz")</f>
        <v>cope2.gfeat/cope5.feat/thresh_zstat4.nii.gz</v>
      </c>
      <c r="F516" s="15" t="str">
        <f>INDEX(R$2:R$28,Table3[[#This Row],[1st level cope]],0)</f>
        <v>HV NoGo</v>
      </c>
      <c r="G516" s="15" t="str">
        <f>INDEX(S$2:S$28,Table3[[#This Row],[2nd level cope]],0)</f>
        <v>mean</v>
      </c>
      <c r="H516" s="15" t="str">
        <f>INDEX(T$2:T$28,Table3[[#This Row],[gorup analysis cope]],0)</f>
        <v>cope - by probe effect inverse</v>
      </c>
      <c r="I516" t="s">
        <v>211</v>
      </c>
      <c r="J516">
        <v>0</v>
      </c>
      <c r="K516" s="18">
        <v>0</v>
      </c>
      <c r="L516">
        <v>0</v>
      </c>
      <c r="M516">
        <v>0</v>
      </c>
      <c r="P516"/>
      <c r="Q516"/>
      <c r="R516"/>
      <c r="S516"/>
    </row>
    <row r="517" spans="1:19" x14ac:dyDescent="0.2">
      <c r="A517">
        <v>516</v>
      </c>
      <c r="B517">
        <v>3</v>
      </c>
      <c r="C517">
        <v>5</v>
      </c>
      <c r="D517">
        <v>4</v>
      </c>
      <c r="E517" t="str">
        <f>CONCATENATE("cope",Table3[[#This Row],[1st level cope]],".gfeat/cope",Table3[[#This Row],[2nd level cope]],".feat/thresh_zstat",Table3[[#This Row],[gorup analysis cope]],".nii.gz")</f>
        <v>cope3.gfeat/cope5.feat/thresh_zstat4.nii.gz</v>
      </c>
      <c r="F517" s="15" t="str">
        <f>INDEX(R$2:R$28,Table3[[#This Row],[1st level cope]],0)</f>
        <v>LV Go</v>
      </c>
      <c r="G517" s="15" t="str">
        <f>INDEX(S$2:S$28,Table3[[#This Row],[2nd level cope]],0)</f>
        <v>mean</v>
      </c>
      <c r="H517" s="15" t="str">
        <f>INDEX(T$2:T$28,Table3[[#This Row],[gorup analysis cope]],0)</f>
        <v>cope - by probe effect inverse</v>
      </c>
      <c r="I517" t="s">
        <v>211</v>
      </c>
      <c r="J517">
        <v>0</v>
      </c>
      <c r="K517" s="18">
        <v>0</v>
      </c>
      <c r="L517">
        <v>0</v>
      </c>
      <c r="M517">
        <v>0</v>
      </c>
      <c r="P517"/>
      <c r="Q517"/>
      <c r="R517"/>
      <c r="S517"/>
    </row>
    <row r="518" spans="1:19" x14ac:dyDescent="0.2">
      <c r="A518">
        <v>517</v>
      </c>
      <c r="B518">
        <v>4</v>
      </c>
      <c r="C518">
        <v>5</v>
      </c>
      <c r="D518">
        <v>4</v>
      </c>
      <c r="E518" t="str">
        <f>CONCATENATE("cope",Table3[[#This Row],[1st level cope]],".gfeat/cope",Table3[[#This Row],[2nd level cope]],".feat/thresh_zstat",Table3[[#This Row],[gorup analysis cope]],".nii.gz")</f>
        <v>cope4.gfeat/cope5.feat/thresh_zstat4.nii.gz</v>
      </c>
      <c r="F518" s="15" t="str">
        <f>INDEX(R$2:R$28,Table3[[#This Row],[1st level cope]],0)</f>
        <v>LV NoGo</v>
      </c>
      <c r="G518" s="15" t="str">
        <f>INDEX(S$2:S$28,Table3[[#This Row],[2nd level cope]],0)</f>
        <v>mean</v>
      </c>
      <c r="H518" s="15" t="str">
        <f>INDEX(T$2:T$28,Table3[[#This Row],[gorup analysis cope]],0)</f>
        <v>cope - by probe effect inverse</v>
      </c>
      <c r="I518" t="s">
        <v>211</v>
      </c>
      <c r="J518">
        <v>0</v>
      </c>
      <c r="K518" s="18">
        <v>0</v>
      </c>
      <c r="L518">
        <v>0</v>
      </c>
      <c r="M518">
        <v>0</v>
      </c>
      <c r="P518"/>
      <c r="Q518"/>
      <c r="R518"/>
      <c r="S518"/>
    </row>
    <row r="519" spans="1:19" x14ac:dyDescent="0.2">
      <c r="A519">
        <v>518</v>
      </c>
      <c r="B519">
        <v>5</v>
      </c>
      <c r="C519">
        <v>5</v>
      </c>
      <c r="D519">
        <v>4</v>
      </c>
      <c r="E519" s="14" t="str">
        <f>CONCATENATE("cope",Table3[[#This Row],[1st level cope]],".gfeat/cope",Table3[[#This Row],[2nd level cope]],".feat/thresh_zstat",Table3[[#This Row],[gorup analysis cope]],".nii.gz")</f>
        <v>cope5.gfeat/cope5.feat/thresh_zstat4.nii.gz</v>
      </c>
      <c r="F519" s="15" t="str">
        <f>INDEX(R$2:R$28,Table3[[#This Row],[1st level cope]],0)</f>
        <v>HV Neutral</v>
      </c>
      <c r="G519" s="15" t="str">
        <f>INDEX(S$2:S$28,Table3[[#This Row],[2nd level cope]],0)</f>
        <v>mean</v>
      </c>
      <c r="H519" s="15" t="str">
        <f>INDEX(T$2:T$28,Table3[[#This Row],[gorup analysis cope]],0)</f>
        <v>cope - by probe effect inverse</v>
      </c>
      <c r="I519" t="s">
        <v>211</v>
      </c>
      <c r="J519">
        <v>0</v>
      </c>
      <c r="K519" s="18">
        <v>2</v>
      </c>
      <c r="L519">
        <v>2</v>
      </c>
      <c r="M519">
        <v>1</v>
      </c>
      <c r="P519"/>
      <c r="Q519"/>
      <c r="R519"/>
      <c r="S519"/>
    </row>
    <row r="520" spans="1:19" x14ac:dyDescent="0.2">
      <c r="A520">
        <v>519</v>
      </c>
      <c r="B520">
        <v>6</v>
      </c>
      <c r="C520">
        <v>5</v>
      </c>
      <c r="D520">
        <v>4</v>
      </c>
      <c r="E520" t="str">
        <f>CONCATENATE("cope",Table3[[#This Row],[1st level cope]],".gfeat/cope",Table3[[#This Row],[2nd level cope]],".feat/thresh_zstat",Table3[[#This Row],[gorup analysis cope]],".nii.gz")</f>
        <v>cope6.gfeat/cope5.feat/thresh_zstat4.nii.gz</v>
      </c>
      <c r="F520" s="15" t="str">
        <f>INDEX(R$2:R$28,Table3[[#This Row],[1st level cope]],0)</f>
        <v>LV Neutral</v>
      </c>
      <c r="G520" s="15" t="str">
        <f>INDEX(S$2:S$28,Table3[[#This Row],[2nd level cope]],0)</f>
        <v>mean</v>
      </c>
      <c r="H520" s="15" t="str">
        <f>INDEX(T$2:T$28,Table3[[#This Row],[gorup analysis cope]],0)</f>
        <v>cope - by probe effect inverse</v>
      </c>
      <c r="I520" t="s">
        <v>211</v>
      </c>
      <c r="J520">
        <v>0</v>
      </c>
      <c r="K520" s="18">
        <v>0</v>
      </c>
      <c r="L520">
        <v>0</v>
      </c>
      <c r="M520">
        <v>0</v>
      </c>
      <c r="P520"/>
      <c r="Q520"/>
      <c r="R520"/>
      <c r="S520"/>
    </row>
    <row r="521" spans="1:19" x14ac:dyDescent="0.2">
      <c r="A521">
        <v>520</v>
      </c>
      <c r="B521">
        <v>7</v>
      </c>
      <c r="C521">
        <v>5</v>
      </c>
      <c r="D521">
        <v>4</v>
      </c>
      <c r="E521" t="str">
        <f>CONCATENATE("cope",Table3[[#This Row],[1st level cope]],".gfeat/cope",Table3[[#This Row],[2nd level cope]],".feat/thresh_zstat",Table3[[#This Row],[gorup analysis cope]],".nii.gz")</f>
        <v>cope7.gfeat/cope5.feat/thresh_zstat4.nii.gz</v>
      </c>
      <c r="F521" s="15" t="str">
        <f>INDEX(R$2:R$28,Table3[[#This Row],[1st level cope]],0)</f>
        <v>HV Sanity</v>
      </c>
      <c r="G521" s="15" t="str">
        <f>INDEX(S$2:S$28,Table3[[#This Row],[2nd level cope]],0)</f>
        <v>mean</v>
      </c>
      <c r="H521" s="15" t="str">
        <f>INDEX(T$2:T$28,Table3[[#This Row],[gorup analysis cope]],0)</f>
        <v>cope - by probe effect inverse</v>
      </c>
      <c r="I521" t="s">
        <v>211</v>
      </c>
      <c r="J521">
        <v>0</v>
      </c>
      <c r="K521" s="18" t="s">
        <v>106</v>
      </c>
      <c r="L521" t="s">
        <v>106</v>
      </c>
      <c r="M521">
        <v>0</v>
      </c>
      <c r="P521"/>
      <c r="Q521"/>
      <c r="R521"/>
      <c r="S521"/>
    </row>
    <row r="522" spans="1:19" x14ac:dyDescent="0.2">
      <c r="A522">
        <v>521</v>
      </c>
      <c r="B522">
        <v>8</v>
      </c>
      <c r="C522">
        <v>5</v>
      </c>
      <c r="D522">
        <v>4</v>
      </c>
      <c r="E522" t="str">
        <f>CONCATENATE("cope",Table3[[#This Row],[1st level cope]],".gfeat/cope",Table3[[#This Row],[2nd level cope]],".feat/thresh_zstat",Table3[[#This Row],[gorup analysis cope]],".nii.gz")</f>
        <v>cope8.gfeat/cope5.feat/thresh_zstat4.nii.gz</v>
      </c>
      <c r="F522" s="15" t="str">
        <f>INDEX(R$2:R$28,Table3[[#This Row],[1st level cope]],0)</f>
        <v>LV Sanity</v>
      </c>
      <c r="G522" s="15" t="str">
        <f>INDEX(S$2:S$28,Table3[[#This Row],[2nd level cope]],0)</f>
        <v>mean</v>
      </c>
      <c r="H522" s="15" t="str">
        <f>INDEX(T$2:T$28,Table3[[#This Row],[gorup analysis cope]],0)</f>
        <v>cope - by probe effect inverse</v>
      </c>
      <c r="I522" t="s">
        <v>211</v>
      </c>
      <c r="J522">
        <v>0</v>
      </c>
      <c r="K522" s="18" t="s">
        <v>106</v>
      </c>
      <c r="L522" t="s">
        <v>106</v>
      </c>
      <c r="M522">
        <v>0</v>
      </c>
      <c r="P522"/>
      <c r="Q522"/>
      <c r="R522"/>
      <c r="S522"/>
    </row>
    <row r="523" spans="1:19" x14ac:dyDescent="0.2">
      <c r="A523">
        <v>522</v>
      </c>
      <c r="B523">
        <v>9</v>
      </c>
      <c r="C523">
        <v>5</v>
      </c>
      <c r="D523">
        <v>4</v>
      </c>
      <c r="E523" s="14" t="str">
        <f>CONCATENATE("cope",Table3[[#This Row],[1st level cope]],".gfeat/cope",Table3[[#This Row],[2nd level cope]],".feat/thresh_zstat",Table3[[#This Row],[gorup analysis cope]],".nii.gz")</f>
        <v>cope9.gfeat/cope5.feat/thresh_zstat4.nii.gz</v>
      </c>
      <c r="F523" s="15" t="str">
        <f>INDEX(R$2:R$28,Table3[[#This Row],[1st level cope]],0)</f>
        <v>HV Go - by choice</v>
      </c>
      <c r="G523" s="15" t="str">
        <f>INDEX(S$2:S$28,Table3[[#This Row],[2nd level cope]],0)</f>
        <v>mean</v>
      </c>
      <c r="H523" s="15" t="str">
        <f>INDEX(T$2:T$28,Table3[[#This Row],[gorup analysis cope]],0)</f>
        <v>cope - by probe effect inverse</v>
      </c>
      <c r="I523" t="s">
        <v>211</v>
      </c>
      <c r="J523">
        <v>0</v>
      </c>
      <c r="K523" s="18">
        <v>1</v>
      </c>
      <c r="L523">
        <v>3</v>
      </c>
      <c r="M523">
        <v>1</v>
      </c>
      <c r="P523"/>
      <c r="Q523"/>
      <c r="R523"/>
      <c r="S523"/>
    </row>
    <row r="524" spans="1:19" x14ac:dyDescent="0.2">
      <c r="A524">
        <v>523</v>
      </c>
      <c r="B524">
        <v>10</v>
      </c>
      <c r="C524">
        <v>5</v>
      </c>
      <c r="D524">
        <v>4</v>
      </c>
      <c r="E524" t="str">
        <f>CONCATENATE("cope",Table3[[#This Row],[1st level cope]],".gfeat/cope",Table3[[#This Row],[2nd level cope]],".feat/thresh_zstat",Table3[[#This Row],[gorup analysis cope]],".nii.gz")</f>
        <v>cope10.gfeat/cope5.feat/thresh_zstat4.nii.gz</v>
      </c>
      <c r="F524" s="15" t="str">
        <f>INDEX(R$2:R$28,Table3[[#This Row],[1st level cope]],0)</f>
        <v>HV NoGo - by choice</v>
      </c>
      <c r="G524" s="15" t="str">
        <f>INDEX(S$2:S$28,Table3[[#This Row],[2nd level cope]],0)</f>
        <v>mean</v>
      </c>
      <c r="H524" s="15" t="str">
        <f>INDEX(T$2:T$28,Table3[[#This Row],[gorup analysis cope]],0)</f>
        <v>cope - by probe effect inverse</v>
      </c>
      <c r="I524" t="s">
        <v>211</v>
      </c>
      <c r="J524">
        <v>0</v>
      </c>
      <c r="K524" s="18">
        <v>0</v>
      </c>
      <c r="L524">
        <v>0</v>
      </c>
      <c r="M524">
        <v>0</v>
      </c>
      <c r="P524"/>
      <c r="Q524"/>
      <c r="R524"/>
      <c r="S524"/>
    </row>
    <row r="525" spans="1:19" x14ac:dyDescent="0.2">
      <c r="A525">
        <v>524</v>
      </c>
      <c r="B525">
        <v>11</v>
      </c>
      <c r="C525">
        <v>5</v>
      </c>
      <c r="D525">
        <v>4</v>
      </c>
      <c r="E525" t="str">
        <f>CONCATENATE("cope",Table3[[#This Row],[1st level cope]],".gfeat/cope",Table3[[#This Row],[2nd level cope]],".feat/thresh_zstat",Table3[[#This Row],[gorup analysis cope]],".nii.gz")</f>
        <v>cope11.gfeat/cope5.feat/thresh_zstat4.nii.gz</v>
      </c>
      <c r="F525" s="15" t="str">
        <f>INDEX(R$2:R$28,Table3[[#This Row],[1st level cope]],0)</f>
        <v>LV Go - by choice</v>
      </c>
      <c r="G525" s="15" t="str">
        <f>INDEX(S$2:S$28,Table3[[#This Row],[2nd level cope]],0)</f>
        <v>mean</v>
      </c>
      <c r="H525" s="15" t="str">
        <f>INDEX(T$2:T$28,Table3[[#This Row],[gorup analysis cope]],0)</f>
        <v>cope - by probe effect inverse</v>
      </c>
      <c r="I525" t="s">
        <v>211</v>
      </c>
      <c r="J525">
        <v>0</v>
      </c>
      <c r="K525" s="18">
        <v>0</v>
      </c>
      <c r="L525">
        <v>0</v>
      </c>
      <c r="M525">
        <v>0</v>
      </c>
      <c r="P525"/>
      <c r="Q525"/>
      <c r="R525"/>
      <c r="S525"/>
    </row>
    <row r="526" spans="1:19" x14ac:dyDescent="0.2">
      <c r="A526">
        <v>525</v>
      </c>
      <c r="B526">
        <v>12</v>
      </c>
      <c r="C526">
        <v>5</v>
      </c>
      <c r="D526">
        <v>4</v>
      </c>
      <c r="E526" t="str">
        <f>CONCATENATE("cope",Table3[[#This Row],[1st level cope]],".gfeat/cope",Table3[[#This Row],[2nd level cope]],".feat/thresh_zstat",Table3[[#This Row],[gorup analysis cope]],".nii.gz")</f>
        <v>cope12.gfeat/cope5.feat/thresh_zstat4.nii.gz</v>
      </c>
      <c r="F526" s="15" t="str">
        <f>INDEX(R$2:R$28,Table3[[#This Row],[1st level cope]],0)</f>
        <v>LV NoGo - by choice</v>
      </c>
      <c r="G526" s="15" t="str">
        <f>INDEX(S$2:S$28,Table3[[#This Row],[2nd level cope]],0)</f>
        <v>mean</v>
      </c>
      <c r="H526" s="15" t="str">
        <f>INDEX(T$2:T$28,Table3[[#This Row],[gorup analysis cope]],0)</f>
        <v>cope - by probe effect inverse</v>
      </c>
      <c r="I526" t="s">
        <v>211</v>
      </c>
      <c r="J526">
        <v>0</v>
      </c>
      <c r="K526" s="18">
        <v>0</v>
      </c>
      <c r="L526">
        <v>0</v>
      </c>
      <c r="M526">
        <v>0</v>
      </c>
      <c r="P526"/>
      <c r="Q526"/>
      <c r="R526"/>
      <c r="S526"/>
    </row>
    <row r="527" spans="1:19" x14ac:dyDescent="0.2">
      <c r="A527">
        <v>526</v>
      </c>
      <c r="B527">
        <v>13</v>
      </c>
      <c r="C527">
        <v>5</v>
      </c>
      <c r="D527">
        <v>4</v>
      </c>
      <c r="E527" t="str">
        <f>CONCATENATE("cope",Table3[[#This Row],[1st level cope]],".gfeat/cope",Table3[[#This Row],[2nd level cope]],".feat/thresh_zstat",Table3[[#This Row],[gorup analysis cope]],".nii.gz")</f>
        <v>cope13.gfeat/cope5.feat/thresh_zstat4.nii.gz</v>
      </c>
      <c r="F527" s="15" t="str">
        <f>INDEX(R$2:R$28,Table3[[#This Row],[1st level cope]],0)</f>
        <v>All - by value</v>
      </c>
      <c r="G527" s="15" t="str">
        <f>INDEX(S$2:S$28,Table3[[#This Row],[2nd level cope]],0)</f>
        <v>mean</v>
      </c>
      <c r="H527" s="15" t="str">
        <f>INDEX(T$2:T$28,Table3[[#This Row],[gorup analysis cope]],0)</f>
        <v>cope - by probe effect inverse</v>
      </c>
      <c r="I527" t="s">
        <v>211</v>
      </c>
      <c r="J527">
        <v>0</v>
      </c>
      <c r="K527" s="18">
        <v>0</v>
      </c>
      <c r="L527">
        <v>0</v>
      </c>
      <c r="M527">
        <v>0</v>
      </c>
      <c r="P527"/>
      <c r="Q527"/>
      <c r="R527"/>
      <c r="S527"/>
    </row>
    <row r="528" spans="1:19" x14ac:dyDescent="0.2">
      <c r="A528">
        <v>527</v>
      </c>
      <c r="B528">
        <v>14</v>
      </c>
      <c r="C528">
        <v>5</v>
      </c>
      <c r="D528">
        <v>4</v>
      </c>
      <c r="E528" s="14" t="str">
        <f>CONCATENATE("cope",Table3[[#This Row],[1st level cope]],".gfeat/cope",Table3[[#This Row],[2nd level cope]],".feat/thresh_zstat",Table3[[#This Row],[gorup analysis cope]],".nii.gz")</f>
        <v>cope14.gfeat/cope5.feat/thresh_zstat4.nii.gz</v>
      </c>
      <c r="F528" s="15" t="str">
        <f>INDEX(R$2:R$28,Table3[[#This Row],[1st level cope]],0)</f>
        <v>All HV</v>
      </c>
      <c r="G528" s="15" t="str">
        <f>INDEX(S$2:S$28,Table3[[#This Row],[2nd level cope]],0)</f>
        <v>mean</v>
      </c>
      <c r="H528" s="15" t="str">
        <f>INDEX(T$2:T$28,Table3[[#This Row],[gorup analysis cope]],0)</f>
        <v>cope - by probe effect inverse</v>
      </c>
      <c r="I528" t="s">
        <v>211</v>
      </c>
      <c r="J528">
        <v>0</v>
      </c>
      <c r="K528" s="18">
        <v>3</v>
      </c>
      <c r="L528">
        <v>9</v>
      </c>
      <c r="M528">
        <v>1</v>
      </c>
      <c r="P528"/>
      <c r="Q528"/>
      <c r="R528"/>
      <c r="S528"/>
    </row>
    <row r="529" spans="1:19" x14ac:dyDescent="0.2">
      <c r="A529">
        <v>528</v>
      </c>
      <c r="B529">
        <v>15</v>
      </c>
      <c r="C529">
        <v>5</v>
      </c>
      <c r="D529">
        <v>4</v>
      </c>
      <c r="E529" t="str">
        <f>CONCATENATE("cope",Table3[[#This Row],[1st level cope]],".gfeat/cope",Table3[[#This Row],[2nd level cope]],".feat/thresh_zstat",Table3[[#This Row],[gorup analysis cope]],".nii.gz")</f>
        <v>cope15.gfeat/cope5.feat/thresh_zstat4.nii.gz</v>
      </c>
      <c r="F529" s="15" t="str">
        <f>INDEX(R$2:R$28,Table3[[#This Row],[1st level cope]],0)</f>
        <v>All LV</v>
      </c>
      <c r="G529" s="15" t="str">
        <f>INDEX(S$2:S$28,Table3[[#This Row],[2nd level cope]],0)</f>
        <v>mean</v>
      </c>
      <c r="H529" s="15" t="str">
        <f>INDEX(T$2:T$28,Table3[[#This Row],[gorup analysis cope]],0)</f>
        <v>cope - by probe effect inverse</v>
      </c>
      <c r="I529" t="s">
        <v>211</v>
      </c>
      <c r="J529">
        <v>0</v>
      </c>
      <c r="K529" s="18">
        <v>0</v>
      </c>
      <c r="L529">
        <v>0</v>
      </c>
      <c r="M529">
        <v>0</v>
      </c>
      <c r="P529"/>
      <c r="Q529"/>
      <c r="R529"/>
      <c r="S529"/>
    </row>
    <row r="530" spans="1:19" x14ac:dyDescent="0.2">
      <c r="A530">
        <v>529</v>
      </c>
      <c r="B530">
        <v>16</v>
      </c>
      <c r="C530">
        <v>5</v>
      </c>
      <c r="D530">
        <v>4</v>
      </c>
      <c r="E530" t="str">
        <f>CONCATENATE("cope",Table3[[#This Row],[1st level cope]],".gfeat/cope",Table3[[#This Row],[2nd level cope]],".feat/thresh_zstat",Table3[[#This Row],[gorup analysis cope]],".nii.gz")</f>
        <v>cope16.gfeat/cope5.feat/thresh_zstat4.nii.gz</v>
      </c>
      <c r="F530" s="15" t="str">
        <f>INDEX(R$2:R$28,Table3[[#This Row],[1st level cope]],0)</f>
        <v>HV minus LV</v>
      </c>
      <c r="G530" s="15" t="str">
        <f>INDEX(S$2:S$28,Table3[[#This Row],[2nd level cope]],0)</f>
        <v>mean</v>
      </c>
      <c r="H530" s="15" t="str">
        <f>INDEX(T$2:T$28,Table3[[#This Row],[gorup analysis cope]],0)</f>
        <v>cope - by probe effect inverse</v>
      </c>
      <c r="I530" t="s">
        <v>211</v>
      </c>
      <c r="J530">
        <v>0</v>
      </c>
      <c r="K530" s="18" t="s">
        <v>106</v>
      </c>
      <c r="L530" t="s">
        <v>106</v>
      </c>
      <c r="M530">
        <v>0</v>
      </c>
      <c r="P530"/>
      <c r="Q530"/>
      <c r="R530"/>
      <c r="S530"/>
    </row>
    <row r="531" spans="1:19" x14ac:dyDescent="0.2">
      <c r="A531">
        <v>530</v>
      </c>
      <c r="B531">
        <v>17</v>
      </c>
      <c r="C531">
        <v>5</v>
      </c>
      <c r="D531">
        <v>4</v>
      </c>
      <c r="E531" t="str">
        <f>CONCATENATE("cope",Table3[[#This Row],[1st level cope]],".gfeat/cope",Table3[[#This Row],[2nd level cope]],".feat/thresh_zstat",Table3[[#This Row],[gorup analysis cope]],".nii.gz")</f>
        <v>cope17.gfeat/cope5.feat/thresh_zstat4.nii.gz</v>
      </c>
      <c r="F531" s="15" t="str">
        <f>INDEX(R$2:R$28,Table3[[#This Row],[1st level cope]],0)</f>
        <v>All Go minus NoGo</v>
      </c>
      <c r="G531" s="15" t="str">
        <f>INDEX(S$2:S$28,Table3[[#This Row],[2nd level cope]],0)</f>
        <v>mean</v>
      </c>
      <c r="H531" s="15" t="str">
        <f>INDEX(T$2:T$28,Table3[[#This Row],[gorup analysis cope]],0)</f>
        <v>cope - by probe effect inverse</v>
      </c>
      <c r="I531" t="s">
        <v>211</v>
      </c>
      <c r="J531">
        <v>0</v>
      </c>
      <c r="K531" s="18">
        <v>0</v>
      </c>
      <c r="L531">
        <v>0</v>
      </c>
      <c r="M531">
        <v>0</v>
      </c>
      <c r="P531"/>
      <c r="Q531"/>
      <c r="R531"/>
      <c r="S531"/>
    </row>
    <row r="532" spans="1:19" x14ac:dyDescent="0.2">
      <c r="A532">
        <v>531</v>
      </c>
      <c r="B532">
        <v>18</v>
      </c>
      <c r="C532">
        <v>5</v>
      </c>
      <c r="D532">
        <v>4</v>
      </c>
      <c r="E532" t="str">
        <f>CONCATENATE("cope",Table3[[#This Row],[1st level cope]],".gfeat/cope",Table3[[#This Row],[2nd level cope]],".feat/thresh_zstat",Table3[[#This Row],[gorup analysis cope]],".nii.gz")</f>
        <v>cope18.gfeat/cope5.feat/thresh_zstat4.nii.gz</v>
      </c>
      <c r="F532" s="15" t="str">
        <f>INDEX(R$2:R$28,Table3[[#This Row],[1st level cope]],0)</f>
        <v>HV Go minus NoGo</v>
      </c>
      <c r="G532" s="15" t="str">
        <f>INDEX(S$2:S$28,Table3[[#This Row],[2nd level cope]],0)</f>
        <v>mean</v>
      </c>
      <c r="H532" s="15" t="str">
        <f>INDEX(T$2:T$28,Table3[[#This Row],[gorup analysis cope]],0)</f>
        <v>cope - by probe effect inverse</v>
      </c>
      <c r="I532" t="s">
        <v>211</v>
      </c>
      <c r="J532">
        <v>0</v>
      </c>
      <c r="K532" s="18">
        <v>0</v>
      </c>
      <c r="L532">
        <v>0</v>
      </c>
      <c r="M532">
        <v>0</v>
      </c>
      <c r="P532"/>
      <c r="Q532"/>
      <c r="R532"/>
      <c r="S532"/>
    </row>
    <row r="533" spans="1:19" x14ac:dyDescent="0.2">
      <c r="A533">
        <v>532</v>
      </c>
      <c r="B533">
        <v>19</v>
      </c>
      <c r="C533">
        <v>5</v>
      </c>
      <c r="D533">
        <v>4</v>
      </c>
      <c r="E533" t="str">
        <f>CONCATENATE("cope",Table3[[#This Row],[1st level cope]],".gfeat/cope",Table3[[#This Row],[2nd level cope]],".feat/thresh_zstat",Table3[[#This Row],[gorup analysis cope]],".nii.gz")</f>
        <v>cope19.gfeat/cope5.feat/thresh_zstat4.nii.gz</v>
      </c>
      <c r="F533" s="15" t="str">
        <f>INDEX(R$2:R$28,Table3[[#This Row],[1st level cope]],0)</f>
        <v>LV Go minus NoGo</v>
      </c>
      <c r="G533" s="15" t="str">
        <f>INDEX(S$2:S$28,Table3[[#This Row],[2nd level cope]],0)</f>
        <v>mean</v>
      </c>
      <c r="H533" s="15" t="str">
        <f>INDEX(T$2:T$28,Table3[[#This Row],[gorup analysis cope]],0)</f>
        <v>cope - by probe effect inverse</v>
      </c>
      <c r="I533" t="s">
        <v>211</v>
      </c>
      <c r="J533">
        <v>0</v>
      </c>
      <c r="K533" s="18">
        <v>0</v>
      </c>
      <c r="L533">
        <v>0</v>
      </c>
      <c r="M533">
        <v>0</v>
      </c>
      <c r="P533"/>
      <c r="Q533"/>
      <c r="R533"/>
      <c r="S533"/>
    </row>
    <row r="534" spans="1:19" x14ac:dyDescent="0.2">
      <c r="A534">
        <v>533</v>
      </c>
      <c r="B534">
        <v>20</v>
      </c>
      <c r="C534">
        <v>5</v>
      </c>
      <c r="D534">
        <v>4</v>
      </c>
      <c r="E534" t="str">
        <f>CONCATENATE("cope",Table3[[#This Row],[1st level cope]],".gfeat/cope",Table3[[#This Row],[2nd level cope]],".feat/thresh_zstat",Table3[[#This Row],[gorup analysis cope]],".nii.gz")</f>
        <v>cope20.gfeat/cope5.feat/thresh_zstat4.nii.gz</v>
      </c>
      <c r="F534" s="15" t="str">
        <f>INDEX(R$2:R$28,Table3[[#This Row],[1st level cope]],0)</f>
        <v>All Go minus NoGo - by choice</v>
      </c>
      <c r="G534" s="15" t="str">
        <f>INDEX(S$2:S$28,Table3[[#This Row],[2nd level cope]],0)</f>
        <v>mean</v>
      </c>
      <c r="H534" s="15" t="str">
        <f>INDEX(T$2:T$28,Table3[[#This Row],[gorup analysis cope]],0)</f>
        <v>cope - by probe effect inverse</v>
      </c>
      <c r="I534" t="s">
        <v>211</v>
      </c>
      <c r="J534">
        <v>0</v>
      </c>
      <c r="K534" s="18">
        <v>0</v>
      </c>
      <c r="L534">
        <v>0</v>
      </c>
      <c r="M534">
        <v>0</v>
      </c>
      <c r="P534"/>
      <c r="Q534"/>
      <c r="R534"/>
      <c r="S534"/>
    </row>
    <row r="535" spans="1:19" x14ac:dyDescent="0.2">
      <c r="A535">
        <v>534</v>
      </c>
      <c r="B535">
        <v>21</v>
      </c>
      <c r="C535">
        <v>5</v>
      </c>
      <c r="D535">
        <v>4</v>
      </c>
      <c r="E535" s="14" t="str">
        <f>CONCATENATE("cope",Table3[[#This Row],[1st level cope]],".gfeat/cope",Table3[[#This Row],[2nd level cope]],".feat/thresh_zstat",Table3[[#This Row],[gorup analysis cope]],".nii.gz")</f>
        <v>cope21.gfeat/cope5.feat/thresh_zstat4.nii.gz</v>
      </c>
      <c r="F535" s="15" t="str">
        <f>INDEX(R$2:R$28,Table3[[#This Row],[1st level cope]],0)</f>
        <v>HV Go minus NoGo - by choice</v>
      </c>
      <c r="G535" s="15" t="str">
        <f>INDEX(S$2:S$28,Table3[[#This Row],[2nd level cope]],0)</f>
        <v>mean</v>
      </c>
      <c r="H535" s="15" t="str">
        <f>INDEX(T$2:T$28,Table3[[#This Row],[gorup analysis cope]],0)</f>
        <v>cope - by probe effect inverse</v>
      </c>
      <c r="I535" t="s">
        <v>211</v>
      </c>
      <c r="J535">
        <v>0</v>
      </c>
      <c r="K535" s="18">
        <v>0</v>
      </c>
      <c r="L535">
        <v>2</v>
      </c>
      <c r="M535">
        <v>1</v>
      </c>
      <c r="P535"/>
      <c r="Q535"/>
      <c r="R535"/>
      <c r="S535"/>
    </row>
    <row r="536" spans="1:19" x14ac:dyDescent="0.2">
      <c r="A536">
        <v>535</v>
      </c>
      <c r="B536">
        <v>22</v>
      </c>
      <c r="C536">
        <v>5</v>
      </c>
      <c r="D536">
        <v>4</v>
      </c>
      <c r="E536" t="str">
        <f>CONCATENATE("cope",Table3[[#This Row],[1st level cope]],".gfeat/cope",Table3[[#This Row],[2nd level cope]],".feat/thresh_zstat",Table3[[#This Row],[gorup analysis cope]],".nii.gz")</f>
        <v>cope22.gfeat/cope5.feat/thresh_zstat4.nii.gz</v>
      </c>
      <c r="F536" s="15" t="str">
        <f>INDEX(R$2:R$28,Table3[[#This Row],[1st level cope]],0)</f>
        <v>LV Go minus NoGo - by choice</v>
      </c>
      <c r="G536" s="15" t="str">
        <f>INDEX(S$2:S$28,Table3[[#This Row],[2nd level cope]],0)</f>
        <v>mean</v>
      </c>
      <c r="H536" s="15" t="str">
        <f>INDEX(T$2:T$28,Table3[[#This Row],[gorup analysis cope]],0)</f>
        <v>cope - by probe effect inverse</v>
      </c>
      <c r="I536" t="s">
        <v>211</v>
      </c>
      <c r="J536">
        <v>0</v>
      </c>
      <c r="K536" s="18">
        <v>0</v>
      </c>
      <c r="L536">
        <v>0</v>
      </c>
      <c r="M536">
        <v>0</v>
      </c>
      <c r="P536"/>
      <c r="Q536"/>
      <c r="R536"/>
      <c r="S536"/>
    </row>
    <row r="537" spans="1:19" x14ac:dyDescent="0.2">
      <c r="A537">
        <v>536</v>
      </c>
      <c r="B537">
        <v>23</v>
      </c>
      <c r="C537">
        <v>5</v>
      </c>
      <c r="D537">
        <v>4</v>
      </c>
      <c r="E537" t="str">
        <f>CONCATENATE("cope",Table3[[#This Row],[1st level cope]],".gfeat/cope",Table3[[#This Row],[2nd level cope]],".feat/thresh_zstat",Table3[[#This Row],[gorup analysis cope]],".nii.gz")</f>
        <v>cope23.gfeat/cope5.feat/thresh_zstat4.nii.gz</v>
      </c>
      <c r="F537" s="15" t="str">
        <f>INDEX(R$2:R$28,Table3[[#This Row],[1st level cope]],0)</f>
        <v>All Go</v>
      </c>
      <c r="G537" s="15" t="str">
        <f>INDEX(S$2:S$28,Table3[[#This Row],[2nd level cope]],0)</f>
        <v>mean</v>
      </c>
      <c r="H537" s="15" t="str">
        <f>INDEX(T$2:T$28,Table3[[#This Row],[gorup analysis cope]],0)</f>
        <v>cope - by probe effect inverse</v>
      </c>
      <c r="I537" t="s">
        <v>211</v>
      </c>
      <c r="J537">
        <v>0</v>
      </c>
      <c r="K537" s="18">
        <v>0</v>
      </c>
      <c r="L537">
        <v>0</v>
      </c>
      <c r="M537">
        <v>0</v>
      </c>
      <c r="P537"/>
      <c r="Q537"/>
      <c r="R537"/>
      <c r="S537"/>
    </row>
    <row r="538" spans="1:19" x14ac:dyDescent="0.2">
      <c r="A538">
        <v>537</v>
      </c>
      <c r="B538">
        <v>24</v>
      </c>
      <c r="C538">
        <v>5</v>
      </c>
      <c r="D538">
        <v>4</v>
      </c>
      <c r="E538" t="str">
        <f>CONCATENATE("cope",Table3[[#This Row],[1st level cope]],".gfeat/cope",Table3[[#This Row],[2nd level cope]],".feat/thresh_zstat",Table3[[#This Row],[gorup analysis cope]],".nii.gz")</f>
        <v>cope24.gfeat/cope5.feat/thresh_zstat4.nii.gz</v>
      </c>
      <c r="F538" s="15" t="str">
        <f>INDEX(R$2:R$28,Table3[[#This Row],[1st level cope]],0)</f>
        <v>All Go - by choice</v>
      </c>
      <c r="G538" s="15" t="str">
        <f>INDEX(S$2:S$28,Table3[[#This Row],[2nd level cope]],0)</f>
        <v>mean</v>
      </c>
      <c r="H538" s="15" t="str">
        <f>INDEX(T$2:T$28,Table3[[#This Row],[gorup analysis cope]],0)</f>
        <v>cope - by probe effect inverse</v>
      </c>
      <c r="I538" t="s">
        <v>211</v>
      </c>
      <c r="J538">
        <v>0</v>
      </c>
      <c r="K538" s="18">
        <v>0</v>
      </c>
      <c r="L538">
        <v>0</v>
      </c>
      <c r="M538">
        <v>0</v>
      </c>
      <c r="P538"/>
      <c r="Q538"/>
      <c r="R538"/>
      <c r="S538"/>
    </row>
    <row r="539" spans="1:19" x14ac:dyDescent="0.2">
      <c r="A539">
        <v>538</v>
      </c>
      <c r="B539">
        <v>25</v>
      </c>
      <c r="C539">
        <v>5</v>
      </c>
      <c r="D539">
        <v>4</v>
      </c>
      <c r="E539" t="str">
        <f>CONCATENATE("cope",Table3[[#This Row],[1st level cope]],".gfeat/cope",Table3[[#This Row],[2nd level cope]],".feat/thresh_zstat",Table3[[#This Row],[gorup analysis cope]],".nii.gz")</f>
        <v>cope25.gfeat/cope5.feat/thresh_zstat4.nii.gz</v>
      </c>
      <c r="F539" s="15" t="str">
        <f>INDEX(R$2:R$28,Table3[[#This Row],[1st level cope]],0)</f>
        <v>All NoGo</v>
      </c>
      <c r="G539" s="15" t="str">
        <f>INDEX(S$2:S$28,Table3[[#This Row],[2nd level cope]],0)</f>
        <v>mean</v>
      </c>
      <c r="H539" s="15" t="str">
        <f>INDEX(T$2:T$28,Table3[[#This Row],[gorup analysis cope]],0)</f>
        <v>cope - by probe effect inverse</v>
      </c>
      <c r="I539" t="s">
        <v>211</v>
      </c>
      <c r="J539">
        <v>0</v>
      </c>
      <c r="K539" s="18">
        <v>0</v>
      </c>
      <c r="L539">
        <v>0</v>
      </c>
      <c r="M539">
        <v>0</v>
      </c>
      <c r="P539"/>
      <c r="Q539"/>
      <c r="R539"/>
      <c r="S539"/>
    </row>
    <row r="540" spans="1:19" x14ac:dyDescent="0.2">
      <c r="A540">
        <v>539</v>
      </c>
      <c r="B540">
        <v>26</v>
      </c>
      <c r="C540">
        <v>5</v>
      </c>
      <c r="D540">
        <v>4</v>
      </c>
      <c r="E540" t="str">
        <f>CONCATENATE("cope",Table3[[#This Row],[1st level cope]],".gfeat/cope",Table3[[#This Row],[2nd level cope]],".feat/thresh_zstat",Table3[[#This Row],[gorup analysis cope]],".nii.gz")</f>
        <v>cope26.gfeat/cope5.feat/thresh_zstat4.nii.gz</v>
      </c>
      <c r="F540" s="15" t="str">
        <f>INDEX(R$2:R$28,Table3[[#This Row],[1st level cope]],0)</f>
        <v>All NoGo - by choice</v>
      </c>
      <c r="G540" s="15" t="str">
        <f>INDEX(S$2:S$28,Table3[[#This Row],[2nd level cope]],0)</f>
        <v>mean</v>
      </c>
      <c r="H540" s="15" t="str">
        <f>INDEX(T$2:T$28,Table3[[#This Row],[gorup analysis cope]],0)</f>
        <v>cope - by probe effect inverse</v>
      </c>
      <c r="I540" t="s">
        <v>211</v>
      </c>
      <c r="J540">
        <v>0</v>
      </c>
      <c r="K540" s="18">
        <v>0</v>
      </c>
      <c r="L540">
        <v>0</v>
      </c>
      <c r="M540">
        <v>0</v>
      </c>
      <c r="P540"/>
      <c r="Q540"/>
      <c r="R540"/>
      <c r="S540"/>
    </row>
    <row r="541" spans="1:19" x14ac:dyDescent="0.2">
      <c r="A541">
        <v>540</v>
      </c>
      <c r="B541">
        <v>27</v>
      </c>
      <c r="C541">
        <v>5</v>
      </c>
      <c r="D541">
        <v>4</v>
      </c>
      <c r="E541" s="14" t="str">
        <f>CONCATENATE("cope",Table3[[#This Row],[1st level cope]],".gfeat/cope",Table3[[#This Row],[2nd level cope]],".feat/thresh_zstat",Table3[[#This Row],[gorup analysis cope]],".nii.gz")</f>
        <v>cope27.gfeat/cope5.feat/thresh_zstat4.nii.gz</v>
      </c>
      <c r="F541" s="15" t="str">
        <f>INDEX(R$2:R$28,Table3[[#This Row],[1st level cope]],0)</f>
        <v>All NoGo - with Neutral and Sanity</v>
      </c>
      <c r="G541" s="15" t="str">
        <f>INDEX(S$2:S$28,Table3[[#This Row],[2nd level cope]],0)</f>
        <v>mean</v>
      </c>
      <c r="H541" s="15" t="str">
        <f>INDEX(T$2:T$28,Table3[[#This Row],[gorup analysis cope]],0)</f>
        <v>cope - by probe effect inverse</v>
      </c>
      <c r="I541" t="s">
        <v>211</v>
      </c>
      <c r="J541">
        <v>0</v>
      </c>
      <c r="K541" s="18">
        <v>0</v>
      </c>
      <c r="L541">
        <v>1</v>
      </c>
      <c r="M541">
        <v>1</v>
      </c>
      <c r="P541"/>
      <c r="Q541"/>
      <c r="R541"/>
      <c r="S541"/>
    </row>
  </sheetData>
  <conditionalFormatting sqref="D2:E54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54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54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1"/>
  <sheetViews>
    <sheetView topLeftCell="F99" workbookViewId="0">
      <selection activeCell="N139" sqref="N139"/>
    </sheetView>
  </sheetViews>
  <sheetFormatPr baseColWidth="10" defaultRowHeight="16" x14ac:dyDescent="0.2"/>
  <cols>
    <col min="1" max="1" width="13.1640625" bestFit="1" customWidth="1"/>
    <col min="2" max="2" width="15.1640625" bestFit="1" customWidth="1"/>
    <col min="3" max="3" width="15.6640625" bestFit="1" customWidth="1"/>
    <col min="4" max="4" width="19.6640625" customWidth="1"/>
    <col min="5" max="5" width="39.83203125" customWidth="1"/>
    <col min="6" max="6" width="33.5" bestFit="1" customWidth="1"/>
    <col min="7" max="7" width="21.5" customWidth="1"/>
    <col min="8" max="8" width="36.6640625" customWidth="1"/>
    <col min="9" max="9" width="10.5" bestFit="1" customWidth="1"/>
    <col min="10" max="10" width="10.5" customWidth="1"/>
    <col min="11" max="11" width="5.83203125" style="21" customWidth="1"/>
    <col min="12" max="12" width="8.1640625" style="21" customWidth="1"/>
    <col min="13" max="13" width="10.33203125" style="21" bestFit="1" customWidth="1"/>
    <col min="14" max="14" width="13.6640625" style="21" bestFit="1" customWidth="1"/>
    <col min="17" max="17" width="10.83203125" style="14"/>
    <col min="18" max="18" width="33.5" style="14" bestFit="1" customWidth="1"/>
    <col min="19" max="19" width="13.83203125" style="14" bestFit="1" customWidth="1"/>
    <col min="20" max="20" width="29.5" style="14" bestFit="1" customWidth="1"/>
  </cols>
  <sheetData>
    <row r="1" spans="1:20" x14ac:dyDescent="0.2">
      <c r="A1" t="s">
        <v>97</v>
      </c>
      <c r="B1" t="s">
        <v>98</v>
      </c>
      <c r="C1" t="s">
        <v>99</v>
      </c>
      <c r="D1" t="s">
        <v>100</v>
      </c>
      <c r="E1" t="s">
        <v>111</v>
      </c>
      <c r="F1" t="s">
        <v>103</v>
      </c>
      <c r="G1" t="s">
        <v>101</v>
      </c>
      <c r="H1" t="s">
        <v>102</v>
      </c>
      <c r="I1" t="s">
        <v>210</v>
      </c>
      <c r="J1" t="s">
        <v>213</v>
      </c>
      <c r="K1" t="s">
        <v>107</v>
      </c>
      <c r="L1" t="s">
        <v>108</v>
      </c>
      <c r="M1" t="s">
        <v>105</v>
      </c>
      <c r="N1" t="s">
        <v>104</v>
      </c>
      <c r="Q1" s="5" t="s">
        <v>109</v>
      </c>
      <c r="R1" s="5" t="s">
        <v>98</v>
      </c>
      <c r="S1" s="5" t="s">
        <v>99</v>
      </c>
      <c r="T1" s="5" t="s">
        <v>100</v>
      </c>
    </row>
    <row r="2" spans="1:20" x14ac:dyDescent="0.2">
      <c r="A2">
        <v>1</v>
      </c>
      <c r="B2">
        <v>1</v>
      </c>
      <c r="C2">
        <v>1</v>
      </c>
      <c r="D2" s="14">
        <v>1</v>
      </c>
      <c r="E2" s="14" t="str">
        <f>CONCATENATE("cope",Table323[[#This Row],[1st level cope]],".gfeat/cope",Table323[[#This Row],[2nd level cope]],".feat/thresh_zstat",Table323[[#This Row],[gorup analysis cope]],".nii.gz")</f>
        <v>cope1.gfeat/cope1.feat/thresh_zstat1.nii.gz</v>
      </c>
      <c r="F2" s="15" t="str">
        <f>INDEX(R$2:R$28,Table323[[#This Row],[1st level cope]],0)</f>
        <v>HV Go</v>
      </c>
      <c r="G2" s="15" t="str">
        <f>INDEX(S$2:S$28,Table323[[#This Row],[2nd level cope]],0)</f>
        <v>last &gt; first</v>
      </c>
      <c r="H2" s="15" t="str">
        <f>INDEX(T$2:T$28,Table323[[#This Row],[gorup analysis cope]],0)</f>
        <v>group mean</v>
      </c>
      <c r="I2" s="21">
        <v>2</v>
      </c>
      <c r="J2" s="21">
        <v>0</v>
      </c>
      <c r="K2" s="22">
        <v>0</v>
      </c>
      <c r="L2" s="21">
        <v>0</v>
      </c>
      <c r="M2" s="21">
        <v>0</v>
      </c>
      <c r="Q2" s="5">
        <v>1</v>
      </c>
      <c r="R2" s="15" t="s">
        <v>0</v>
      </c>
      <c r="S2" s="5" t="s">
        <v>76</v>
      </c>
      <c r="T2" s="5" t="s">
        <v>95</v>
      </c>
    </row>
    <row r="3" spans="1:20" x14ac:dyDescent="0.2">
      <c r="A3">
        <v>2</v>
      </c>
      <c r="B3">
        <v>2</v>
      </c>
      <c r="C3">
        <v>1</v>
      </c>
      <c r="D3" s="14">
        <v>1</v>
      </c>
      <c r="E3" s="14" t="str">
        <f>CONCATENATE("cope",Table323[[#This Row],[1st level cope]],".gfeat/cope",Table323[[#This Row],[2nd level cope]],".feat/thresh_zstat",Table323[[#This Row],[gorup analysis cope]],".nii.gz")</f>
        <v>cope2.gfeat/cope1.feat/thresh_zstat1.nii.gz</v>
      </c>
      <c r="F3" s="15" t="str">
        <f>INDEX(R$2:R$28,Table323[[#This Row],[1st level cope]],0)</f>
        <v>HV Go - by choice</v>
      </c>
      <c r="G3" s="15" t="str">
        <f>INDEX(S$2:S$28,Table323[[#This Row],[2nd level cope]],0)</f>
        <v>last &gt; first</v>
      </c>
      <c r="H3" s="15" t="str">
        <f>INDEX(T$2:T$28,Table323[[#This Row],[gorup analysis cope]],0)</f>
        <v>group mean</v>
      </c>
      <c r="I3" s="21" t="s">
        <v>211</v>
      </c>
      <c r="J3" s="21">
        <v>0</v>
      </c>
      <c r="K3" s="22">
        <v>0</v>
      </c>
      <c r="L3" s="21">
        <v>1</v>
      </c>
      <c r="M3" s="21">
        <v>4</v>
      </c>
      <c r="N3" s="21" t="s">
        <v>156</v>
      </c>
      <c r="Q3" s="14">
        <v>2</v>
      </c>
      <c r="R3" s="15" t="s">
        <v>1</v>
      </c>
      <c r="S3" s="5" t="s">
        <v>77</v>
      </c>
      <c r="T3" s="5" t="s">
        <v>90</v>
      </c>
    </row>
    <row r="4" spans="1:20" x14ac:dyDescent="0.2">
      <c r="A4">
        <v>3</v>
      </c>
      <c r="B4">
        <v>3</v>
      </c>
      <c r="C4">
        <v>1</v>
      </c>
      <c r="D4" s="14">
        <v>1</v>
      </c>
      <c r="E4" s="14" t="str">
        <f>CONCATENATE("cope",Table323[[#This Row],[1st level cope]],".gfeat/cope",Table323[[#This Row],[2nd level cope]],".feat/thresh_zstat",Table323[[#This Row],[gorup analysis cope]],".nii.gz")</f>
        <v>cope3.gfeat/cope1.feat/thresh_zstat1.nii.gz</v>
      </c>
      <c r="F4" s="15" t="str">
        <f>INDEX(R$2:R$28,Table323[[#This Row],[1st level cope]],0)</f>
        <v>HV Go - by value</v>
      </c>
      <c r="G4" s="15" t="str">
        <f>INDEX(S$2:S$28,Table323[[#This Row],[2nd level cope]],0)</f>
        <v>last &gt; first</v>
      </c>
      <c r="H4" s="15" t="str">
        <f>INDEX(T$2:T$28,Table323[[#This Row],[gorup analysis cope]],0)</f>
        <v>group mean</v>
      </c>
      <c r="I4" s="21" t="s">
        <v>211</v>
      </c>
      <c r="J4" s="21">
        <v>0</v>
      </c>
      <c r="K4" s="22">
        <v>0</v>
      </c>
      <c r="L4" s="21">
        <v>0</v>
      </c>
      <c r="M4" s="21">
        <v>0</v>
      </c>
      <c r="Q4" s="14">
        <v>3</v>
      </c>
      <c r="R4" s="15" t="s">
        <v>58</v>
      </c>
      <c r="S4" s="5" t="s">
        <v>78</v>
      </c>
      <c r="T4" s="5" t="s">
        <v>96</v>
      </c>
    </row>
    <row r="5" spans="1:20" x14ac:dyDescent="0.2">
      <c r="A5">
        <v>4</v>
      </c>
      <c r="B5">
        <v>4</v>
      </c>
      <c r="C5">
        <v>1</v>
      </c>
      <c r="D5" s="14">
        <v>1</v>
      </c>
      <c r="E5" s="14" t="str">
        <f>CONCATENATE("cope",Table323[[#This Row],[1st level cope]],".gfeat/cope",Table323[[#This Row],[2nd level cope]],".feat/thresh_zstat",Table323[[#This Row],[gorup analysis cope]],".nii.gz")</f>
        <v>cope4.gfeat/cope1.feat/thresh_zstat1.nii.gz</v>
      </c>
      <c r="F5" s="15" t="str">
        <f>INDEX(R$2:R$28,Table323[[#This Row],[1st level cope]],0)</f>
        <v>HV Go - by GSD</v>
      </c>
      <c r="G5" s="15" t="str">
        <f>INDEX(S$2:S$28,Table323[[#This Row],[2nd level cope]],0)</f>
        <v>last &gt; first</v>
      </c>
      <c r="H5" s="15" t="str">
        <f>INDEX(T$2:T$28,Table323[[#This Row],[gorup analysis cope]],0)</f>
        <v>group mean</v>
      </c>
      <c r="I5" s="18"/>
      <c r="J5" s="18">
        <v>0</v>
      </c>
      <c r="K5" s="22">
        <v>0</v>
      </c>
      <c r="L5" s="21">
        <v>0</v>
      </c>
      <c r="M5" s="21">
        <v>0</v>
      </c>
      <c r="Q5" s="14">
        <v>4</v>
      </c>
      <c r="R5" s="15" t="s">
        <v>2</v>
      </c>
      <c r="S5" s="5" t="s">
        <v>79</v>
      </c>
      <c r="T5" s="5" t="s">
        <v>91</v>
      </c>
    </row>
    <row r="6" spans="1:20" x14ac:dyDescent="0.2">
      <c r="A6">
        <v>5</v>
      </c>
      <c r="B6">
        <v>5</v>
      </c>
      <c r="C6">
        <v>1</v>
      </c>
      <c r="D6" s="14">
        <v>1</v>
      </c>
      <c r="E6" s="14" t="str">
        <f>CONCATENATE("cope",Table323[[#This Row],[1st level cope]],".gfeat/cope",Table323[[#This Row],[2nd level cope]],".feat/thresh_zstat",Table323[[#This Row],[gorup analysis cope]],".nii.gz")</f>
        <v>cope5.gfeat/cope1.feat/thresh_zstat1.nii.gz</v>
      </c>
      <c r="F6" s="15" t="str">
        <f>INDEX(R$2:R$28,Table323[[#This Row],[1st level cope]],0)</f>
        <v>LV Go</v>
      </c>
      <c r="G6" s="15" t="str">
        <f>INDEX(S$2:S$28,Table323[[#This Row],[2nd level cope]],0)</f>
        <v>last &gt; first</v>
      </c>
      <c r="H6" s="15" t="str">
        <f>INDEX(T$2:T$28,Table323[[#This Row],[gorup analysis cope]],0)</f>
        <v>group mean</v>
      </c>
      <c r="I6" s="21">
        <v>2</v>
      </c>
      <c r="J6" s="21">
        <v>0</v>
      </c>
      <c r="K6" s="22">
        <v>0</v>
      </c>
      <c r="L6" s="21">
        <v>0</v>
      </c>
      <c r="M6" s="21">
        <v>0</v>
      </c>
      <c r="Q6" s="14">
        <v>5</v>
      </c>
      <c r="R6" s="15" t="s">
        <v>3</v>
      </c>
      <c r="S6" s="5" t="s">
        <v>80</v>
      </c>
    </row>
    <row r="7" spans="1:20" x14ac:dyDescent="0.2">
      <c r="A7">
        <v>6</v>
      </c>
      <c r="B7">
        <v>6</v>
      </c>
      <c r="C7">
        <v>1</v>
      </c>
      <c r="D7" s="14">
        <v>1</v>
      </c>
      <c r="E7" s="14" t="str">
        <f>CONCATENATE("cope",Table323[[#This Row],[1st level cope]],".gfeat/cope",Table323[[#This Row],[2nd level cope]],".feat/thresh_zstat",Table323[[#This Row],[gorup analysis cope]],".nii.gz")</f>
        <v>cope6.gfeat/cope1.feat/thresh_zstat1.nii.gz</v>
      </c>
      <c r="F7" s="15" t="str">
        <f>INDEX(R$2:R$28,Table323[[#This Row],[1st level cope]],0)</f>
        <v>LV Go - by choice</v>
      </c>
      <c r="G7" s="15" t="str">
        <f>INDEX(S$2:S$28,Table323[[#This Row],[2nd level cope]],0)</f>
        <v>last &gt; first</v>
      </c>
      <c r="H7" s="15" t="str">
        <f>INDEX(T$2:T$28,Table323[[#This Row],[gorup analysis cope]],0)</f>
        <v>group mean</v>
      </c>
      <c r="I7" s="18"/>
      <c r="J7" s="18">
        <v>0</v>
      </c>
      <c r="K7" s="22">
        <v>0</v>
      </c>
      <c r="L7" s="21">
        <v>0</v>
      </c>
      <c r="M7" s="21">
        <v>0</v>
      </c>
      <c r="Q7" s="14">
        <v>6</v>
      </c>
      <c r="R7" s="15" t="s">
        <v>4</v>
      </c>
      <c r="S7" s="5" t="s">
        <v>81</v>
      </c>
    </row>
    <row r="8" spans="1:20" x14ac:dyDescent="0.2">
      <c r="A8">
        <v>7</v>
      </c>
      <c r="B8">
        <v>7</v>
      </c>
      <c r="C8">
        <v>1</v>
      </c>
      <c r="D8" s="14">
        <v>1</v>
      </c>
      <c r="E8" s="14" t="str">
        <f>CONCATENATE("cope",Table323[[#This Row],[1st level cope]],".gfeat/cope",Table323[[#This Row],[2nd level cope]],".feat/thresh_zstat",Table323[[#This Row],[gorup analysis cope]],".nii.gz")</f>
        <v>cope7.gfeat/cope1.feat/thresh_zstat1.nii.gz</v>
      </c>
      <c r="F8" s="15" t="str">
        <f>INDEX(R$2:R$28,Table323[[#This Row],[1st level cope]],0)</f>
        <v>LV Go - by value</v>
      </c>
      <c r="G8" s="15" t="str">
        <f>INDEX(S$2:S$28,Table323[[#This Row],[2nd level cope]],0)</f>
        <v>last &gt; first</v>
      </c>
      <c r="H8" s="15" t="str">
        <f>INDEX(T$2:T$28,Table323[[#This Row],[gorup analysis cope]],0)</f>
        <v>group mean</v>
      </c>
      <c r="I8" s="18"/>
      <c r="J8" s="18">
        <v>0</v>
      </c>
      <c r="K8" s="22">
        <v>0</v>
      </c>
      <c r="L8" s="21">
        <v>0</v>
      </c>
      <c r="M8" s="21">
        <v>0</v>
      </c>
      <c r="Q8" s="14">
        <v>7</v>
      </c>
      <c r="R8" s="15" t="s">
        <v>61</v>
      </c>
      <c r="S8" s="5" t="s">
        <v>82</v>
      </c>
    </row>
    <row r="9" spans="1:20" x14ac:dyDescent="0.2">
      <c r="A9">
        <v>8</v>
      </c>
      <c r="B9">
        <v>8</v>
      </c>
      <c r="C9">
        <v>1</v>
      </c>
      <c r="D9" s="14">
        <v>1</v>
      </c>
      <c r="E9" s="14" t="str">
        <f>CONCATENATE("cope",Table323[[#This Row],[1st level cope]],".gfeat/cope",Table323[[#This Row],[2nd level cope]],".feat/thresh_zstat",Table323[[#This Row],[gorup analysis cope]],".nii.gz")</f>
        <v>cope8.gfeat/cope1.feat/thresh_zstat1.nii.gz</v>
      </c>
      <c r="F9" s="15" t="str">
        <f>INDEX(R$2:R$28,Table323[[#This Row],[1st level cope]],0)</f>
        <v>LV Go - by GSD</v>
      </c>
      <c r="G9" s="15" t="str">
        <f>INDEX(S$2:S$28,Table323[[#This Row],[2nd level cope]],0)</f>
        <v>last &gt; first</v>
      </c>
      <c r="H9" s="15" t="str">
        <f>INDEX(T$2:T$28,Table323[[#This Row],[gorup analysis cope]],0)</f>
        <v>group mean</v>
      </c>
      <c r="I9" s="18"/>
      <c r="J9" s="18">
        <v>0</v>
      </c>
      <c r="K9" s="22">
        <v>0</v>
      </c>
      <c r="L9" s="21">
        <v>0</v>
      </c>
      <c r="M9" s="21">
        <v>0</v>
      </c>
      <c r="Q9" s="14">
        <v>8</v>
      </c>
      <c r="R9" s="15" t="s">
        <v>5</v>
      </c>
      <c r="S9" s="5" t="s">
        <v>83</v>
      </c>
    </row>
    <row r="10" spans="1:20" x14ac:dyDescent="0.2">
      <c r="A10">
        <v>9</v>
      </c>
      <c r="B10">
        <v>9</v>
      </c>
      <c r="C10">
        <v>1</v>
      </c>
      <c r="D10" s="14">
        <v>1</v>
      </c>
      <c r="E10" s="14" t="str">
        <f>CONCATENATE("cope",Table323[[#This Row],[1st level cope]],".gfeat/cope",Table323[[#This Row],[2nd level cope]],".feat/thresh_zstat",Table323[[#This Row],[gorup analysis cope]],".nii.gz")</f>
        <v>cope9.gfeat/cope1.feat/thresh_zstat1.nii.gz</v>
      </c>
      <c r="F10" s="15" t="str">
        <f>INDEX(R$2:R$28,Table323[[#This Row],[1st level cope]],0)</f>
        <v>HV NoGo</v>
      </c>
      <c r="G10" s="15" t="str">
        <f>INDEX(S$2:S$28,Table323[[#This Row],[2nd level cope]],0)</f>
        <v>last &gt; first</v>
      </c>
      <c r="H10" s="15" t="str">
        <f>INDEX(T$2:T$28,Table323[[#This Row],[gorup analysis cope]],0)</f>
        <v>group mean</v>
      </c>
      <c r="I10" s="18"/>
      <c r="J10" s="18">
        <v>0</v>
      </c>
      <c r="K10" s="22">
        <v>0</v>
      </c>
      <c r="L10" s="21">
        <v>0</v>
      </c>
      <c r="M10" s="21">
        <v>0</v>
      </c>
      <c r="Q10" s="14">
        <v>9</v>
      </c>
      <c r="R10" s="15" t="s">
        <v>6</v>
      </c>
      <c r="S10" s="5" t="s">
        <v>84</v>
      </c>
    </row>
    <row r="11" spans="1:20" x14ac:dyDescent="0.2">
      <c r="A11">
        <v>10</v>
      </c>
      <c r="B11">
        <v>10</v>
      </c>
      <c r="C11">
        <v>1</v>
      </c>
      <c r="D11" s="14">
        <v>1</v>
      </c>
      <c r="E11" s="14" t="str">
        <f>CONCATENATE("cope",Table323[[#This Row],[1st level cope]],".gfeat/cope",Table323[[#This Row],[2nd level cope]],".feat/thresh_zstat",Table323[[#This Row],[gorup analysis cope]],".nii.gz")</f>
        <v>cope10.gfeat/cope1.feat/thresh_zstat1.nii.gz</v>
      </c>
      <c r="F11" s="15" t="str">
        <f>INDEX(R$2:R$28,Table323[[#This Row],[1st level cope]],0)</f>
        <v>HV NoGo - by choice</v>
      </c>
      <c r="G11" s="15" t="str">
        <f>INDEX(S$2:S$28,Table323[[#This Row],[2nd level cope]],0)</f>
        <v>last &gt; first</v>
      </c>
      <c r="H11" s="15" t="str">
        <f>INDEX(T$2:T$28,Table323[[#This Row],[gorup analysis cope]],0)</f>
        <v>group mean</v>
      </c>
      <c r="I11" s="18"/>
      <c r="J11" s="18">
        <v>0</v>
      </c>
      <c r="K11" s="22">
        <v>0</v>
      </c>
      <c r="L11" s="21">
        <v>1</v>
      </c>
      <c r="M11" s="21">
        <v>1</v>
      </c>
      <c r="Q11" s="14">
        <v>10</v>
      </c>
      <c r="R11" s="15" t="s">
        <v>7</v>
      </c>
      <c r="S11" s="5" t="s">
        <v>85</v>
      </c>
    </row>
    <row r="12" spans="1:20" x14ac:dyDescent="0.2">
      <c r="A12">
        <v>11</v>
      </c>
      <c r="B12">
        <v>11</v>
      </c>
      <c r="C12">
        <v>1</v>
      </c>
      <c r="D12" s="14">
        <v>1</v>
      </c>
      <c r="E12" s="14" t="str">
        <f>CONCATENATE("cope",Table323[[#This Row],[1st level cope]],".gfeat/cope",Table323[[#This Row],[2nd level cope]],".feat/thresh_zstat",Table323[[#This Row],[gorup analysis cope]],".nii.gz")</f>
        <v>cope11.gfeat/cope1.feat/thresh_zstat1.nii.gz</v>
      </c>
      <c r="F12" s="15" t="str">
        <f>INDEX(R$2:R$28,Table323[[#This Row],[1st level cope]],0)</f>
        <v>HV NoGo - by value</v>
      </c>
      <c r="G12" s="15" t="str">
        <f>INDEX(S$2:S$28,Table323[[#This Row],[2nd level cope]],0)</f>
        <v>last &gt; first</v>
      </c>
      <c r="H12" s="15" t="str">
        <f>INDEX(T$2:T$28,Table323[[#This Row],[gorup analysis cope]],0)</f>
        <v>group mean</v>
      </c>
      <c r="I12" s="18"/>
      <c r="J12" s="18">
        <v>0</v>
      </c>
      <c r="K12" s="22">
        <v>0</v>
      </c>
      <c r="L12" s="21">
        <v>0</v>
      </c>
      <c r="M12" s="21">
        <v>0</v>
      </c>
      <c r="Q12" s="14">
        <v>11</v>
      </c>
      <c r="R12" s="15" t="s">
        <v>63</v>
      </c>
      <c r="S12" s="5" t="s">
        <v>86</v>
      </c>
    </row>
    <row r="13" spans="1:20" x14ac:dyDescent="0.2">
      <c r="A13">
        <v>12</v>
      </c>
      <c r="B13">
        <v>12</v>
      </c>
      <c r="C13">
        <v>1</v>
      </c>
      <c r="D13" s="14">
        <v>1</v>
      </c>
      <c r="E13" s="14" t="str">
        <f>CONCATENATE("cope",Table323[[#This Row],[1st level cope]],".gfeat/cope",Table323[[#This Row],[2nd level cope]],".feat/thresh_zstat",Table323[[#This Row],[gorup analysis cope]],".nii.gz")</f>
        <v>cope12.gfeat/cope1.feat/thresh_zstat1.nii.gz</v>
      </c>
      <c r="F13" s="15" t="str">
        <f>INDEX(R$2:R$28,Table323[[#This Row],[1st level cope]],0)</f>
        <v>LV NoGo</v>
      </c>
      <c r="G13" s="15" t="str">
        <f>INDEX(S$2:S$28,Table323[[#This Row],[2nd level cope]],0)</f>
        <v>last &gt; first</v>
      </c>
      <c r="H13" s="15" t="str">
        <f>INDEX(T$2:T$28,Table323[[#This Row],[gorup analysis cope]],0)</f>
        <v>group mean</v>
      </c>
      <c r="I13" s="18"/>
      <c r="J13" s="18">
        <v>0</v>
      </c>
      <c r="K13" s="22">
        <v>0</v>
      </c>
      <c r="L13" s="21">
        <v>0</v>
      </c>
      <c r="M13" s="21">
        <v>0</v>
      </c>
      <c r="Q13" s="14">
        <v>12</v>
      </c>
      <c r="R13" s="15" t="s">
        <v>8</v>
      </c>
      <c r="S13" s="5" t="s">
        <v>87</v>
      </c>
    </row>
    <row r="14" spans="1:20" x14ac:dyDescent="0.2">
      <c r="A14">
        <v>13</v>
      </c>
      <c r="B14">
        <v>13</v>
      </c>
      <c r="C14">
        <v>1</v>
      </c>
      <c r="D14" s="14">
        <v>1</v>
      </c>
      <c r="E14" s="14" t="str">
        <f>CONCATENATE("cope",Table323[[#This Row],[1st level cope]],".gfeat/cope",Table323[[#This Row],[2nd level cope]],".feat/thresh_zstat",Table323[[#This Row],[gorup analysis cope]],".nii.gz")</f>
        <v>cope13.gfeat/cope1.feat/thresh_zstat1.nii.gz</v>
      </c>
      <c r="F14" s="15" t="str">
        <f>INDEX(R$2:R$28,Table323[[#This Row],[1st level cope]],0)</f>
        <v>LV NoGo - by choice</v>
      </c>
      <c r="G14" s="15" t="str">
        <f>INDEX(S$2:S$28,Table323[[#This Row],[2nd level cope]],0)</f>
        <v>last &gt; first</v>
      </c>
      <c r="H14" s="15" t="str">
        <f>INDEX(T$2:T$28,Table323[[#This Row],[gorup analysis cope]],0)</f>
        <v>group mean</v>
      </c>
      <c r="I14" s="18"/>
      <c r="J14" s="18">
        <v>0</v>
      </c>
      <c r="K14" s="22">
        <v>0</v>
      </c>
      <c r="L14" s="21">
        <v>0</v>
      </c>
      <c r="M14" s="21">
        <v>0</v>
      </c>
      <c r="Q14" s="14">
        <v>13</v>
      </c>
      <c r="R14" s="15" t="s">
        <v>9</v>
      </c>
      <c r="S14" s="5" t="s">
        <v>88</v>
      </c>
    </row>
    <row r="15" spans="1:20" x14ac:dyDescent="0.2">
      <c r="A15">
        <v>14</v>
      </c>
      <c r="B15">
        <v>14</v>
      </c>
      <c r="C15">
        <v>1</v>
      </c>
      <c r="D15" s="14">
        <v>1</v>
      </c>
      <c r="E15" s="14" t="str">
        <f>CONCATENATE("cope",Table323[[#This Row],[1st level cope]],".gfeat/cope",Table323[[#This Row],[2nd level cope]],".feat/thresh_zstat",Table323[[#This Row],[gorup analysis cope]],".nii.gz")</f>
        <v>cope14.gfeat/cope1.feat/thresh_zstat1.nii.gz</v>
      </c>
      <c r="F15" s="15" t="str">
        <f>INDEX(R$2:R$28,Table323[[#This Row],[1st level cope]],0)</f>
        <v>LV NoGo - by value</v>
      </c>
      <c r="G15" s="15" t="str">
        <f>INDEX(S$2:S$28,Table323[[#This Row],[2nd level cope]],0)</f>
        <v>last &gt; first</v>
      </c>
      <c r="H15" s="15" t="str">
        <f>INDEX(T$2:T$28,Table323[[#This Row],[gorup analysis cope]],0)</f>
        <v>group mean</v>
      </c>
      <c r="I15" s="18"/>
      <c r="J15" s="18">
        <v>0</v>
      </c>
      <c r="K15" s="22">
        <v>0</v>
      </c>
      <c r="L15" s="21">
        <v>0</v>
      </c>
      <c r="M15" s="21">
        <v>0</v>
      </c>
      <c r="Q15" s="14">
        <v>14</v>
      </c>
      <c r="R15" s="15" t="s">
        <v>65</v>
      </c>
    </row>
    <row r="16" spans="1:20" x14ac:dyDescent="0.2">
      <c r="A16">
        <v>15</v>
      </c>
      <c r="B16">
        <v>15</v>
      </c>
      <c r="C16">
        <v>1</v>
      </c>
      <c r="D16" s="14">
        <v>1</v>
      </c>
      <c r="E16" s="14" t="str">
        <f>CONCATENATE("cope",Table323[[#This Row],[1st level cope]],".gfeat/cope",Table323[[#This Row],[2nd level cope]],".feat/thresh_zstat",Table323[[#This Row],[gorup analysis cope]],".nii.gz")</f>
        <v>cope15.gfeat/cope1.feat/thresh_zstat1.nii.gz</v>
      </c>
      <c r="F16" s="15" t="str">
        <f>INDEX(R$2:R$28,Table323[[#This Row],[1st level cope]],0)</f>
        <v>Go - missed</v>
      </c>
      <c r="G16" s="15" t="str">
        <f>INDEX(S$2:S$28,Table323[[#This Row],[2nd level cope]],0)</f>
        <v>last &gt; first</v>
      </c>
      <c r="H16" s="15" t="str">
        <f>INDEX(T$2:T$28,Table323[[#This Row],[gorup analysis cope]],0)</f>
        <v>group mean</v>
      </c>
      <c r="I16" s="18"/>
      <c r="J16" s="18">
        <v>0</v>
      </c>
      <c r="K16" s="22">
        <v>0</v>
      </c>
      <c r="L16" s="21">
        <v>0</v>
      </c>
      <c r="M16" s="21">
        <v>0</v>
      </c>
      <c r="Q16" s="14">
        <v>15</v>
      </c>
      <c r="R16" s="15" t="s">
        <v>21</v>
      </c>
    </row>
    <row r="17" spans="1:20" x14ac:dyDescent="0.2">
      <c r="A17">
        <v>16</v>
      </c>
      <c r="B17">
        <v>16</v>
      </c>
      <c r="C17">
        <v>1</v>
      </c>
      <c r="D17" s="14">
        <v>1</v>
      </c>
      <c r="E17" s="14" t="str">
        <f>CONCATENATE("cope",Table323[[#This Row],[1st level cope]],".gfeat/cope",Table323[[#This Row],[2nd level cope]],".feat/thresh_zstat",Table323[[#This Row],[gorup analysis cope]],".nii.gz")</f>
        <v>cope16.gfeat/cope1.feat/thresh_zstat1.nii.gz</v>
      </c>
      <c r="F17" s="15" t="str">
        <f>INDEX(R$2:R$28,Table323[[#This Row],[1st level cope]],0)</f>
        <v>NoGo - erroneous response</v>
      </c>
      <c r="G17" s="15" t="str">
        <f>INDEX(S$2:S$28,Table323[[#This Row],[2nd level cope]],0)</f>
        <v>last &gt; first</v>
      </c>
      <c r="H17" s="15" t="str">
        <f>INDEX(T$2:T$28,Table323[[#This Row],[gorup analysis cope]],0)</f>
        <v>group mean</v>
      </c>
      <c r="I17" s="18"/>
      <c r="J17" s="18">
        <v>0</v>
      </c>
      <c r="K17" s="22">
        <v>0</v>
      </c>
      <c r="L17" s="21">
        <v>0</v>
      </c>
      <c r="M17" s="21">
        <v>0</v>
      </c>
      <c r="Q17" s="14">
        <v>16</v>
      </c>
      <c r="R17" s="15" t="s">
        <v>22</v>
      </c>
      <c r="S17"/>
      <c r="T17"/>
    </row>
    <row r="18" spans="1:20" x14ac:dyDescent="0.2">
      <c r="A18">
        <v>17</v>
      </c>
      <c r="B18">
        <v>17</v>
      </c>
      <c r="C18">
        <v>1</v>
      </c>
      <c r="D18" s="14">
        <v>1</v>
      </c>
      <c r="E18" s="14" t="str">
        <f>CONCATENATE("cope",Table323[[#This Row],[1st level cope]],".gfeat/cope",Table323[[#This Row],[2nd level cope]],".feat/thresh_zstat",Table323[[#This Row],[gorup analysis cope]],".nii.gz")</f>
        <v>cope17.gfeat/cope1.feat/thresh_zstat1.nii.gz</v>
      </c>
      <c r="F18" s="15" t="str">
        <f>INDEX(R$2:R$28,Table323[[#This Row],[1st level cope]],0)</f>
        <v>NoGo - Sanity and fillers</v>
      </c>
      <c r="G18" s="15" t="str">
        <f>INDEX(S$2:S$28,Table323[[#This Row],[2nd level cope]],0)</f>
        <v>last &gt; first</v>
      </c>
      <c r="H18" s="15" t="str">
        <f>INDEX(T$2:T$28,Table323[[#This Row],[gorup analysis cope]],0)</f>
        <v>group mean</v>
      </c>
      <c r="I18" s="18"/>
      <c r="J18" s="18">
        <v>0</v>
      </c>
      <c r="K18" s="22" t="s">
        <v>106</v>
      </c>
      <c r="L18" s="21" t="s">
        <v>106</v>
      </c>
      <c r="M18" s="21">
        <v>0</v>
      </c>
      <c r="Q18" s="14">
        <v>17</v>
      </c>
      <c r="R18" s="16" t="s">
        <v>19</v>
      </c>
      <c r="S18"/>
      <c r="T18"/>
    </row>
    <row r="19" spans="1:20" x14ac:dyDescent="0.2">
      <c r="A19">
        <v>18</v>
      </c>
      <c r="B19">
        <v>18</v>
      </c>
      <c r="C19">
        <v>1</v>
      </c>
      <c r="D19" s="14">
        <v>1</v>
      </c>
      <c r="E19" s="14" t="str">
        <f>CONCATENATE("cope",Table323[[#This Row],[1st level cope]],".gfeat/cope",Table323[[#This Row],[2nd level cope]],".feat/thresh_zstat",Table323[[#This Row],[gorup analysis cope]],".nii.gz")</f>
        <v>cope18.gfeat/cope1.feat/thresh_zstat1.nii.gz</v>
      </c>
      <c r="F19" s="15" t="str">
        <f>INDEX(R$2:R$28,Table323[[#This Row],[1st level cope]],0)</f>
        <v>All Go - by RT</v>
      </c>
      <c r="G19" s="15" t="str">
        <f>INDEX(S$2:S$28,Table323[[#This Row],[2nd level cope]],0)</f>
        <v>last &gt; first</v>
      </c>
      <c r="H19" s="15" t="str">
        <f>INDEX(T$2:T$28,Table323[[#This Row],[gorup analysis cope]],0)</f>
        <v>group mean</v>
      </c>
      <c r="I19" s="18"/>
      <c r="J19" s="18">
        <v>0</v>
      </c>
      <c r="K19" s="22">
        <v>0</v>
      </c>
      <c r="L19" s="21">
        <v>0</v>
      </c>
      <c r="M19" s="21">
        <v>0</v>
      </c>
      <c r="Q19" s="14">
        <v>18</v>
      </c>
      <c r="R19" s="15" t="s">
        <v>17</v>
      </c>
      <c r="S19"/>
      <c r="T19"/>
    </row>
    <row r="20" spans="1:20" x14ac:dyDescent="0.2">
      <c r="A20">
        <v>19</v>
      </c>
      <c r="B20">
        <v>19</v>
      </c>
      <c r="C20">
        <v>1</v>
      </c>
      <c r="D20" s="14">
        <v>1</v>
      </c>
      <c r="E20" s="14" t="str">
        <f>CONCATENATE("cope",Table323[[#This Row],[1st level cope]],".gfeat/cope",Table323[[#This Row],[2nd level cope]],".feat/thresh_zstat",Table323[[#This Row],[gorup analysis cope]],".nii.gz")</f>
        <v>cope19.gfeat/cope1.feat/thresh_zstat1.nii.gz</v>
      </c>
      <c r="F20" s="15" t="str">
        <f>INDEX(R$2:R$28,Table323[[#This Row],[1st level cope]],0)</f>
        <v>HV Go &gt; NoGo</v>
      </c>
      <c r="G20" s="15" t="str">
        <f>INDEX(S$2:S$28,Table323[[#This Row],[2nd level cope]],0)</f>
        <v>last &gt; first</v>
      </c>
      <c r="H20" s="15" t="str">
        <f>INDEX(T$2:T$28,Table323[[#This Row],[gorup analysis cope]],0)</f>
        <v>group mean</v>
      </c>
      <c r="I20" s="18"/>
      <c r="J20" s="18">
        <v>0</v>
      </c>
      <c r="K20" s="22">
        <v>0</v>
      </c>
      <c r="L20" s="21">
        <v>0</v>
      </c>
      <c r="M20" s="21">
        <v>0</v>
      </c>
      <c r="Q20" s="14">
        <v>19</v>
      </c>
      <c r="R20" s="15" t="s">
        <v>10</v>
      </c>
      <c r="S20"/>
      <c r="T20"/>
    </row>
    <row r="21" spans="1:20" x14ac:dyDescent="0.2">
      <c r="A21">
        <v>20</v>
      </c>
      <c r="B21">
        <v>20</v>
      </c>
      <c r="C21">
        <v>1</v>
      </c>
      <c r="D21" s="14">
        <v>1</v>
      </c>
      <c r="E21" s="14" t="str">
        <f>CONCATENATE("cope",Table323[[#This Row],[1st level cope]],".gfeat/cope",Table323[[#This Row],[2nd level cope]],".feat/thresh_zstat",Table323[[#This Row],[gorup analysis cope]],".nii.gz")</f>
        <v>cope20.gfeat/cope1.feat/thresh_zstat1.nii.gz</v>
      </c>
      <c r="F21" s="15" t="str">
        <f>INDEX(R$2:R$28,Table323[[#This Row],[1st level cope]],0)</f>
        <v>LV Go &gt; NoGo</v>
      </c>
      <c r="G21" s="15" t="str">
        <f>INDEX(S$2:S$28,Table323[[#This Row],[2nd level cope]],0)</f>
        <v>last &gt; first</v>
      </c>
      <c r="H21" s="15" t="str">
        <f>INDEX(T$2:T$28,Table323[[#This Row],[gorup analysis cope]],0)</f>
        <v>group mean</v>
      </c>
      <c r="I21" s="18"/>
      <c r="J21" s="18">
        <v>0</v>
      </c>
      <c r="K21" s="22">
        <v>0</v>
      </c>
      <c r="L21" s="21">
        <v>0</v>
      </c>
      <c r="M21" s="21">
        <v>0</v>
      </c>
      <c r="Q21" s="14">
        <v>20</v>
      </c>
      <c r="R21" s="15" t="s">
        <v>11</v>
      </c>
      <c r="S21"/>
      <c r="T21"/>
    </row>
    <row r="22" spans="1:20" x14ac:dyDescent="0.2">
      <c r="A22">
        <v>21</v>
      </c>
      <c r="B22">
        <v>21</v>
      </c>
      <c r="C22">
        <v>1</v>
      </c>
      <c r="D22" s="14">
        <v>1</v>
      </c>
      <c r="E22" s="14" t="str">
        <f>CONCATENATE("cope",Table323[[#This Row],[1st level cope]],".gfeat/cope",Table323[[#This Row],[2nd level cope]],".feat/thresh_zstat",Table323[[#This Row],[gorup analysis cope]],".nii.gz")</f>
        <v>cope21.gfeat/cope1.feat/thresh_zstat1.nii.gz</v>
      </c>
      <c r="F22" s="15" t="str">
        <f>INDEX(R$2:R$28,Table323[[#This Row],[1st level cope]],0)</f>
        <v>All Go &gt; NoGo</v>
      </c>
      <c r="G22" s="15" t="str">
        <f>INDEX(S$2:S$28,Table323[[#This Row],[2nd level cope]],0)</f>
        <v>last &gt; first</v>
      </c>
      <c r="H22" s="15" t="str">
        <f>INDEX(T$2:T$28,Table323[[#This Row],[gorup analysis cope]],0)</f>
        <v>group mean</v>
      </c>
      <c r="I22" s="18"/>
      <c r="J22" s="18">
        <v>0</v>
      </c>
      <c r="K22" s="22">
        <v>0</v>
      </c>
      <c r="L22" s="21">
        <v>0</v>
      </c>
      <c r="M22" s="21">
        <v>0</v>
      </c>
      <c r="Q22" s="14">
        <v>21</v>
      </c>
      <c r="R22" s="15" t="s">
        <v>12</v>
      </c>
      <c r="S22"/>
      <c r="T22"/>
    </row>
    <row r="23" spans="1:20" x14ac:dyDescent="0.2">
      <c r="A23">
        <v>22</v>
      </c>
      <c r="B23">
        <v>22</v>
      </c>
      <c r="C23">
        <v>1</v>
      </c>
      <c r="D23" s="14">
        <v>1</v>
      </c>
      <c r="E23" s="14" t="str">
        <f>CONCATENATE("cope",Table323[[#This Row],[1st level cope]],".gfeat/cope",Table323[[#This Row],[2nd level cope]],".feat/thresh_zstat",Table323[[#This Row],[gorup analysis cope]],".nii.gz")</f>
        <v>cope22.gfeat/cope1.feat/thresh_zstat1.nii.gz</v>
      </c>
      <c r="F23" s="15" t="str">
        <f>INDEX(R$2:R$28,Table323[[#This Row],[1st level cope]],0)</f>
        <v>All Go</v>
      </c>
      <c r="G23" s="15" t="str">
        <f>INDEX(S$2:S$28,Table323[[#This Row],[2nd level cope]],0)</f>
        <v>last &gt; first</v>
      </c>
      <c r="H23" s="15" t="str">
        <f>INDEX(T$2:T$28,Table323[[#This Row],[gorup analysis cope]],0)</f>
        <v>group mean</v>
      </c>
      <c r="I23" s="21">
        <v>1</v>
      </c>
      <c r="J23" s="21">
        <v>0</v>
      </c>
      <c r="K23" s="22">
        <v>0</v>
      </c>
      <c r="L23" s="21">
        <v>0</v>
      </c>
      <c r="M23" s="21">
        <v>0</v>
      </c>
      <c r="Q23" s="14">
        <v>22</v>
      </c>
      <c r="R23" s="15" t="s">
        <v>13</v>
      </c>
      <c r="S23"/>
      <c r="T23"/>
    </row>
    <row r="24" spans="1:20" x14ac:dyDescent="0.2">
      <c r="A24">
        <v>23</v>
      </c>
      <c r="B24">
        <v>23</v>
      </c>
      <c r="C24">
        <v>1</v>
      </c>
      <c r="D24" s="14">
        <v>1</v>
      </c>
      <c r="E24" s="14" t="str">
        <f>CONCATENATE("cope",Table323[[#This Row],[1st level cope]],".gfeat/cope",Table323[[#This Row],[2nd level cope]],".feat/thresh_zstat",Table323[[#This Row],[gorup analysis cope]],".nii.gz")</f>
        <v>cope23.gfeat/cope1.feat/thresh_zstat1.nii.gz</v>
      </c>
      <c r="F24" s="15" t="str">
        <f>INDEX(R$2:R$28,Table323[[#This Row],[1st level cope]],0)</f>
        <v>All NoGo</v>
      </c>
      <c r="G24" s="15" t="str">
        <f>INDEX(S$2:S$28,Table323[[#This Row],[2nd level cope]],0)</f>
        <v>last &gt; first</v>
      </c>
      <c r="H24" s="15" t="str">
        <f>INDEX(T$2:T$28,Table323[[#This Row],[gorup analysis cope]],0)</f>
        <v>group mean</v>
      </c>
      <c r="I24" s="18"/>
      <c r="J24" s="18">
        <v>0</v>
      </c>
      <c r="K24" s="22">
        <v>0</v>
      </c>
      <c r="L24" s="21">
        <v>0</v>
      </c>
      <c r="M24" s="21">
        <v>0</v>
      </c>
      <c r="Q24" s="14">
        <v>23</v>
      </c>
      <c r="R24" s="15" t="s">
        <v>14</v>
      </c>
      <c r="S24"/>
      <c r="T24"/>
    </row>
    <row r="25" spans="1:20" x14ac:dyDescent="0.2">
      <c r="A25">
        <v>24</v>
      </c>
      <c r="B25">
        <v>24</v>
      </c>
      <c r="C25">
        <v>1</v>
      </c>
      <c r="D25" s="14">
        <v>1</v>
      </c>
      <c r="E25" s="14" t="str">
        <f>CONCATENATE("cope",Table323[[#This Row],[1st level cope]],".gfeat/cope",Table323[[#This Row],[2nd level cope]],".feat/thresh_zstat",Table323[[#This Row],[gorup analysis cope]],".nii.gz")</f>
        <v>cope24.gfeat/cope1.feat/thresh_zstat1.nii.gz</v>
      </c>
      <c r="F25" s="15" t="str">
        <f>INDEX(R$2:R$28,Table323[[#This Row],[1st level cope]],0)</f>
        <v>All Go - by choice</v>
      </c>
      <c r="G25" s="15" t="str">
        <f>INDEX(S$2:S$28,Table323[[#This Row],[2nd level cope]],0)</f>
        <v>last &gt; first</v>
      </c>
      <c r="H25" s="15" t="str">
        <f>INDEX(T$2:T$28,Table323[[#This Row],[gorup analysis cope]],0)</f>
        <v>group mean</v>
      </c>
      <c r="I25" s="18"/>
      <c r="J25" s="18">
        <v>0</v>
      </c>
      <c r="K25" s="22">
        <v>0</v>
      </c>
      <c r="L25" s="21">
        <v>0</v>
      </c>
      <c r="M25" s="21">
        <v>0</v>
      </c>
      <c r="Q25" s="14">
        <v>24</v>
      </c>
      <c r="R25" s="15" t="s">
        <v>15</v>
      </c>
      <c r="S25"/>
      <c r="T25"/>
    </row>
    <row r="26" spans="1:20" x14ac:dyDescent="0.2">
      <c r="A26">
        <v>25</v>
      </c>
      <c r="B26">
        <v>25</v>
      </c>
      <c r="C26">
        <v>1</v>
      </c>
      <c r="D26" s="14">
        <v>1</v>
      </c>
      <c r="E26" s="14" t="str">
        <f>CONCATENATE("cope",Table323[[#This Row],[1st level cope]],".gfeat/cope",Table323[[#This Row],[2nd level cope]],".feat/thresh_zstat",Table323[[#This Row],[gorup analysis cope]],".nii.gz")</f>
        <v>cope25.gfeat/cope1.feat/thresh_zstat1.nii.gz</v>
      </c>
      <c r="F26" s="15" t="str">
        <f>INDEX(R$2:R$28,Table323[[#This Row],[1st level cope]],0)</f>
        <v>All NoGo - by choice</v>
      </c>
      <c r="G26" s="15" t="str">
        <f>INDEX(S$2:S$28,Table323[[#This Row],[2nd level cope]],0)</f>
        <v>last &gt; first</v>
      </c>
      <c r="H26" s="15" t="str">
        <f>INDEX(T$2:T$28,Table323[[#This Row],[gorup analysis cope]],0)</f>
        <v>group mean</v>
      </c>
      <c r="I26" s="18"/>
      <c r="J26" s="18">
        <v>0</v>
      </c>
      <c r="K26" s="22">
        <v>0</v>
      </c>
      <c r="L26" s="21">
        <v>0</v>
      </c>
      <c r="M26" s="21">
        <v>0</v>
      </c>
      <c r="Q26" s="14">
        <v>25</v>
      </c>
      <c r="R26" s="15" t="s">
        <v>16</v>
      </c>
      <c r="S26"/>
      <c r="T26"/>
    </row>
    <row r="27" spans="1:20" x14ac:dyDescent="0.2">
      <c r="A27">
        <v>26</v>
      </c>
      <c r="B27">
        <v>1</v>
      </c>
      <c r="C27">
        <v>2</v>
      </c>
      <c r="D27" s="14">
        <v>1</v>
      </c>
      <c r="E27" s="14" t="str">
        <f>CONCATENATE("cope",Table323[[#This Row],[1st level cope]],".gfeat/cope",Table323[[#This Row],[2nd level cope]],".feat/thresh_zstat",Table323[[#This Row],[gorup analysis cope]],".nii.gz")</f>
        <v>cope1.gfeat/cope2.feat/thresh_zstat1.nii.gz</v>
      </c>
      <c r="F27" s="15" t="str">
        <f>INDEX(R$2:R$28,Table323[[#This Row],[1st level cope]],0)</f>
        <v>HV Go</v>
      </c>
      <c r="G27" s="15" t="str">
        <f>INDEX(S$2:S$28,Table323[[#This Row],[2nd level cope]],0)</f>
        <v>last2 &gt; first2</v>
      </c>
      <c r="H27" s="15" t="str">
        <f>INDEX(T$2:T$28,Table323[[#This Row],[gorup analysis cope]],0)</f>
        <v>group mean</v>
      </c>
      <c r="I27" s="21" t="s">
        <v>211</v>
      </c>
      <c r="J27" s="21">
        <v>0</v>
      </c>
      <c r="K27" s="22">
        <v>0</v>
      </c>
      <c r="L27" s="21">
        <v>0</v>
      </c>
      <c r="M27" s="21">
        <v>0</v>
      </c>
      <c r="R27" s="5"/>
      <c r="S27"/>
      <c r="T27"/>
    </row>
    <row r="28" spans="1:20" x14ac:dyDescent="0.2">
      <c r="A28">
        <v>27</v>
      </c>
      <c r="B28">
        <v>2</v>
      </c>
      <c r="C28">
        <v>2</v>
      </c>
      <c r="D28" s="14">
        <v>1</v>
      </c>
      <c r="E28" s="14" t="str">
        <f>CONCATENATE("cope",Table323[[#This Row],[1st level cope]],".gfeat/cope",Table323[[#This Row],[2nd level cope]],".feat/thresh_zstat",Table323[[#This Row],[gorup analysis cope]],".nii.gz")</f>
        <v>cope2.gfeat/cope2.feat/thresh_zstat1.nii.gz</v>
      </c>
      <c r="F28" s="15" t="str">
        <f>INDEX(R$2:R$28,Table323[[#This Row],[1st level cope]],0)</f>
        <v>HV Go - by choice</v>
      </c>
      <c r="G28" s="15" t="str">
        <f>INDEX(S$2:S$28,Table323[[#This Row],[2nd level cope]],0)</f>
        <v>last2 &gt; first2</v>
      </c>
      <c r="H28" s="15" t="str">
        <f>INDEX(T$2:T$28,Table323[[#This Row],[gorup analysis cope]],0)</f>
        <v>group mean</v>
      </c>
      <c r="I28" s="21" t="s">
        <v>211</v>
      </c>
      <c r="J28" s="21">
        <v>0</v>
      </c>
      <c r="K28" s="22">
        <v>1</v>
      </c>
      <c r="L28" s="21">
        <v>5</v>
      </c>
      <c r="M28" s="21">
        <v>5</v>
      </c>
      <c r="N28" s="21" t="s">
        <v>161</v>
      </c>
      <c r="R28" s="17"/>
      <c r="S28"/>
      <c r="T28"/>
    </row>
    <row r="29" spans="1:20" x14ac:dyDescent="0.2">
      <c r="A29">
        <v>28</v>
      </c>
      <c r="B29">
        <v>3</v>
      </c>
      <c r="C29">
        <v>2</v>
      </c>
      <c r="D29" s="14">
        <v>1</v>
      </c>
      <c r="E29" s="14" t="str">
        <f>CONCATENATE("cope",Table323[[#This Row],[1st level cope]],".gfeat/cope",Table323[[#This Row],[2nd level cope]],".feat/thresh_zstat",Table323[[#This Row],[gorup analysis cope]],".nii.gz")</f>
        <v>cope3.gfeat/cope2.feat/thresh_zstat1.nii.gz</v>
      </c>
      <c r="F29" s="15" t="str">
        <f>INDEX(R$2:R$28,Table323[[#This Row],[1st level cope]],0)</f>
        <v>HV Go - by value</v>
      </c>
      <c r="G29" s="15" t="str">
        <f>INDEX(S$2:S$28,Table323[[#This Row],[2nd level cope]],0)</f>
        <v>last2 &gt; first2</v>
      </c>
      <c r="H29" s="15" t="str">
        <f>INDEX(T$2:T$28,Table323[[#This Row],[gorup analysis cope]],0)</f>
        <v>group mean</v>
      </c>
      <c r="I29" s="21" t="s">
        <v>211</v>
      </c>
      <c r="J29" s="21">
        <v>0</v>
      </c>
      <c r="K29" s="22">
        <v>0</v>
      </c>
      <c r="L29" s="21">
        <v>0</v>
      </c>
      <c r="M29" s="21">
        <v>0</v>
      </c>
      <c r="S29"/>
      <c r="T29"/>
    </row>
    <row r="30" spans="1:20" x14ac:dyDescent="0.2">
      <c r="A30">
        <v>29</v>
      </c>
      <c r="B30">
        <v>4</v>
      </c>
      <c r="C30">
        <v>2</v>
      </c>
      <c r="D30" s="14">
        <v>1</v>
      </c>
      <c r="E30" s="14" t="str">
        <f>CONCATENATE("cope",Table323[[#This Row],[1st level cope]],".gfeat/cope",Table323[[#This Row],[2nd level cope]],".feat/thresh_zstat",Table323[[#This Row],[gorup analysis cope]],".nii.gz")</f>
        <v>cope4.gfeat/cope2.feat/thresh_zstat1.nii.gz</v>
      </c>
      <c r="F30" s="15" t="str">
        <f>INDEX(R$2:R$28,Table323[[#This Row],[1st level cope]],0)</f>
        <v>HV Go - by GSD</v>
      </c>
      <c r="G30" s="15" t="str">
        <f>INDEX(S$2:S$28,Table323[[#This Row],[2nd level cope]],0)</f>
        <v>last2 &gt; first2</v>
      </c>
      <c r="H30" s="15" t="str">
        <f>INDEX(T$2:T$28,Table323[[#This Row],[gorup analysis cope]],0)</f>
        <v>group mean</v>
      </c>
      <c r="I30" s="18"/>
      <c r="J30" s="18">
        <v>0</v>
      </c>
      <c r="K30" s="22">
        <v>0</v>
      </c>
      <c r="L30" s="21">
        <v>0</v>
      </c>
      <c r="M30" s="21">
        <v>0</v>
      </c>
      <c r="S30"/>
      <c r="T30"/>
    </row>
    <row r="31" spans="1:20" x14ac:dyDescent="0.2">
      <c r="A31">
        <v>30</v>
      </c>
      <c r="B31">
        <v>5</v>
      </c>
      <c r="C31">
        <v>2</v>
      </c>
      <c r="D31" s="14">
        <v>1</v>
      </c>
      <c r="E31" s="14" t="str">
        <f>CONCATENATE("cope",Table323[[#This Row],[1st level cope]],".gfeat/cope",Table323[[#This Row],[2nd level cope]],".feat/thresh_zstat",Table323[[#This Row],[gorup analysis cope]],".nii.gz")</f>
        <v>cope5.gfeat/cope2.feat/thresh_zstat1.nii.gz</v>
      </c>
      <c r="F31" s="15" t="str">
        <f>INDEX(R$2:R$28,Table323[[#This Row],[1st level cope]],0)</f>
        <v>LV Go</v>
      </c>
      <c r="G31" s="15" t="str">
        <f>INDEX(S$2:S$28,Table323[[#This Row],[2nd level cope]],0)</f>
        <v>last2 &gt; first2</v>
      </c>
      <c r="H31" s="15" t="str">
        <f>INDEX(T$2:T$28,Table323[[#This Row],[gorup analysis cope]],0)</f>
        <v>group mean</v>
      </c>
      <c r="I31" s="18"/>
      <c r="J31" s="18">
        <v>0</v>
      </c>
      <c r="K31" s="22">
        <v>0</v>
      </c>
      <c r="L31" s="21">
        <v>0</v>
      </c>
      <c r="M31" s="21">
        <v>0</v>
      </c>
      <c r="S31"/>
      <c r="T31"/>
    </row>
    <row r="32" spans="1:20" x14ac:dyDescent="0.2">
      <c r="A32">
        <v>31</v>
      </c>
      <c r="B32">
        <v>6</v>
      </c>
      <c r="C32">
        <v>2</v>
      </c>
      <c r="D32" s="14">
        <v>1</v>
      </c>
      <c r="E32" s="14" t="str">
        <f>CONCATENATE("cope",Table323[[#This Row],[1st level cope]],".gfeat/cope",Table323[[#This Row],[2nd level cope]],".feat/thresh_zstat",Table323[[#This Row],[gorup analysis cope]],".nii.gz")</f>
        <v>cope6.gfeat/cope2.feat/thresh_zstat1.nii.gz</v>
      </c>
      <c r="F32" s="15" t="str">
        <f>INDEX(R$2:R$28,Table323[[#This Row],[1st level cope]],0)</f>
        <v>LV Go - by choice</v>
      </c>
      <c r="G32" s="15" t="str">
        <f>INDEX(S$2:S$28,Table323[[#This Row],[2nd level cope]],0)</f>
        <v>last2 &gt; first2</v>
      </c>
      <c r="H32" s="15" t="str">
        <f>INDEX(T$2:T$28,Table323[[#This Row],[gorup analysis cope]],0)</f>
        <v>group mean</v>
      </c>
      <c r="I32" s="18"/>
      <c r="J32" s="18">
        <v>0</v>
      </c>
      <c r="K32" s="22">
        <v>0</v>
      </c>
      <c r="L32" s="21">
        <v>0</v>
      </c>
      <c r="M32" s="21">
        <v>0</v>
      </c>
      <c r="S32"/>
      <c r="T32"/>
    </row>
    <row r="33" spans="1:20" x14ac:dyDescent="0.2">
      <c r="A33">
        <v>32</v>
      </c>
      <c r="B33">
        <v>7</v>
      </c>
      <c r="C33">
        <v>2</v>
      </c>
      <c r="D33" s="14">
        <v>1</v>
      </c>
      <c r="E33" s="14" t="str">
        <f>CONCATENATE("cope",Table323[[#This Row],[1st level cope]],".gfeat/cope",Table323[[#This Row],[2nd level cope]],".feat/thresh_zstat",Table323[[#This Row],[gorup analysis cope]],".nii.gz")</f>
        <v>cope7.gfeat/cope2.feat/thresh_zstat1.nii.gz</v>
      </c>
      <c r="F33" s="15" t="str">
        <f>INDEX(R$2:R$28,Table323[[#This Row],[1st level cope]],0)</f>
        <v>LV Go - by value</v>
      </c>
      <c r="G33" s="15" t="str">
        <f>INDEX(S$2:S$28,Table323[[#This Row],[2nd level cope]],0)</f>
        <v>last2 &gt; first2</v>
      </c>
      <c r="H33" s="15" t="str">
        <f>INDEX(T$2:T$28,Table323[[#This Row],[gorup analysis cope]],0)</f>
        <v>group mean</v>
      </c>
      <c r="I33" s="18"/>
      <c r="J33" s="18">
        <v>0</v>
      </c>
      <c r="K33" s="22">
        <v>1</v>
      </c>
      <c r="L33" s="21">
        <v>3</v>
      </c>
      <c r="M33" s="21" t="s">
        <v>141</v>
      </c>
      <c r="Q33"/>
      <c r="R33"/>
      <c r="S33"/>
      <c r="T33"/>
    </row>
    <row r="34" spans="1:20" x14ac:dyDescent="0.2">
      <c r="A34">
        <v>33</v>
      </c>
      <c r="B34">
        <v>8</v>
      </c>
      <c r="C34">
        <v>2</v>
      </c>
      <c r="D34" s="14">
        <v>1</v>
      </c>
      <c r="E34" s="14" t="str">
        <f>CONCATENATE("cope",Table323[[#This Row],[1st level cope]],".gfeat/cope",Table323[[#This Row],[2nd level cope]],".feat/thresh_zstat",Table323[[#This Row],[gorup analysis cope]],".nii.gz")</f>
        <v>cope8.gfeat/cope2.feat/thresh_zstat1.nii.gz</v>
      </c>
      <c r="F34" s="15" t="str">
        <f>INDEX(R$2:R$28,Table323[[#This Row],[1st level cope]],0)</f>
        <v>LV Go - by GSD</v>
      </c>
      <c r="G34" s="15" t="str">
        <f>INDEX(S$2:S$28,Table323[[#This Row],[2nd level cope]],0)</f>
        <v>last2 &gt; first2</v>
      </c>
      <c r="H34" s="15" t="str">
        <f>INDEX(T$2:T$28,Table323[[#This Row],[gorup analysis cope]],0)</f>
        <v>group mean</v>
      </c>
      <c r="I34" s="18"/>
      <c r="J34" s="18">
        <v>0</v>
      </c>
      <c r="K34" s="22">
        <v>0</v>
      </c>
      <c r="L34" s="21">
        <v>0</v>
      </c>
      <c r="M34" s="21">
        <v>0</v>
      </c>
      <c r="Q34"/>
      <c r="R34"/>
      <c r="S34"/>
      <c r="T34"/>
    </row>
    <row r="35" spans="1:20" x14ac:dyDescent="0.2">
      <c r="A35">
        <v>34</v>
      </c>
      <c r="B35">
        <v>9</v>
      </c>
      <c r="C35">
        <v>2</v>
      </c>
      <c r="D35" s="14">
        <v>1</v>
      </c>
      <c r="E35" s="14" t="str">
        <f>CONCATENATE("cope",Table323[[#This Row],[1st level cope]],".gfeat/cope",Table323[[#This Row],[2nd level cope]],".feat/thresh_zstat",Table323[[#This Row],[gorup analysis cope]],".nii.gz")</f>
        <v>cope9.gfeat/cope2.feat/thresh_zstat1.nii.gz</v>
      </c>
      <c r="F35" s="15" t="str">
        <f>INDEX(R$2:R$28,Table323[[#This Row],[1st level cope]],0)</f>
        <v>HV NoGo</v>
      </c>
      <c r="G35" s="15" t="str">
        <f>INDEX(S$2:S$28,Table323[[#This Row],[2nd level cope]],0)</f>
        <v>last2 &gt; first2</v>
      </c>
      <c r="H35" s="15" t="str">
        <f>INDEX(T$2:T$28,Table323[[#This Row],[gorup analysis cope]],0)</f>
        <v>group mean</v>
      </c>
      <c r="I35" s="18"/>
      <c r="J35" s="18">
        <v>0</v>
      </c>
      <c r="K35" s="22">
        <v>0</v>
      </c>
      <c r="L35" s="21">
        <v>0</v>
      </c>
      <c r="M35" s="21">
        <v>0</v>
      </c>
      <c r="Q35"/>
      <c r="R35"/>
      <c r="S35"/>
      <c r="T35"/>
    </row>
    <row r="36" spans="1:20" x14ac:dyDescent="0.2">
      <c r="A36">
        <v>35</v>
      </c>
      <c r="B36">
        <v>10</v>
      </c>
      <c r="C36">
        <v>2</v>
      </c>
      <c r="D36" s="14">
        <v>1</v>
      </c>
      <c r="E36" s="14" t="str">
        <f>CONCATENATE("cope",Table323[[#This Row],[1st level cope]],".gfeat/cope",Table323[[#This Row],[2nd level cope]],".feat/thresh_zstat",Table323[[#This Row],[gorup analysis cope]],".nii.gz")</f>
        <v>cope10.gfeat/cope2.feat/thresh_zstat1.nii.gz</v>
      </c>
      <c r="F36" s="15" t="str">
        <f>INDEX(R$2:R$28,Table323[[#This Row],[1st level cope]],0)</f>
        <v>HV NoGo - by choice</v>
      </c>
      <c r="G36" s="15" t="str">
        <f>INDEX(S$2:S$28,Table323[[#This Row],[2nd level cope]],0)</f>
        <v>last2 &gt; first2</v>
      </c>
      <c r="H36" s="15" t="str">
        <f>INDEX(T$2:T$28,Table323[[#This Row],[gorup analysis cope]],0)</f>
        <v>group mean</v>
      </c>
      <c r="I36" s="18"/>
      <c r="J36" s="18">
        <v>0</v>
      </c>
      <c r="K36" s="22">
        <v>0</v>
      </c>
      <c r="L36" s="21">
        <v>0</v>
      </c>
      <c r="M36" s="21">
        <v>0</v>
      </c>
      <c r="Q36"/>
      <c r="R36"/>
      <c r="S36"/>
      <c r="T36"/>
    </row>
    <row r="37" spans="1:20" x14ac:dyDescent="0.2">
      <c r="A37">
        <v>36</v>
      </c>
      <c r="B37">
        <v>11</v>
      </c>
      <c r="C37">
        <v>2</v>
      </c>
      <c r="D37" s="14">
        <v>1</v>
      </c>
      <c r="E37" s="14" t="str">
        <f>CONCATENATE("cope",Table323[[#This Row],[1st level cope]],".gfeat/cope",Table323[[#This Row],[2nd level cope]],".feat/thresh_zstat",Table323[[#This Row],[gorup analysis cope]],".nii.gz")</f>
        <v>cope11.gfeat/cope2.feat/thresh_zstat1.nii.gz</v>
      </c>
      <c r="F37" s="15" t="str">
        <f>INDEX(R$2:R$28,Table323[[#This Row],[1st level cope]],0)</f>
        <v>HV NoGo - by value</v>
      </c>
      <c r="G37" s="15" t="str">
        <f>INDEX(S$2:S$28,Table323[[#This Row],[2nd level cope]],0)</f>
        <v>last2 &gt; first2</v>
      </c>
      <c r="H37" s="15" t="str">
        <f>INDEX(T$2:T$28,Table323[[#This Row],[gorup analysis cope]],0)</f>
        <v>group mean</v>
      </c>
      <c r="I37" s="18"/>
      <c r="J37" s="18">
        <v>0</v>
      </c>
      <c r="K37" s="22">
        <v>0</v>
      </c>
      <c r="L37" s="21">
        <v>0</v>
      </c>
      <c r="M37" s="21">
        <v>0</v>
      </c>
      <c r="Q37"/>
      <c r="R37"/>
      <c r="S37"/>
      <c r="T37"/>
    </row>
    <row r="38" spans="1:20" x14ac:dyDescent="0.2">
      <c r="A38">
        <v>37</v>
      </c>
      <c r="B38">
        <v>12</v>
      </c>
      <c r="C38">
        <v>2</v>
      </c>
      <c r="D38" s="14">
        <v>1</v>
      </c>
      <c r="E38" s="14" t="str">
        <f>CONCATENATE("cope",Table323[[#This Row],[1st level cope]],".gfeat/cope",Table323[[#This Row],[2nd level cope]],".feat/thresh_zstat",Table323[[#This Row],[gorup analysis cope]],".nii.gz")</f>
        <v>cope12.gfeat/cope2.feat/thresh_zstat1.nii.gz</v>
      </c>
      <c r="F38" s="15" t="str">
        <f>INDEX(R$2:R$28,Table323[[#This Row],[1st level cope]],0)</f>
        <v>LV NoGo</v>
      </c>
      <c r="G38" s="15" t="str">
        <f>INDEX(S$2:S$28,Table323[[#This Row],[2nd level cope]],0)</f>
        <v>last2 &gt; first2</v>
      </c>
      <c r="H38" s="15" t="str">
        <f>INDEX(T$2:T$28,Table323[[#This Row],[gorup analysis cope]],0)</f>
        <v>group mean</v>
      </c>
      <c r="I38" s="18"/>
      <c r="J38" s="18">
        <v>0</v>
      </c>
      <c r="K38" s="22">
        <v>0</v>
      </c>
      <c r="L38" s="21">
        <v>0</v>
      </c>
      <c r="M38" s="21">
        <v>0</v>
      </c>
      <c r="Q38"/>
      <c r="R38"/>
      <c r="S38"/>
      <c r="T38"/>
    </row>
    <row r="39" spans="1:20" x14ac:dyDescent="0.2">
      <c r="A39">
        <v>38</v>
      </c>
      <c r="B39">
        <v>13</v>
      </c>
      <c r="C39">
        <v>2</v>
      </c>
      <c r="D39" s="14">
        <v>1</v>
      </c>
      <c r="E39" s="14" t="str">
        <f>CONCATENATE("cope",Table323[[#This Row],[1st level cope]],".gfeat/cope",Table323[[#This Row],[2nd level cope]],".feat/thresh_zstat",Table323[[#This Row],[gorup analysis cope]],".nii.gz")</f>
        <v>cope13.gfeat/cope2.feat/thresh_zstat1.nii.gz</v>
      </c>
      <c r="F39" s="15" t="str">
        <f>INDEX(R$2:R$28,Table323[[#This Row],[1st level cope]],0)</f>
        <v>LV NoGo - by choice</v>
      </c>
      <c r="G39" s="15" t="str">
        <f>INDEX(S$2:S$28,Table323[[#This Row],[2nd level cope]],0)</f>
        <v>last2 &gt; first2</v>
      </c>
      <c r="H39" s="15" t="str">
        <f>INDEX(T$2:T$28,Table323[[#This Row],[gorup analysis cope]],0)</f>
        <v>group mean</v>
      </c>
      <c r="I39" s="18"/>
      <c r="J39" s="18">
        <v>0</v>
      </c>
      <c r="K39" s="22">
        <v>0</v>
      </c>
      <c r="L39" s="21">
        <v>1</v>
      </c>
      <c r="M39" s="21">
        <v>1</v>
      </c>
      <c r="Q39"/>
      <c r="R39"/>
      <c r="S39"/>
      <c r="T39"/>
    </row>
    <row r="40" spans="1:20" x14ac:dyDescent="0.2">
      <c r="A40">
        <v>39</v>
      </c>
      <c r="B40">
        <v>14</v>
      </c>
      <c r="C40">
        <v>2</v>
      </c>
      <c r="D40" s="14">
        <v>1</v>
      </c>
      <c r="E40" s="14" t="str">
        <f>CONCATENATE("cope",Table323[[#This Row],[1st level cope]],".gfeat/cope",Table323[[#This Row],[2nd level cope]],".feat/thresh_zstat",Table323[[#This Row],[gorup analysis cope]],".nii.gz")</f>
        <v>cope14.gfeat/cope2.feat/thresh_zstat1.nii.gz</v>
      </c>
      <c r="F40" s="15" t="str">
        <f>INDEX(R$2:R$28,Table323[[#This Row],[1st level cope]],0)</f>
        <v>LV NoGo - by value</v>
      </c>
      <c r="G40" s="15" t="str">
        <f>INDEX(S$2:S$28,Table323[[#This Row],[2nd level cope]],0)</f>
        <v>last2 &gt; first2</v>
      </c>
      <c r="H40" s="15" t="str">
        <f>INDEX(T$2:T$28,Table323[[#This Row],[gorup analysis cope]],0)</f>
        <v>group mean</v>
      </c>
      <c r="I40" s="18"/>
      <c r="J40" s="18">
        <v>0</v>
      </c>
      <c r="K40" s="22">
        <v>0</v>
      </c>
      <c r="L40" s="21">
        <v>0</v>
      </c>
      <c r="M40" s="21">
        <v>0</v>
      </c>
      <c r="Q40"/>
      <c r="R40"/>
      <c r="S40"/>
      <c r="T40"/>
    </row>
    <row r="41" spans="1:20" x14ac:dyDescent="0.2">
      <c r="A41">
        <v>40</v>
      </c>
      <c r="B41">
        <v>15</v>
      </c>
      <c r="C41">
        <v>2</v>
      </c>
      <c r="D41" s="14">
        <v>1</v>
      </c>
      <c r="E41" s="14" t="str">
        <f>CONCATENATE("cope",Table323[[#This Row],[1st level cope]],".gfeat/cope",Table323[[#This Row],[2nd level cope]],".feat/thresh_zstat",Table323[[#This Row],[gorup analysis cope]],".nii.gz")</f>
        <v>cope15.gfeat/cope2.feat/thresh_zstat1.nii.gz</v>
      </c>
      <c r="F41" s="15" t="str">
        <f>INDEX(R$2:R$28,Table323[[#This Row],[1st level cope]],0)</f>
        <v>Go - missed</v>
      </c>
      <c r="G41" s="15" t="str">
        <f>INDEX(S$2:S$28,Table323[[#This Row],[2nd level cope]],0)</f>
        <v>last2 &gt; first2</v>
      </c>
      <c r="H41" s="15" t="str">
        <f>INDEX(T$2:T$28,Table323[[#This Row],[gorup analysis cope]],0)</f>
        <v>group mean</v>
      </c>
      <c r="I41" s="18"/>
      <c r="J41" s="18">
        <v>0</v>
      </c>
      <c r="K41" s="22">
        <v>0</v>
      </c>
      <c r="L41" s="21">
        <v>0</v>
      </c>
      <c r="M41" s="21">
        <v>0</v>
      </c>
      <c r="Q41"/>
      <c r="R41"/>
      <c r="S41"/>
      <c r="T41"/>
    </row>
    <row r="42" spans="1:20" x14ac:dyDescent="0.2">
      <c r="A42">
        <v>41</v>
      </c>
      <c r="B42">
        <v>16</v>
      </c>
      <c r="C42">
        <v>2</v>
      </c>
      <c r="D42" s="14">
        <v>1</v>
      </c>
      <c r="E42" s="14" t="str">
        <f>CONCATENATE("cope",Table323[[#This Row],[1st level cope]],".gfeat/cope",Table323[[#This Row],[2nd level cope]],".feat/thresh_zstat",Table323[[#This Row],[gorup analysis cope]],".nii.gz")</f>
        <v>cope16.gfeat/cope2.feat/thresh_zstat1.nii.gz</v>
      </c>
      <c r="F42" s="15" t="str">
        <f>INDEX(R$2:R$28,Table323[[#This Row],[1st level cope]],0)</f>
        <v>NoGo - erroneous response</v>
      </c>
      <c r="G42" s="15" t="str">
        <f>INDEX(S$2:S$28,Table323[[#This Row],[2nd level cope]],0)</f>
        <v>last2 &gt; first2</v>
      </c>
      <c r="H42" s="15" t="str">
        <f>INDEX(T$2:T$28,Table323[[#This Row],[gorup analysis cope]],0)</f>
        <v>group mean</v>
      </c>
      <c r="I42" s="18"/>
      <c r="J42" s="18">
        <v>0</v>
      </c>
      <c r="K42" s="22">
        <v>0</v>
      </c>
      <c r="L42" s="21">
        <v>0</v>
      </c>
      <c r="M42" s="21">
        <v>0</v>
      </c>
      <c r="Q42"/>
      <c r="R42"/>
      <c r="S42"/>
      <c r="T42"/>
    </row>
    <row r="43" spans="1:20" x14ac:dyDescent="0.2">
      <c r="A43">
        <v>42</v>
      </c>
      <c r="B43">
        <v>17</v>
      </c>
      <c r="C43">
        <v>2</v>
      </c>
      <c r="D43" s="14">
        <v>1</v>
      </c>
      <c r="E43" s="14" t="str">
        <f>CONCATENATE("cope",Table323[[#This Row],[1st level cope]],".gfeat/cope",Table323[[#This Row],[2nd level cope]],".feat/thresh_zstat",Table323[[#This Row],[gorup analysis cope]],".nii.gz")</f>
        <v>cope17.gfeat/cope2.feat/thresh_zstat1.nii.gz</v>
      </c>
      <c r="F43" s="15" t="str">
        <f>INDEX(R$2:R$28,Table323[[#This Row],[1st level cope]],0)</f>
        <v>NoGo - Sanity and fillers</v>
      </c>
      <c r="G43" s="15" t="str">
        <f>INDEX(S$2:S$28,Table323[[#This Row],[2nd level cope]],0)</f>
        <v>last2 &gt; first2</v>
      </c>
      <c r="H43" s="15" t="str">
        <f>INDEX(T$2:T$28,Table323[[#This Row],[gorup analysis cope]],0)</f>
        <v>group mean</v>
      </c>
      <c r="I43" s="18"/>
      <c r="J43" s="18">
        <v>0</v>
      </c>
      <c r="K43" s="22" t="s">
        <v>106</v>
      </c>
      <c r="L43" s="21" t="s">
        <v>106</v>
      </c>
      <c r="M43" s="21">
        <v>0</v>
      </c>
      <c r="Q43"/>
      <c r="R43"/>
      <c r="S43"/>
      <c r="T43"/>
    </row>
    <row r="44" spans="1:20" x14ac:dyDescent="0.2">
      <c r="A44">
        <v>43</v>
      </c>
      <c r="B44">
        <v>18</v>
      </c>
      <c r="C44">
        <v>2</v>
      </c>
      <c r="D44" s="14">
        <v>1</v>
      </c>
      <c r="E44" s="14" t="str">
        <f>CONCATENATE("cope",Table323[[#This Row],[1st level cope]],".gfeat/cope",Table323[[#This Row],[2nd level cope]],".feat/thresh_zstat",Table323[[#This Row],[gorup analysis cope]],".nii.gz")</f>
        <v>cope18.gfeat/cope2.feat/thresh_zstat1.nii.gz</v>
      </c>
      <c r="F44" s="15" t="str">
        <f>INDEX(R$2:R$28,Table323[[#This Row],[1st level cope]],0)</f>
        <v>All Go - by RT</v>
      </c>
      <c r="G44" s="15" t="str">
        <f>INDEX(S$2:S$28,Table323[[#This Row],[2nd level cope]],0)</f>
        <v>last2 &gt; first2</v>
      </c>
      <c r="H44" s="15" t="str">
        <f>INDEX(T$2:T$28,Table323[[#This Row],[gorup analysis cope]],0)</f>
        <v>group mean</v>
      </c>
      <c r="I44" s="18"/>
      <c r="J44" s="18">
        <v>0</v>
      </c>
      <c r="K44" s="22">
        <v>0</v>
      </c>
      <c r="L44" s="21">
        <v>0</v>
      </c>
      <c r="M44" s="21">
        <v>0</v>
      </c>
      <c r="Q44"/>
      <c r="R44"/>
      <c r="S44"/>
      <c r="T44"/>
    </row>
    <row r="45" spans="1:20" x14ac:dyDescent="0.2">
      <c r="A45">
        <v>44</v>
      </c>
      <c r="B45">
        <v>19</v>
      </c>
      <c r="C45">
        <v>2</v>
      </c>
      <c r="D45" s="14">
        <v>1</v>
      </c>
      <c r="E45" s="14" t="str">
        <f>CONCATENATE("cope",Table323[[#This Row],[1st level cope]],".gfeat/cope",Table323[[#This Row],[2nd level cope]],".feat/thresh_zstat",Table323[[#This Row],[gorup analysis cope]],".nii.gz")</f>
        <v>cope19.gfeat/cope2.feat/thresh_zstat1.nii.gz</v>
      </c>
      <c r="F45" s="15" t="str">
        <f>INDEX(R$2:R$28,Table323[[#This Row],[1st level cope]],0)</f>
        <v>HV Go &gt; NoGo</v>
      </c>
      <c r="G45" s="15" t="str">
        <f>INDEX(S$2:S$28,Table323[[#This Row],[2nd level cope]],0)</f>
        <v>last2 &gt; first2</v>
      </c>
      <c r="H45" s="15" t="str">
        <f>INDEX(T$2:T$28,Table323[[#This Row],[gorup analysis cope]],0)</f>
        <v>group mean</v>
      </c>
      <c r="I45" s="18"/>
      <c r="J45" s="18">
        <v>0</v>
      </c>
      <c r="K45" s="22">
        <v>0</v>
      </c>
      <c r="L45" s="21">
        <v>0</v>
      </c>
      <c r="M45" s="21">
        <v>0</v>
      </c>
      <c r="Q45"/>
      <c r="R45"/>
      <c r="S45"/>
      <c r="T45"/>
    </row>
    <row r="46" spans="1:20" x14ac:dyDescent="0.2">
      <c r="A46">
        <v>45</v>
      </c>
      <c r="B46">
        <v>20</v>
      </c>
      <c r="C46">
        <v>2</v>
      </c>
      <c r="D46" s="14">
        <v>1</v>
      </c>
      <c r="E46" s="14" t="str">
        <f>CONCATENATE("cope",Table323[[#This Row],[1st level cope]],".gfeat/cope",Table323[[#This Row],[2nd level cope]],".feat/thresh_zstat",Table323[[#This Row],[gorup analysis cope]],".nii.gz")</f>
        <v>cope20.gfeat/cope2.feat/thresh_zstat1.nii.gz</v>
      </c>
      <c r="F46" s="15" t="str">
        <f>INDEX(R$2:R$28,Table323[[#This Row],[1st level cope]],0)</f>
        <v>LV Go &gt; NoGo</v>
      </c>
      <c r="G46" s="15" t="str">
        <f>INDEX(S$2:S$28,Table323[[#This Row],[2nd level cope]],0)</f>
        <v>last2 &gt; first2</v>
      </c>
      <c r="H46" s="15" t="str">
        <f>INDEX(T$2:T$28,Table323[[#This Row],[gorup analysis cope]],0)</f>
        <v>group mean</v>
      </c>
      <c r="I46" s="18"/>
      <c r="J46" s="18">
        <v>0</v>
      </c>
      <c r="K46" s="22">
        <v>0</v>
      </c>
      <c r="L46" s="21">
        <v>0</v>
      </c>
      <c r="M46" s="21">
        <v>0</v>
      </c>
      <c r="Q46"/>
      <c r="R46"/>
      <c r="S46"/>
      <c r="T46"/>
    </row>
    <row r="47" spans="1:20" x14ac:dyDescent="0.2">
      <c r="A47">
        <v>46</v>
      </c>
      <c r="B47">
        <v>21</v>
      </c>
      <c r="C47">
        <v>2</v>
      </c>
      <c r="D47" s="14">
        <v>1</v>
      </c>
      <c r="E47" s="14" t="str">
        <f>CONCATENATE("cope",Table323[[#This Row],[1st level cope]],".gfeat/cope",Table323[[#This Row],[2nd level cope]],".feat/thresh_zstat",Table323[[#This Row],[gorup analysis cope]],".nii.gz")</f>
        <v>cope21.gfeat/cope2.feat/thresh_zstat1.nii.gz</v>
      </c>
      <c r="F47" s="15" t="str">
        <f>INDEX(R$2:R$28,Table323[[#This Row],[1st level cope]],0)</f>
        <v>All Go &gt; NoGo</v>
      </c>
      <c r="G47" s="15" t="str">
        <f>INDEX(S$2:S$28,Table323[[#This Row],[2nd level cope]],0)</f>
        <v>last2 &gt; first2</v>
      </c>
      <c r="H47" s="15" t="str">
        <f>INDEX(T$2:T$28,Table323[[#This Row],[gorup analysis cope]],0)</f>
        <v>group mean</v>
      </c>
      <c r="I47" s="18"/>
      <c r="J47" s="18">
        <v>0</v>
      </c>
      <c r="K47" s="22">
        <v>0</v>
      </c>
      <c r="L47" s="21">
        <v>0</v>
      </c>
      <c r="M47" s="21">
        <v>0</v>
      </c>
      <c r="Q47"/>
      <c r="R47"/>
      <c r="S47"/>
      <c r="T47"/>
    </row>
    <row r="48" spans="1:20" x14ac:dyDescent="0.2">
      <c r="A48">
        <v>47</v>
      </c>
      <c r="B48">
        <v>22</v>
      </c>
      <c r="C48">
        <v>2</v>
      </c>
      <c r="D48" s="14">
        <v>1</v>
      </c>
      <c r="E48" s="14" t="str">
        <f>CONCATENATE("cope",Table323[[#This Row],[1st level cope]],".gfeat/cope",Table323[[#This Row],[2nd level cope]],".feat/thresh_zstat",Table323[[#This Row],[gorup analysis cope]],".nii.gz")</f>
        <v>cope22.gfeat/cope2.feat/thresh_zstat1.nii.gz</v>
      </c>
      <c r="F48" s="15" t="str">
        <f>INDEX(R$2:R$28,Table323[[#This Row],[1st level cope]],0)</f>
        <v>All Go</v>
      </c>
      <c r="G48" s="15" t="str">
        <f>INDEX(S$2:S$28,Table323[[#This Row],[2nd level cope]],0)</f>
        <v>last2 &gt; first2</v>
      </c>
      <c r="H48" s="15" t="str">
        <f>INDEX(T$2:T$28,Table323[[#This Row],[gorup analysis cope]],0)</f>
        <v>group mean</v>
      </c>
      <c r="I48" s="18"/>
      <c r="J48" s="18">
        <v>0</v>
      </c>
      <c r="K48" s="22">
        <v>0</v>
      </c>
      <c r="L48" s="21">
        <v>0</v>
      </c>
      <c r="M48" s="21">
        <v>0</v>
      </c>
      <c r="Q48"/>
      <c r="R48"/>
      <c r="S48"/>
      <c r="T48"/>
    </row>
    <row r="49" spans="1:20" x14ac:dyDescent="0.2">
      <c r="A49">
        <v>48</v>
      </c>
      <c r="B49">
        <v>23</v>
      </c>
      <c r="C49">
        <v>2</v>
      </c>
      <c r="D49" s="14">
        <v>1</v>
      </c>
      <c r="E49" s="14" t="str">
        <f>CONCATENATE("cope",Table323[[#This Row],[1st level cope]],".gfeat/cope",Table323[[#This Row],[2nd level cope]],".feat/thresh_zstat",Table323[[#This Row],[gorup analysis cope]],".nii.gz")</f>
        <v>cope23.gfeat/cope2.feat/thresh_zstat1.nii.gz</v>
      </c>
      <c r="F49" s="15" t="str">
        <f>INDEX(R$2:R$28,Table323[[#This Row],[1st level cope]],0)</f>
        <v>All NoGo</v>
      </c>
      <c r="G49" s="15" t="str">
        <f>INDEX(S$2:S$28,Table323[[#This Row],[2nd level cope]],0)</f>
        <v>last2 &gt; first2</v>
      </c>
      <c r="H49" s="15" t="str">
        <f>INDEX(T$2:T$28,Table323[[#This Row],[gorup analysis cope]],0)</f>
        <v>group mean</v>
      </c>
      <c r="I49" s="18"/>
      <c r="J49" s="18">
        <v>0</v>
      </c>
      <c r="K49" s="22">
        <v>0</v>
      </c>
      <c r="L49" s="21">
        <v>0</v>
      </c>
      <c r="M49" s="21">
        <v>0</v>
      </c>
      <c r="Q49"/>
      <c r="R49"/>
      <c r="S49"/>
      <c r="T49"/>
    </row>
    <row r="50" spans="1:20" x14ac:dyDescent="0.2">
      <c r="A50">
        <v>49</v>
      </c>
      <c r="B50">
        <v>24</v>
      </c>
      <c r="C50">
        <v>2</v>
      </c>
      <c r="D50" s="14">
        <v>1</v>
      </c>
      <c r="E50" s="14" t="str">
        <f>CONCATENATE("cope",Table323[[#This Row],[1st level cope]],".gfeat/cope",Table323[[#This Row],[2nd level cope]],".feat/thresh_zstat",Table323[[#This Row],[gorup analysis cope]],".nii.gz")</f>
        <v>cope24.gfeat/cope2.feat/thresh_zstat1.nii.gz</v>
      </c>
      <c r="F50" s="15" t="str">
        <f>INDEX(R$2:R$28,Table323[[#This Row],[1st level cope]],0)</f>
        <v>All Go - by choice</v>
      </c>
      <c r="G50" s="15" t="str">
        <f>INDEX(S$2:S$28,Table323[[#This Row],[2nd level cope]],0)</f>
        <v>last2 &gt; first2</v>
      </c>
      <c r="H50" s="15" t="str">
        <f>INDEX(T$2:T$28,Table323[[#This Row],[gorup analysis cope]],0)</f>
        <v>group mean</v>
      </c>
      <c r="I50" s="18"/>
      <c r="J50" s="18">
        <v>0</v>
      </c>
      <c r="K50" s="22">
        <v>0</v>
      </c>
      <c r="L50" s="21">
        <v>1</v>
      </c>
      <c r="M50" s="21">
        <v>6</v>
      </c>
      <c r="N50" s="21" t="s">
        <v>160</v>
      </c>
      <c r="Q50"/>
      <c r="R50"/>
      <c r="S50"/>
      <c r="T50"/>
    </row>
    <row r="51" spans="1:20" x14ac:dyDescent="0.2">
      <c r="A51">
        <v>50</v>
      </c>
      <c r="B51">
        <v>25</v>
      </c>
      <c r="C51">
        <v>2</v>
      </c>
      <c r="D51" s="14">
        <v>1</v>
      </c>
      <c r="E51" s="14" t="str">
        <f>CONCATENATE("cope",Table323[[#This Row],[1st level cope]],".gfeat/cope",Table323[[#This Row],[2nd level cope]],".feat/thresh_zstat",Table323[[#This Row],[gorup analysis cope]],".nii.gz")</f>
        <v>cope25.gfeat/cope2.feat/thresh_zstat1.nii.gz</v>
      </c>
      <c r="F51" s="15" t="str">
        <f>INDEX(R$2:R$28,Table323[[#This Row],[1st level cope]],0)</f>
        <v>All NoGo - by choice</v>
      </c>
      <c r="G51" s="15" t="str">
        <f>INDEX(S$2:S$28,Table323[[#This Row],[2nd level cope]],0)</f>
        <v>last2 &gt; first2</v>
      </c>
      <c r="H51" s="15" t="str">
        <f>INDEX(T$2:T$28,Table323[[#This Row],[gorup analysis cope]],0)</f>
        <v>group mean</v>
      </c>
      <c r="I51" s="18"/>
      <c r="J51" s="18">
        <v>0</v>
      </c>
      <c r="K51" s="22">
        <v>0</v>
      </c>
      <c r="L51" s="21">
        <v>0</v>
      </c>
      <c r="M51" s="21">
        <v>0</v>
      </c>
      <c r="Q51"/>
      <c r="R51"/>
      <c r="S51"/>
      <c r="T51"/>
    </row>
    <row r="52" spans="1:20" x14ac:dyDescent="0.2">
      <c r="A52">
        <v>51</v>
      </c>
      <c r="B52">
        <v>1</v>
      </c>
      <c r="C52">
        <v>3</v>
      </c>
      <c r="D52" s="14">
        <v>1</v>
      </c>
      <c r="E52" s="14" t="str">
        <f>CONCATENATE("cope",Table323[[#This Row],[1st level cope]],".gfeat/cope",Table323[[#This Row],[2nd level cope]],".feat/thresh_zstat",Table323[[#This Row],[gorup analysis cope]],".nii.gz")</f>
        <v>cope1.gfeat/cope3.feat/thresh_zstat1.nii.gz</v>
      </c>
      <c r="F52" s="15" t="str">
        <f>INDEX(R$2:R$28,Table323[[#This Row],[1st level cope]],0)</f>
        <v>HV Go</v>
      </c>
      <c r="G52" s="15" t="str">
        <f>INDEX(S$2:S$28,Table323[[#This Row],[2nd level cope]],0)</f>
        <v>last3 &gt; first3</v>
      </c>
      <c r="H52" s="15" t="str">
        <f>INDEX(T$2:T$28,Table323[[#This Row],[gorup analysis cope]],0)</f>
        <v>group mean</v>
      </c>
      <c r="I52" s="18"/>
      <c r="J52" s="18">
        <v>0</v>
      </c>
      <c r="K52" s="22">
        <v>0</v>
      </c>
      <c r="L52" s="21">
        <v>0</v>
      </c>
      <c r="M52" s="21">
        <v>0</v>
      </c>
      <c r="Q52"/>
      <c r="R52"/>
      <c r="S52"/>
      <c r="T52"/>
    </row>
    <row r="53" spans="1:20" x14ac:dyDescent="0.2">
      <c r="A53">
        <v>52</v>
      </c>
      <c r="B53">
        <v>2</v>
      </c>
      <c r="C53">
        <v>3</v>
      </c>
      <c r="D53" s="14">
        <v>1</v>
      </c>
      <c r="E53" s="14" t="str">
        <f>CONCATENATE("cope",Table323[[#This Row],[1st level cope]],".gfeat/cope",Table323[[#This Row],[2nd level cope]],".feat/thresh_zstat",Table323[[#This Row],[gorup analysis cope]],".nii.gz")</f>
        <v>cope2.gfeat/cope3.feat/thresh_zstat1.nii.gz</v>
      </c>
      <c r="F53" s="15" t="str">
        <f>INDEX(R$2:R$28,Table323[[#This Row],[1st level cope]],0)</f>
        <v>HV Go - by choice</v>
      </c>
      <c r="G53" s="15" t="str">
        <f>INDEX(S$2:S$28,Table323[[#This Row],[2nd level cope]],0)</f>
        <v>last3 &gt; first3</v>
      </c>
      <c r="H53" s="15" t="str">
        <f>INDEX(T$2:T$28,Table323[[#This Row],[gorup analysis cope]],0)</f>
        <v>group mean</v>
      </c>
      <c r="I53" s="21" t="s">
        <v>211</v>
      </c>
      <c r="J53" s="21">
        <v>0</v>
      </c>
      <c r="K53" s="22">
        <v>0</v>
      </c>
      <c r="L53" s="21">
        <v>0</v>
      </c>
      <c r="M53" s="21">
        <v>0</v>
      </c>
      <c r="Q53"/>
      <c r="R53"/>
      <c r="S53"/>
      <c r="T53"/>
    </row>
    <row r="54" spans="1:20" x14ac:dyDescent="0.2">
      <c r="A54">
        <v>53</v>
      </c>
      <c r="B54">
        <v>3</v>
      </c>
      <c r="C54">
        <v>3</v>
      </c>
      <c r="D54" s="14">
        <v>1</v>
      </c>
      <c r="E54" s="14" t="str">
        <f>CONCATENATE("cope",Table323[[#This Row],[1st level cope]],".gfeat/cope",Table323[[#This Row],[2nd level cope]],".feat/thresh_zstat",Table323[[#This Row],[gorup analysis cope]],".nii.gz")</f>
        <v>cope3.gfeat/cope3.feat/thresh_zstat1.nii.gz</v>
      </c>
      <c r="F54" s="15" t="str">
        <f>INDEX(R$2:R$28,Table323[[#This Row],[1st level cope]],0)</f>
        <v>HV Go - by value</v>
      </c>
      <c r="G54" s="15" t="str">
        <f>INDEX(S$2:S$28,Table323[[#This Row],[2nd level cope]],0)</f>
        <v>last3 &gt; first3</v>
      </c>
      <c r="H54" s="15" t="str">
        <f>INDEX(T$2:T$28,Table323[[#This Row],[gorup analysis cope]],0)</f>
        <v>group mean</v>
      </c>
      <c r="I54" s="21" t="s">
        <v>211</v>
      </c>
      <c r="J54" s="21">
        <v>0</v>
      </c>
      <c r="K54" s="22">
        <v>0</v>
      </c>
      <c r="L54" s="21">
        <v>0</v>
      </c>
      <c r="M54" s="21">
        <v>0</v>
      </c>
      <c r="Q54"/>
      <c r="R54"/>
      <c r="S54"/>
      <c r="T54"/>
    </row>
    <row r="55" spans="1:20" x14ac:dyDescent="0.2">
      <c r="A55">
        <v>54</v>
      </c>
      <c r="B55">
        <v>4</v>
      </c>
      <c r="C55">
        <v>3</v>
      </c>
      <c r="D55" s="14">
        <v>1</v>
      </c>
      <c r="E55" s="14" t="str">
        <f>CONCATENATE("cope",Table323[[#This Row],[1st level cope]],".gfeat/cope",Table323[[#This Row],[2nd level cope]],".feat/thresh_zstat",Table323[[#This Row],[gorup analysis cope]],".nii.gz")</f>
        <v>cope4.gfeat/cope3.feat/thresh_zstat1.nii.gz</v>
      </c>
      <c r="F55" s="15" t="str">
        <f>INDEX(R$2:R$28,Table323[[#This Row],[1st level cope]],0)</f>
        <v>HV Go - by GSD</v>
      </c>
      <c r="G55" s="15" t="str">
        <f>INDEX(S$2:S$28,Table323[[#This Row],[2nd level cope]],0)</f>
        <v>last3 &gt; first3</v>
      </c>
      <c r="H55" s="15" t="str">
        <f>INDEX(T$2:T$28,Table323[[#This Row],[gorup analysis cope]],0)</f>
        <v>group mean</v>
      </c>
      <c r="I55" s="18"/>
      <c r="J55" s="18">
        <v>0</v>
      </c>
      <c r="K55" s="22">
        <v>0</v>
      </c>
      <c r="L55" s="21">
        <v>0</v>
      </c>
      <c r="M55" s="21">
        <v>0</v>
      </c>
      <c r="Q55"/>
      <c r="R55"/>
      <c r="S55"/>
      <c r="T55"/>
    </row>
    <row r="56" spans="1:20" x14ac:dyDescent="0.2">
      <c r="A56">
        <v>55</v>
      </c>
      <c r="B56">
        <v>5</v>
      </c>
      <c r="C56">
        <v>3</v>
      </c>
      <c r="D56" s="14">
        <v>1</v>
      </c>
      <c r="E56" s="14" t="str">
        <f>CONCATENATE("cope",Table323[[#This Row],[1st level cope]],".gfeat/cope",Table323[[#This Row],[2nd level cope]],".feat/thresh_zstat",Table323[[#This Row],[gorup analysis cope]],".nii.gz")</f>
        <v>cope5.gfeat/cope3.feat/thresh_zstat1.nii.gz</v>
      </c>
      <c r="F56" s="15" t="str">
        <f>INDEX(R$2:R$28,Table323[[#This Row],[1st level cope]],0)</f>
        <v>LV Go</v>
      </c>
      <c r="G56" s="15" t="str">
        <f>INDEX(S$2:S$28,Table323[[#This Row],[2nd level cope]],0)</f>
        <v>last3 &gt; first3</v>
      </c>
      <c r="H56" s="15" t="str">
        <f>INDEX(T$2:T$28,Table323[[#This Row],[gorup analysis cope]],0)</f>
        <v>group mean</v>
      </c>
      <c r="I56" s="18"/>
      <c r="J56" s="18">
        <v>0</v>
      </c>
      <c r="K56" s="22">
        <v>0</v>
      </c>
      <c r="L56" s="21">
        <v>0</v>
      </c>
      <c r="M56" s="21">
        <v>0</v>
      </c>
      <c r="Q56"/>
      <c r="R56"/>
      <c r="S56"/>
      <c r="T56"/>
    </row>
    <row r="57" spans="1:20" x14ac:dyDescent="0.2">
      <c r="A57">
        <v>56</v>
      </c>
      <c r="B57">
        <v>6</v>
      </c>
      <c r="C57">
        <v>3</v>
      </c>
      <c r="D57" s="14">
        <v>1</v>
      </c>
      <c r="E57" s="14" t="str">
        <f>CONCATENATE("cope",Table323[[#This Row],[1st level cope]],".gfeat/cope",Table323[[#This Row],[2nd level cope]],".feat/thresh_zstat",Table323[[#This Row],[gorup analysis cope]],".nii.gz")</f>
        <v>cope6.gfeat/cope3.feat/thresh_zstat1.nii.gz</v>
      </c>
      <c r="F57" s="15" t="str">
        <f>INDEX(R$2:R$28,Table323[[#This Row],[1st level cope]],0)</f>
        <v>LV Go - by choice</v>
      </c>
      <c r="G57" s="15" t="str">
        <f>INDEX(S$2:S$28,Table323[[#This Row],[2nd level cope]],0)</f>
        <v>last3 &gt; first3</v>
      </c>
      <c r="H57" s="15" t="str">
        <f>INDEX(T$2:T$28,Table323[[#This Row],[gorup analysis cope]],0)</f>
        <v>group mean</v>
      </c>
      <c r="I57" s="18"/>
      <c r="J57" s="18">
        <v>0</v>
      </c>
      <c r="K57" s="22">
        <v>0</v>
      </c>
      <c r="L57" s="21">
        <v>0</v>
      </c>
      <c r="M57" s="21">
        <v>0</v>
      </c>
      <c r="Q57"/>
      <c r="R57"/>
      <c r="S57"/>
      <c r="T57"/>
    </row>
    <row r="58" spans="1:20" x14ac:dyDescent="0.2">
      <c r="A58">
        <v>57</v>
      </c>
      <c r="B58">
        <v>7</v>
      </c>
      <c r="C58">
        <v>3</v>
      </c>
      <c r="D58" s="14">
        <v>1</v>
      </c>
      <c r="E58" s="14" t="str">
        <f>CONCATENATE("cope",Table323[[#This Row],[1st level cope]],".gfeat/cope",Table323[[#This Row],[2nd level cope]],".feat/thresh_zstat",Table323[[#This Row],[gorup analysis cope]],".nii.gz")</f>
        <v>cope7.gfeat/cope3.feat/thresh_zstat1.nii.gz</v>
      </c>
      <c r="F58" s="15" t="str">
        <f>INDEX(R$2:R$28,Table323[[#This Row],[1st level cope]],0)</f>
        <v>LV Go - by value</v>
      </c>
      <c r="G58" s="15" t="str">
        <f>INDEX(S$2:S$28,Table323[[#This Row],[2nd level cope]],0)</f>
        <v>last3 &gt; first3</v>
      </c>
      <c r="H58" s="15" t="str">
        <f>INDEX(T$2:T$28,Table323[[#This Row],[gorup analysis cope]],0)</f>
        <v>group mean</v>
      </c>
      <c r="I58" s="18"/>
      <c r="J58" s="18">
        <v>0</v>
      </c>
      <c r="K58" s="22">
        <v>0</v>
      </c>
      <c r="L58" s="21">
        <v>0</v>
      </c>
      <c r="M58" s="21">
        <v>0</v>
      </c>
      <c r="Q58"/>
      <c r="R58"/>
      <c r="S58"/>
      <c r="T58"/>
    </row>
    <row r="59" spans="1:20" x14ac:dyDescent="0.2">
      <c r="A59">
        <v>58</v>
      </c>
      <c r="B59">
        <v>8</v>
      </c>
      <c r="C59">
        <v>3</v>
      </c>
      <c r="D59" s="14">
        <v>1</v>
      </c>
      <c r="E59" s="14" t="str">
        <f>CONCATENATE("cope",Table323[[#This Row],[1st level cope]],".gfeat/cope",Table323[[#This Row],[2nd level cope]],".feat/thresh_zstat",Table323[[#This Row],[gorup analysis cope]],".nii.gz")</f>
        <v>cope8.gfeat/cope3.feat/thresh_zstat1.nii.gz</v>
      </c>
      <c r="F59" s="15" t="str">
        <f>INDEX(R$2:R$28,Table323[[#This Row],[1st level cope]],0)</f>
        <v>LV Go - by GSD</v>
      </c>
      <c r="G59" s="15" t="str">
        <f>INDEX(S$2:S$28,Table323[[#This Row],[2nd level cope]],0)</f>
        <v>last3 &gt; first3</v>
      </c>
      <c r="H59" s="15" t="str">
        <f>INDEX(T$2:T$28,Table323[[#This Row],[gorup analysis cope]],0)</f>
        <v>group mean</v>
      </c>
      <c r="I59" s="18"/>
      <c r="J59" s="18">
        <v>0</v>
      </c>
      <c r="K59" s="22">
        <v>0</v>
      </c>
      <c r="L59" s="21">
        <v>2</v>
      </c>
      <c r="M59" s="21" t="s">
        <v>141</v>
      </c>
      <c r="Q59"/>
      <c r="R59"/>
      <c r="S59"/>
      <c r="T59"/>
    </row>
    <row r="60" spans="1:20" x14ac:dyDescent="0.2">
      <c r="A60">
        <v>59</v>
      </c>
      <c r="B60">
        <v>9</v>
      </c>
      <c r="C60">
        <v>3</v>
      </c>
      <c r="D60" s="14">
        <v>1</v>
      </c>
      <c r="E60" s="14" t="str">
        <f>CONCATENATE("cope",Table323[[#This Row],[1st level cope]],".gfeat/cope",Table323[[#This Row],[2nd level cope]],".feat/thresh_zstat",Table323[[#This Row],[gorup analysis cope]],".nii.gz")</f>
        <v>cope9.gfeat/cope3.feat/thresh_zstat1.nii.gz</v>
      </c>
      <c r="F60" s="15" t="str">
        <f>INDEX(R$2:R$28,Table323[[#This Row],[1st level cope]],0)</f>
        <v>HV NoGo</v>
      </c>
      <c r="G60" s="15" t="str">
        <f>INDEX(S$2:S$28,Table323[[#This Row],[2nd level cope]],0)</f>
        <v>last3 &gt; first3</v>
      </c>
      <c r="H60" s="15" t="str">
        <f>INDEX(T$2:T$28,Table323[[#This Row],[gorup analysis cope]],0)</f>
        <v>group mean</v>
      </c>
      <c r="I60" s="18"/>
      <c r="J60" s="18">
        <v>0</v>
      </c>
      <c r="K60" s="22">
        <v>0</v>
      </c>
      <c r="L60" s="21">
        <v>0</v>
      </c>
      <c r="M60" s="21">
        <v>0</v>
      </c>
      <c r="Q60"/>
      <c r="R60"/>
      <c r="S60"/>
      <c r="T60"/>
    </row>
    <row r="61" spans="1:20" x14ac:dyDescent="0.2">
      <c r="A61">
        <v>60</v>
      </c>
      <c r="B61">
        <v>10</v>
      </c>
      <c r="C61">
        <v>3</v>
      </c>
      <c r="D61" s="14">
        <v>1</v>
      </c>
      <c r="E61" s="14" t="str">
        <f>CONCATENATE("cope",Table323[[#This Row],[1st level cope]],".gfeat/cope",Table323[[#This Row],[2nd level cope]],".feat/thresh_zstat",Table323[[#This Row],[gorup analysis cope]],".nii.gz")</f>
        <v>cope10.gfeat/cope3.feat/thresh_zstat1.nii.gz</v>
      </c>
      <c r="F61" s="15" t="str">
        <f>INDEX(R$2:R$28,Table323[[#This Row],[1st level cope]],0)</f>
        <v>HV NoGo - by choice</v>
      </c>
      <c r="G61" s="15" t="str">
        <f>INDEX(S$2:S$28,Table323[[#This Row],[2nd level cope]],0)</f>
        <v>last3 &gt; first3</v>
      </c>
      <c r="H61" s="15" t="str">
        <f>INDEX(T$2:T$28,Table323[[#This Row],[gorup analysis cope]],0)</f>
        <v>group mean</v>
      </c>
      <c r="I61" s="18"/>
      <c r="J61" s="18">
        <v>0</v>
      </c>
      <c r="K61" s="22">
        <v>0</v>
      </c>
      <c r="L61" s="21">
        <v>0</v>
      </c>
      <c r="M61" s="21">
        <v>0</v>
      </c>
      <c r="Q61"/>
      <c r="R61"/>
      <c r="S61"/>
      <c r="T61"/>
    </row>
    <row r="62" spans="1:20" x14ac:dyDescent="0.2">
      <c r="A62">
        <v>61</v>
      </c>
      <c r="B62">
        <v>11</v>
      </c>
      <c r="C62">
        <v>3</v>
      </c>
      <c r="D62" s="14">
        <v>1</v>
      </c>
      <c r="E62" s="14" t="str">
        <f>CONCATENATE("cope",Table323[[#This Row],[1st level cope]],".gfeat/cope",Table323[[#This Row],[2nd level cope]],".feat/thresh_zstat",Table323[[#This Row],[gorup analysis cope]],".nii.gz")</f>
        <v>cope11.gfeat/cope3.feat/thresh_zstat1.nii.gz</v>
      </c>
      <c r="F62" s="15" t="str">
        <f>INDEX(R$2:R$28,Table323[[#This Row],[1st level cope]],0)</f>
        <v>HV NoGo - by value</v>
      </c>
      <c r="G62" s="15" t="str">
        <f>INDEX(S$2:S$28,Table323[[#This Row],[2nd level cope]],0)</f>
        <v>last3 &gt; first3</v>
      </c>
      <c r="H62" s="15" t="str">
        <f>INDEX(T$2:T$28,Table323[[#This Row],[gorup analysis cope]],0)</f>
        <v>group mean</v>
      </c>
      <c r="I62" s="18"/>
      <c r="J62" s="18">
        <v>0</v>
      </c>
      <c r="K62" s="22">
        <v>0</v>
      </c>
      <c r="L62" s="21">
        <v>0</v>
      </c>
      <c r="M62" s="21">
        <v>0</v>
      </c>
      <c r="Q62"/>
      <c r="R62"/>
      <c r="S62"/>
      <c r="T62"/>
    </row>
    <row r="63" spans="1:20" x14ac:dyDescent="0.2">
      <c r="A63">
        <v>62</v>
      </c>
      <c r="B63">
        <v>12</v>
      </c>
      <c r="C63">
        <v>3</v>
      </c>
      <c r="D63" s="14">
        <v>1</v>
      </c>
      <c r="E63" s="14" t="str">
        <f>CONCATENATE("cope",Table323[[#This Row],[1st level cope]],".gfeat/cope",Table323[[#This Row],[2nd level cope]],".feat/thresh_zstat",Table323[[#This Row],[gorup analysis cope]],".nii.gz")</f>
        <v>cope12.gfeat/cope3.feat/thresh_zstat1.nii.gz</v>
      </c>
      <c r="F63" s="15" t="str">
        <f>INDEX(R$2:R$28,Table323[[#This Row],[1st level cope]],0)</f>
        <v>LV NoGo</v>
      </c>
      <c r="G63" s="15" t="str">
        <f>INDEX(S$2:S$28,Table323[[#This Row],[2nd level cope]],0)</f>
        <v>last3 &gt; first3</v>
      </c>
      <c r="H63" s="15" t="str">
        <f>INDEX(T$2:T$28,Table323[[#This Row],[gorup analysis cope]],0)</f>
        <v>group mean</v>
      </c>
      <c r="I63" s="18"/>
      <c r="J63" s="18">
        <v>0</v>
      </c>
      <c r="K63" s="22">
        <v>0</v>
      </c>
      <c r="L63" s="21">
        <v>0</v>
      </c>
      <c r="M63" s="21">
        <v>0</v>
      </c>
      <c r="Q63"/>
      <c r="R63"/>
      <c r="S63"/>
      <c r="T63"/>
    </row>
    <row r="64" spans="1:20" x14ac:dyDescent="0.2">
      <c r="A64">
        <v>63</v>
      </c>
      <c r="B64">
        <v>13</v>
      </c>
      <c r="C64">
        <v>3</v>
      </c>
      <c r="D64" s="14">
        <v>1</v>
      </c>
      <c r="E64" s="14" t="str">
        <f>CONCATENATE("cope",Table323[[#This Row],[1st level cope]],".gfeat/cope",Table323[[#This Row],[2nd level cope]],".feat/thresh_zstat",Table323[[#This Row],[gorup analysis cope]],".nii.gz")</f>
        <v>cope13.gfeat/cope3.feat/thresh_zstat1.nii.gz</v>
      </c>
      <c r="F64" s="15" t="str">
        <f>INDEX(R$2:R$28,Table323[[#This Row],[1st level cope]],0)</f>
        <v>LV NoGo - by choice</v>
      </c>
      <c r="G64" s="15" t="str">
        <f>INDEX(S$2:S$28,Table323[[#This Row],[2nd level cope]],0)</f>
        <v>last3 &gt; first3</v>
      </c>
      <c r="H64" s="15" t="str">
        <f>INDEX(T$2:T$28,Table323[[#This Row],[gorup analysis cope]],0)</f>
        <v>group mean</v>
      </c>
      <c r="I64" s="18"/>
      <c r="J64" s="18">
        <v>0</v>
      </c>
      <c r="K64" s="22">
        <v>0</v>
      </c>
      <c r="L64" s="21">
        <v>0</v>
      </c>
      <c r="M64" s="21">
        <v>0</v>
      </c>
      <c r="Q64"/>
      <c r="R64"/>
      <c r="S64"/>
      <c r="T64"/>
    </row>
    <row r="65" spans="1:20" x14ac:dyDescent="0.2">
      <c r="A65">
        <v>64</v>
      </c>
      <c r="B65">
        <v>14</v>
      </c>
      <c r="C65">
        <v>3</v>
      </c>
      <c r="D65" s="14">
        <v>1</v>
      </c>
      <c r="E65" s="14" t="str">
        <f>CONCATENATE("cope",Table323[[#This Row],[1st level cope]],".gfeat/cope",Table323[[#This Row],[2nd level cope]],".feat/thresh_zstat",Table323[[#This Row],[gorup analysis cope]],".nii.gz")</f>
        <v>cope14.gfeat/cope3.feat/thresh_zstat1.nii.gz</v>
      </c>
      <c r="F65" s="15" t="str">
        <f>INDEX(R$2:R$28,Table323[[#This Row],[1st level cope]],0)</f>
        <v>LV NoGo - by value</v>
      </c>
      <c r="G65" s="15" t="str">
        <f>INDEX(S$2:S$28,Table323[[#This Row],[2nd level cope]],0)</f>
        <v>last3 &gt; first3</v>
      </c>
      <c r="H65" s="15" t="str">
        <f>INDEX(T$2:T$28,Table323[[#This Row],[gorup analysis cope]],0)</f>
        <v>group mean</v>
      </c>
      <c r="I65" s="18"/>
      <c r="J65" s="18">
        <v>0</v>
      </c>
      <c r="K65" s="22">
        <v>0</v>
      </c>
      <c r="L65" s="21">
        <v>0</v>
      </c>
      <c r="M65" s="21">
        <v>0</v>
      </c>
      <c r="Q65"/>
      <c r="R65"/>
      <c r="S65"/>
      <c r="T65"/>
    </row>
    <row r="66" spans="1:20" x14ac:dyDescent="0.2">
      <c r="A66">
        <v>65</v>
      </c>
      <c r="B66">
        <v>15</v>
      </c>
      <c r="C66">
        <v>3</v>
      </c>
      <c r="D66" s="14">
        <v>1</v>
      </c>
      <c r="E66" s="14" t="str">
        <f>CONCATENATE("cope",Table323[[#This Row],[1st level cope]],".gfeat/cope",Table323[[#This Row],[2nd level cope]],".feat/thresh_zstat",Table323[[#This Row],[gorup analysis cope]],".nii.gz")</f>
        <v>cope15.gfeat/cope3.feat/thresh_zstat1.nii.gz</v>
      </c>
      <c r="F66" s="15" t="str">
        <f>INDEX(R$2:R$28,Table323[[#This Row],[1st level cope]],0)</f>
        <v>Go - missed</v>
      </c>
      <c r="G66" s="15" t="str">
        <f>INDEX(S$2:S$28,Table323[[#This Row],[2nd level cope]],0)</f>
        <v>last3 &gt; first3</v>
      </c>
      <c r="H66" s="15" t="str">
        <f>INDEX(T$2:T$28,Table323[[#This Row],[gorup analysis cope]],0)</f>
        <v>group mean</v>
      </c>
      <c r="I66" s="18"/>
      <c r="J66" s="18">
        <v>0</v>
      </c>
      <c r="K66" s="22">
        <v>0</v>
      </c>
      <c r="L66" s="21">
        <v>0</v>
      </c>
      <c r="M66" s="21">
        <v>0</v>
      </c>
      <c r="Q66"/>
      <c r="R66"/>
      <c r="S66"/>
      <c r="T66"/>
    </row>
    <row r="67" spans="1:20" x14ac:dyDescent="0.2">
      <c r="A67">
        <v>66</v>
      </c>
      <c r="B67">
        <v>16</v>
      </c>
      <c r="C67">
        <v>3</v>
      </c>
      <c r="D67" s="14">
        <v>1</v>
      </c>
      <c r="E67" s="14" t="str">
        <f>CONCATENATE("cope",Table323[[#This Row],[1st level cope]],".gfeat/cope",Table323[[#This Row],[2nd level cope]],".feat/thresh_zstat",Table323[[#This Row],[gorup analysis cope]],".nii.gz")</f>
        <v>cope16.gfeat/cope3.feat/thresh_zstat1.nii.gz</v>
      </c>
      <c r="F67" s="15" t="str">
        <f>INDEX(R$2:R$28,Table323[[#This Row],[1st level cope]],0)</f>
        <v>NoGo - erroneous response</v>
      </c>
      <c r="G67" s="15" t="str">
        <f>INDEX(S$2:S$28,Table323[[#This Row],[2nd level cope]],0)</f>
        <v>last3 &gt; first3</v>
      </c>
      <c r="H67" s="15" t="str">
        <f>INDEX(T$2:T$28,Table323[[#This Row],[gorup analysis cope]],0)</f>
        <v>group mean</v>
      </c>
      <c r="I67" s="18"/>
      <c r="J67" s="18">
        <v>0</v>
      </c>
      <c r="K67" s="22">
        <v>0</v>
      </c>
      <c r="L67" s="21">
        <v>0</v>
      </c>
      <c r="M67" s="21">
        <v>0</v>
      </c>
      <c r="Q67"/>
      <c r="R67"/>
      <c r="S67"/>
      <c r="T67"/>
    </row>
    <row r="68" spans="1:20" x14ac:dyDescent="0.2">
      <c r="A68">
        <v>67</v>
      </c>
      <c r="B68">
        <v>17</v>
      </c>
      <c r="C68">
        <v>3</v>
      </c>
      <c r="D68" s="14">
        <v>1</v>
      </c>
      <c r="E68" s="14" t="str">
        <f>CONCATENATE("cope",Table323[[#This Row],[1st level cope]],".gfeat/cope",Table323[[#This Row],[2nd level cope]],".feat/thresh_zstat",Table323[[#This Row],[gorup analysis cope]],".nii.gz")</f>
        <v>cope17.gfeat/cope3.feat/thresh_zstat1.nii.gz</v>
      </c>
      <c r="F68" s="15" t="str">
        <f>INDEX(R$2:R$28,Table323[[#This Row],[1st level cope]],0)</f>
        <v>NoGo - Sanity and fillers</v>
      </c>
      <c r="G68" s="15" t="str">
        <f>INDEX(S$2:S$28,Table323[[#This Row],[2nd level cope]],0)</f>
        <v>last3 &gt; first3</v>
      </c>
      <c r="H68" s="15" t="str">
        <f>INDEX(T$2:T$28,Table323[[#This Row],[gorup analysis cope]],0)</f>
        <v>group mean</v>
      </c>
      <c r="I68" s="18"/>
      <c r="J68" s="18">
        <v>0</v>
      </c>
      <c r="K68" s="22" t="s">
        <v>106</v>
      </c>
      <c r="L68" s="21" t="s">
        <v>106</v>
      </c>
      <c r="M68" s="21">
        <v>0</v>
      </c>
      <c r="Q68"/>
      <c r="R68"/>
      <c r="S68"/>
      <c r="T68"/>
    </row>
    <row r="69" spans="1:20" x14ac:dyDescent="0.2">
      <c r="A69">
        <v>68</v>
      </c>
      <c r="B69">
        <v>18</v>
      </c>
      <c r="C69">
        <v>3</v>
      </c>
      <c r="D69" s="14">
        <v>1</v>
      </c>
      <c r="E69" s="14" t="str">
        <f>CONCATENATE("cope",Table323[[#This Row],[1st level cope]],".gfeat/cope",Table323[[#This Row],[2nd level cope]],".feat/thresh_zstat",Table323[[#This Row],[gorup analysis cope]],".nii.gz")</f>
        <v>cope18.gfeat/cope3.feat/thresh_zstat1.nii.gz</v>
      </c>
      <c r="F69" s="15" t="str">
        <f>INDEX(R$2:R$28,Table323[[#This Row],[1st level cope]],0)</f>
        <v>All Go - by RT</v>
      </c>
      <c r="G69" s="15" t="str">
        <f>INDEX(S$2:S$28,Table323[[#This Row],[2nd level cope]],0)</f>
        <v>last3 &gt; first3</v>
      </c>
      <c r="H69" s="15" t="str">
        <f>INDEX(T$2:T$28,Table323[[#This Row],[gorup analysis cope]],0)</f>
        <v>group mean</v>
      </c>
      <c r="I69" s="18"/>
      <c r="J69" s="18">
        <v>0</v>
      </c>
      <c r="K69" s="22">
        <v>0</v>
      </c>
      <c r="L69" s="21">
        <v>0</v>
      </c>
      <c r="M69" s="21">
        <v>0</v>
      </c>
      <c r="Q69"/>
      <c r="R69"/>
      <c r="S69"/>
      <c r="T69"/>
    </row>
    <row r="70" spans="1:20" x14ac:dyDescent="0.2">
      <c r="A70">
        <v>69</v>
      </c>
      <c r="B70">
        <v>19</v>
      </c>
      <c r="C70">
        <v>3</v>
      </c>
      <c r="D70" s="14">
        <v>1</v>
      </c>
      <c r="E70" s="14" t="str">
        <f>CONCATENATE("cope",Table323[[#This Row],[1st level cope]],".gfeat/cope",Table323[[#This Row],[2nd level cope]],".feat/thresh_zstat",Table323[[#This Row],[gorup analysis cope]],".nii.gz")</f>
        <v>cope19.gfeat/cope3.feat/thresh_zstat1.nii.gz</v>
      </c>
      <c r="F70" s="15" t="str">
        <f>INDEX(R$2:R$28,Table323[[#This Row],[1st level cope]],0)</f>
        <v>HV Go &gt; NoGo</v>
      </c>
      <c r="G70" s="15" t="str">
        <f>INDEX(S$2:S$28,Table323[[#This Row],[2nd level cope]],0)</f>
        <v>last3 &gt; first3</v>
      </c>
      <c r="H70" s="15" t="str">
        <f>INDEX(T$2:T$28,Table323[[#This Row],[gorup analysis cope]],0)</f>
        <v>group mean</v>
      </c>
      <c r="I70" s="18"/>
      <c r="J70" s="18">
        <v>0</v>
      </c>
      <c r="K70" s="22">
        <v>0</v>
      </c>
      <c r="L70" s="21">
        <v>0</v>
      </c>
      <c r="M70" s="21">
        <v>0</v>
      </c>
      <c r="Q70"/>
      <c r="R70"/>
      <c r="S70"/>
      <c r="T70"/>
    </row>
    <row r="71" spans="1:20" x14ac:dyDescent="0.2">
      <c r="A71">
        <v>70</v>
      </c>
      <c r="B71">
        <v>20</v>
      </c>
      <c r="C71">
        <v>3</v>
      </c>
      <c r="D71" s="14">
        <v>1</v>
      </c>
      <c r="E71" s="14" t="str">
        <f>CONCATENATE("cope",Table323[[#This Row],[1st level cope]],".gfeat/cope",Table323[[#This Row],[2nd level cope]],".feat/thresh_zstat",Table323[[#This Row],[gorup analysis cope]],".nii.gz")</f>
        <v>cope20.gfeat/cope3.feat/thresh_zstat1.nii.gz</v>
      </c>
      <c r="F71" s="15" t="str">
        <f>INDEX(R$2:R$28,Table323[[#This Row],[1st level cope]],0)</f>
        <v>LV Go &gt; NoGo</v>
      </c>
      <c r="G71" s="15" t="str">
        <f>INDEX(S$2:S$28,Table323[[#This Row],[2nd level cope]],0)</f>
        <v>last3 &gt; first3</v>
      </c>
      <c r="H71" s="15" t="str">
        <f>INDEX(T$2:T$28,Table323[[#This Row],[gorup analysis cope]],0)</f>
        <v>group mean</v>
      </c>
      <c r="I71" s="18"/>
      <c r="J71" s="18">
        <v>0</v>
      </c>
      <c r="K71" s="22">
        <v>0</v>
      </c>
      <c r="L71" s="21">
        <v>0</v>
      </c>
      <c r="M71" s="21">
        <v>0</v>
      </c>
      <c r="Q71"/>
      <c r="R71"/>
      <c r="S71"/>
      <c r="T71"/>
    </row>
    <row r="72" spans="1:20" x14ac:dyDescent="0.2">
      <c r="A72">
        <v>71</v>
      </c>
      <c r="B72">
        <v>21</v>
      </c>
      <c r="C72">
        <v>3</v>
      </c>
      <c r="D72" s="14">
        <v>1</v>
      </c>
      <c r="E72" s="14" t="str">
        <f>CONCATENATE("cope",Table323[[#This Row],[1st level cope]],".gfeat/cope",Table323[[#This Row],[2nd level cope]],".feat/thresh_zstat",Table323[[#This Row],[gorup analysis cope]],".nii.gz")</f>
        <v>cope21.gfeat/cope3.feat/thresh_zstat1.nii.gz</v>
      </c>
      <c r="F72" s="15" t="str">
        <f>INDEX(R$2:R$28,Table323[[#This Row],[1st level cope]],0)</f>
        <v>All Go &gt; NoGo</v>
      </c>
      <c r="G72" s="15" t="str">
        <f>INDEX(S$2:S$28,Table323[[#This Row],[2nd level cope]],0)</f>
        <v>last3 &gt; first3</v>
      </c>
      <c r="H72" s="15" t="str">
        <f>INDEX(T$2:T$28,Table323[[#This Row],[gorup analysis cope]],0)</f>
        <v>group mean</v>
      </c>
      <c r="I72" s="18"/>
      <c r="J72" s="18">
        <v>0</v>
      </c>
      <c r="K72" s="22">
        <v>0</v>
      </c>
      <c r="L72" s="21">
        <v>0</v>
      </c>
      <c r="M72" s="21">
        <v>0</v>
      </c>
      <c r="Q72"/>
      <c r="R72"/>
      <c r="S72"/>
      <c r="T72"/>
    </row>
    <row r="73" spans="1:20" x14ac:dyDescent="0.2">
      <c r="A73">
        <v>72</v>
      </c>
      <c r="B73">
        <v>22</v>
      </c>
      <c r="C73">
        <v>3</v>
      </c>
      <c r="D73" s="14">
        <v>1</v>
      </c>
      <c r="E73" s="14" t="str">
        <f>CONCATENATE("cope",Table323[[#This Row],[1st level cope]],".gfeat/cope",Table323[[#This Row],[2nd level cope]],".feat/thresh_zstat",Table323[[#This Row],[gorup analysis cope]],".nii.gz")</f>
        <v>cope22.gfeat/cope3.feat/thresh_zstat1.nii.gz</v>
      </c>
      <c r="F73" s="15" t="str">
        <f>INDEX(R$2:R$28,Table323[[#This Row],[1st level cope]],0)</f>
        <v>All Go</v>
      </c>
      <c r="G73" s="15" t="str">
        <f>INDEX(S$2:S$28,Table323[[#This Row],[2nd level cope]],0)</f>
        <v>last3 &gt; first3</v>
      </c>
      <c r="H73" s="15" t="str">
        <f>INDEX(T$2:T$28,Table323[[#This Row],[gorup analysis cope]],0)</f>
        <v>group mean</v>
      </c>
      <c r="I73" s="18"/>
      <c r="J73" s="18">
        <v>0</v>
      </c>
      <c r="K73" s="22">
        <v>0</v>
      </c>
      <c r="L73" s="21">
        <v>0</v>
      </c>
      <c r="M73" s="21">
        <v>0</v>
      </c>
      <c r="Q73"/>
      <c r="R73"/>
      <c r="S73"/>
      <c r="T73"/>
    </row>
    <row r="74" spans="1:20" x14ac:dyDescent="0.2">
      <c r="A74">
        <v>73</v>
      </c>
      <c r="B74">
        <v>23</v>
      </c>
      <c r="C74">
        <v>3</v>
      </c>
      <c r="D74" s="14">
        <v>1</v>
      </c>
      <c r="E74" s="14" t="str">
        <f>CONCATENATE("cope",Table323[[#This Row],[1st level cope]],".gfeat/cope",Table323[[#This Row],[2nd level cope]],".feat/thresh_zstat",Table323[[#This Row],[gorup analysis cope]],".nii.gz")</f>
        <v>cope23.gfeat/cope3.feat/thresh_zstat1.nii.gz</v>
      </c>
      <c r="F74" s="15" t="str">
        <f>INDEX(R$2:R$28,Table323[[#This Row],[1st level cope]],0)</f>
        <v>All NoGo</v>
      </c>
      <c r="G74" s="15" t="str">
        <f>INDEX(S$2:S$28,Table323[[#This Row],[2nd level cope]],0)</f>
        <v>last3 &gt; first3</v>
      </c>
      <c r="H74" s="15" t="str">
        <f>INDEX(T$2:T$28,Table323[[#This Row],[gorup analysis cope]],0)</f>
        <v>group mean</v>
      </c>
      <c r="I74" s="18"/>
      <c r="J74" s="18">
        <v>0</v>
      </c>
      <c r="K74" s="22">
        <v>0</v>
      </c>
      <c r="L74" s="21">
        <v>0</v>
      </c>
      <c r="M74" s="21">
        <v>0</v>
      </c>
      <c r="Q74"/>
      <c r="R74"/>
      <c r="S74"/>
      <c r="T74"/>
    </row>
    <row r="75" spans="1:20" x14ac:dyDescent="0.2">
      <c r="A75">
        <v>74</v>
      </c>
      <c r="B75">
        <v>24</v>
      </c>
      <c r="C75">
        <v>3</v>
      </c>
      <c r="D75" s="14">
        <v>1</v>
      </c>
      <c r="E75" s="14" t="str">
        <f>CONCATENATE("cope",Table323[[#This Row],[1st level cope]],".gfeat/cope",Table323[[#This Row],[2nd level cope]],".feat/thresh_zstat",Table323[[#This Row],[gorup analysis cope]],".nii.gz")</f>
        <v>cope24.gfeat/cope3.feat/thresh_zstat1.nii.gz</v>
      </c>
      <c r="F75" s="15" t="str">
        <f>INDEX(R$2:R$28,Table323[[#This Row],[1st level cope]],0)</f>
        <v>All Go - by choice</v>
      </c>
      <c r="G75" s="15" t="str">
        <f>INDEX(S$2:S$28,Table323[[#This Row],[2nd level cope]],0)</f>
        <v>last3 &gt; first3</v>
      </c>
      <c r="H75" s="15" t="str">
        <f>INDEX(T$2:T$28,Table323[[#This Row],[gorup analysis cope]],0)</f>
        <v>group mean</v>
      </c>
      <c r="I75" s="18"/>
      <c r="J75" s="18">
        <v>0</v>
      </c>
      <c r="K75" s="22">
        <v>0</v>
      </c>
      <c r="L75" s="21">
        <v>0</v>
      </c>
      <c r="M75" s="21">
        <v>0</v>
      </c>
      <c r="Q75"/>
      <c r="R75"/>
      <c r="S75"/>
      <c r="T75"/>
    </row>
    <row r="76" spans="1:20" x14ac:dyDescent="0.2">
      <c r="A76">
        <v>75</v>
      </c>
      <c r="B76">
        <v>25</v>
      </c>
      <c r="C76">
        <v>3</v>
      </c>
      <c r="D76" s="14">
        <v>1</v>
      </c>
      <c r="E76" s="14" t="str">
        <f>CONCATENATE("cope",Table323[[#This Row],[1st level cope]],".gfeat/cope",Table323[[#This Row],[2nd level cope]],".feat/thresh_zstat",Table323[[#This Row],[gorup analysis cope]],".nii.gz")</f>
        <v>cope25.gfeat/cope3.feat/thresh_zstat1.nii.gz</v>
      </c>
      <c r="F76" s="15" t="str">
        <f>INDEX(R$2:R$28,Table323[[#This Row],[1st level cope]],0)</f>
        <v>All NoGo - by choice</v>
      </c>
      <c r="G76" s="15" t="str">
        <f>INDEX(S$2:S$28,Table323[[#This Row],[2nd level cope]],0)</f>
        <v>last3 &gt; first3</v>
      </c>
      <c r="H76" s="15" t="str">
        <f>INDEX(T$2:T$28,Table323[[#This Row],[gorup analysis cope]],0)</f>
        <v>group mean</v>
      </c>
      <c r="I76" s="18"/>
      <c r="J76" s="18">
        <v>0</v>
      </c>
      <c r="K76" s="22">
        <v>0</v>
      </c>
      <c r="L76" s="21">
        <v>0</v>
      </c>
      <c r="M76" s="21">
        <v>0</v>
      </c>
      <c r="Q76"/>
      <c r="R76"/>
      <c r="S76"/>
      <c r="T76"/>
    </row>
    <row r="77" spans="1:20" x14ac:dyDescent="0.2">
      <c r="A77">
        <v>76</v>
      </c>
      <c r="B77">
        <v>1</v>
      </c>
      <c r="C77">
        <v>4</v>
      </c>
      <c r="D77" s="14">
        <v>1</v>
      </c>
      <c r="E77" s="14" t="str">
        <f>CONCATENATE("cope",Table323[[#This Row],[1st level cope]],".gfeat/cope",Table323[[#This Row],[2nd level cope]],".feat/thresh_zstat",Table323[[#This Row],[gorup analysis cope]],".nii.gz")</f>
        <v>cope1.gfeat/cope4.feat/thresh_zstat1.nii.gz</v>
      </c>
      <c r="F77" s="15" t="str">
        <f>INDEX(R$2:R$28,Table323[[#This Row],[1st level cope]],0)</f>
        <v>HV Go</v>
      </c>
      <c r="G77" s="15" t="str">
        <f>INDEX(S$2:S$28,Table323[[#This Row],[2nd level cope]],0)</f>
        <v>last4 &gt; first4</v>
      </c>
      <c r="H77" s="15" t="str">
        <f>INDEX(T$2:T$28,Table323[[#This Row],[gorup analysis cope]],0)</f>
        <v>group mean</v>
      </c>
      <c r="I77" s="18"/>
      <c r="J77" s="18">
        <v>0</v>
      </c>
      <c r="K77" s="22">
        <v>0</v>
      </c>
      <c r="L77" s="21">
        <v>0</v>
      </c>
      <c r="M77" s="21">
        <v>0</v>
      </c>
      <c r="Q77"/>
      <c r="R77"/>
      <c r="S77"/>
      <c r="T77"/>
    </row>
    <row r="78" spans="1:20" x14ac:dyDescent="0.2">
      <c r="A78">
        <v>77</v>
      </c>
      <c r="B78">
        <v>2</v>
      </c>
      <c r="C78">
        <v>4</v>
      </c>
      <c r="D78" s="14">
        <v>1</v>
      </c>
      <c r="E78" s="14" t="str">
        <f>CONCATENATE("cope",Table323[[#This Row],[1st level cope]],".gfeat/cope",Table323[[#This Row],[2nd level cope]],".feat/thresh_zstat",Table323[[#This Row],[gorup analysis cope]],".nii.gz")</f>
        <v>cope2.gfeat/cope4.feat/thresh_zstat1.nii.gz</v>
      </c>
      <c r="F78" s="15" t="str">
        <f>INDEX(R$2:R$28,Table323[[#This Row],[1st level cope]],0)</f>
        <v>HV Go - by choice</v>
      </c>
      <c r="G78" s="15" t="str">
        <f>INDEX(S$2:S$28,Table323[[#This Row],[2nd level cope]],0)</f>
        <v>last4 &gt; first4</v>
      </c>
      <c r="H78" s="15" t="str">
        <f>INDEX(T$2:T$28,Table323[[#This Row],[gorup analysis cope]],0)</f>
        <v>group mean</v>
      </c>
      <c r="I78" s="21" t="s">
        <v>211</v>
      </c>
      <c r="J78" s="21">
        <v>0</v>
      </c>
      <c r="K78" s="22">
        <v>0</v>
      </c>
      <c r="L78" s="21">
        <v>0</v>
      </c>
      <c r="M78" s="21">
        <v>0</v>
      </c>
      <c r="Q78"/>
      <c r="R78"/>
      <c r="S78"/>
      <c r="T78"/>
    </row>
    <row r="79" spans="1:20" x14ac:dyDescent="0.2">
      <c r="A79">
        <v>78</v>
      </c>
      <c r="B79">
        <v>3</v>
      </c>
      <c r="C79">
        <v>4</v>
      </c>
      <c r="D79" s="14">
        <v>1</v>
      </c>
      <c r="E79" s="14" t="str">
        <f>CONCATENATE("cope",Table323[[#This Row],[1st level cope]],".gfeat/cope",Table323[[#This Row],[2nd level cope]],".feat/thresh_zstat",Table323[[#This Row],[gorup analysis cope]],".nii.gz")</f>
        <v>cope3.gfeat/cope4.feat/thresh_zstat1.nii.gz</v>
      </c>
      <c r="F79" s="15" t="str">
        <f>INDEX(R$2:R$28,Table323[[#This Row],[1st level cope]],0)</f>
        <v>HV Go - by value</v>
      </c>
      <c r="G79" s="15" t="str">
        <f>INDEX(S$2:S$28,Table323[[#This Row],[2nd level cope]],0)</f>
        <v>last4 &gt; first4</v>
      </c>
      <c r="H79" s="15" t="str">
        <f>INDEX(T$2:T$28,Table323[[#This Row],[gorup analysis cope]],0)</f>
        <v>group mean</v>
      </c>
      <c r="I79" s="21" t="s">
        <v>211</v>
      </c>
      <c r="J79" s="21">
        <v>0</v>
      </c>
      <c r="K79" s="22">
        <v>0</v>
      </c>
      <c r="L79" s="21">
        <v>0</v>
      </c>
      <c r="M79" s="21">
        <v>0</v>
      </c>
      <c r="Q79"/>
      <c r="R79"/>
      <c r="S79"/>
      <c r="T79"/>
    </row>
    <row r="80" spans="1:20" x14ac:dyDescent="0.2">
      <c r="A80">
        <v>79</v>
      </c>
      <c r="B80">
        <v>4</v>
      </c>
      <c r="C80">
        <v>4</v>
      </c>
      <c r="D80" s="14">
        <v>1</v>
      </c>
      <c r="E80" s="14" t="str">
        <f>CONCATENATE("cope",Table323[[#This Row],[1st level cope]],".gfeat/cope",Table323[[#This Row],[2nd level cope]],".feat/thresh_zstat",Table323[[#This Row],[gorup analysis cope]],".nii.gz")</f>
        <v>cope4.gfeat/cope4.feat/thresh_zstat1.nii.gz</v>
      </c>
      <c r="F80" s="15" t="str">
        <f>INDEX(R$2:R$28,Table323[[#This Row],[1st level cope]],0)</f>
        <v>HV Go - by GSD</v>
      </c>
      <c r="G80" s="15" t="str">
        <f>INDEX(S$2:S$28,Table323[[#This Row],[2nd level cope]],0)</f>
        <v>last4 &gt; first4</v>
      </c>
      <c r="H80" s="15" t="str">
        <f>INDEX(T$2:T$28,Table323[[#This Row],[gorup analysis cope]],0)</f>
        <v>group mean</v>
      </c>
      <c r="I80" s="18"/>
      <c r="J80" s="18">
        <v>0</v>
      </c>
      <c r="K80" s="22">
        <v>0</v>
      </c>
      <c r="L80" s="21">
        <v>0</v>
      </c>
      <c r="M80" s="21">
        <v>0</v>
      </c>
      <c r="Q80"/>
      <c r="R80"/>
      <c r="S80"/>
      <c r="T80"/>
    </row>
    <row r="81" spans="1:20" x14ac:dyDescent="0.2">
      <c r="A81">
        <v>80</v>
      </c>
      <c r="B81">
        <v>5</v>
      </c>
      <c r="C81">
        <v>4</v>
      </c>
      <c r="D81" s="14">
        <v>1</v>
      </c>
      <c r="E81" s="14" t="str">
        <f>CONCATENATE("cope",Table323[[#This Row],[1st level cope]],".gfeat/cope",Table323[[#This Row],[2nd level cope]],".feat/thresh_zstat",Table323[[#This Row],[gorup analysis cope]],".nii.gz")</f>
        <v>cope5.gfeat/cope4.feat/thresh_zstat1.nii.gz</v>
      </c>
      <c r="F81" s="15" t="str">
        <f>INDEX(R$2:R$28,Table323[[#This Row],[1st level cope]],0)</f>
        <v>LV Go</v>
      </c>
      <c r="G81" s="15" t="str">
        <f>INDEX(S$2:S$28,Table323[[#This Row],[2nd level cope]],0)</f>
        <v>last4 &gt; first4</v>
      </c>
      <c r="H81" s="15" t="str">
        <f>INDEX(T$2:T$28,Table323[[#This Row],[gorup analysis cope]],0)</f>
        <v>group mean</v>
      </c>
      <c r="I81" s="18"/>
      <c r="J81" s="18">
        <v>0</v>
      </c>
      <c r="K81" s="22">
        <v>0</v>
      </c>
      <c r="L81" s="21">
        <v>0</v>
      </c>
      <c r="M81" s="21">
        <v>0</v>
      </c>
      <c r="Q81"/>
      <c r="R81"/>
      <c r="S81"/>
      <c r="T81"/>
    </row>
    <row r="82" spans="1:20" x14ac:dyDescent="0.2">
      <c r="A82">
        <v>81</v>
      </c>
      <c r="B82">
        <v>6</v>
      </c>
      <c r="C82">
        <v>4</v>
      </c>
      <c r="D82" s="14">
        <v>1</v>
      </c>
      <c r="E82" s="14" t="str">
        <f>CONCATENATE("cope",Table323[[#This Row],[1st level cope]],".gfeat/cope",Table323[[#This Row],[2nd level cope]],".feat/thresh_zstat",Table323[[#This Row],[gorup analysis cope]],".nii.gz")</f>
        <v>cope6.gfeat/cope4.feat/thresh_zstat1.nii.gz</v>
      </c>
      <c r="F82" s="15" t="str">
        <f>INDEX(R$2:R$28,Table323[[#This Row],[1st level cope]],0)</f>
        <v>LV Go - by choice</v>
      </c>
      <c r="G82" s="15" t="str">
        <f>INDEX(S$2:S$28,Table323[[#This Row],[2nd level cope]],0)</f>
        <v>last4 &gt; first4</v>
      </c>
      <c r="H82" s="15" t="str">
        <f>INDEX(T$2:T$28,Table323[[#This Row],[gorup analysis cope]],0)</f>
        <v>group mean</v>
      </c>
      <c r="I82" s="18"/>
      <c r="J82" s="18">
        <v>0</v>
      </c>
      <c r="K82" s="22">
        <v>0</v>
      </c>
      <c r="L82" s="21">
        <v>0</v>
      </c>
      <c r="M82" s="21">
        <v>0</v>
      </c>
      <c r="Q82"/>
      <c r="R82"/>
      <c r="S82"/>
      <c r="T82"/>
    </row>
    <row r="83" spans="1:20" x14ac:dyDescent="0.2">
      <c r="A83">
        <v>82</v>
      </c>
      <c r="B83">
        <v>7</v>
      </c>
      <c r="C83">
        <v>4</v>
      </c>
      <c r="D83" s="14">
        <v>1</v>
      </c>
      <c r="E83" s="14" t="str">
        <f>CONCATENATE("cope",Table323[[#This Row],[1st level cope]],".gfeat/cope",Table323[[#This Row],[2nd level cope]],".feat/thresh_zstat",Table323[[#This Row],[gorup analysis cope]],".nii.gz")</f>
        <v>cope7.gfeat/cope4.feat/thresh_zstat1.nii.gz</v>
      </c>
      <c r="F83" s="15" t="str">
        <f>INDEX(R$2:R$28,Table323[[#This Row],[1st level cope]],0)</f>
        <v>LV Go - by value</v>
      </c>
      <c r="G83" s="15" t="str">
        <f>INDEX(S$2:S$28,Table323[[#This Row],[2nd level cope]],0)</f>
        <v>last4 &gt; first4</v>
      </c>
      <c r="H83" s="15" t="str">
        <f>INDEX(T$2:T$28,Table323[[#This Row],[gorup analysis cope]],0)</f>
        <v>group mean</v>
      </c>
      <c r="I83" s="18"/>
      <c r="J83" s="18">
        <v>0</v>
      </c>
      <c r="K83" s="22">
        <v>0</v>
      </c>
      <c r="L83" s="21">
        <v>1</v>
      </c>
      <c r="M83" s="21" t="s">
        <v>141</v>
      </c>
      <c r="Q83"/>
      <c r="R83"/>
      <c r="S83"/>
      <c r="T83"/>
    </row>
    <row r="84" spans="1:20" x14ac:dyDescent="0.2">
      <c r="A84">
        <v>83</v>
      </c>
      <c r="B84">
        <v>8</v>
      </c>
      <c r="C84">
        <v>4</v>
      </c>
      <c r="D84" s="14">
        <v>1</v>
      </c>
      <c r="E84" s="14" t="str">
        <f>CONCATENATE("cope",Table323[[#This Row],[1st level cope]],".gfeat/cope",Table323[[#This Row],[2nd level cope]],".feat/thresh_zstat",Table323[[#This Row],[gorup analysis cope]],".nii.gz")</f>
        <v>cope8.gfeat/cope4.feat/thresh_zstat1.nii.gz</v>
      </c>
      <c r="F84" s="15" t="str">
        <f>INDEX(R$2:R$28,Table323[[#This Row],[1st level cope]],0)</f>
        <v>LV Go - by GSD</v>
      </c>
      <c r="G84" s="15" t="str">
        <f>INDEX(S$2:S$28,Table323[[#This Row],[2nd level cope]],0)</f>
        <v>last4 &gt; first4</v>
      </c>
      <c r="H84" s="15" t="str">
        <f>INDEX(T$2:T$28,Table323[[#This Row],[gorup analysis cope]],0)</f>
        <v>group mean</v>
      </c>
      <c r="I84" s="18"/>
      <c r="J84" s="18">
        <v>0</v>
      </c>
      <c r="K84" s="22">
        <v>0</v>
      </c>
      <c r="L84" s="21">
        <v>1</v>
      </c>
      <c r="M84" s="21" t="s">
        <v>141</v>
      </c>
      <c r="Q84"/>
      <c r="R84"/>
      <c r="S84"/>
      <c r="T84"/>
    </row>
    <row r="85" spans="1:20" x14ac:dyDescent="0.2">
      <c r="A85">
        <v>84</v>
      </c>
      <c r="B85">
        <v>9</v>
      </c>
      <c r="C85">
        <v>4</v>
      </c>
      <c r="D85" s="14">
        <v>1</v>
      </c>
      <c r="E85" s="14" t="str">
        <f>CONCATENATE("cope",Table323[[#This Row],[1st level cope]],".gfeat/cope",Table323[[#This Row],[2nd level cope]],".feat/thresh_zstat",Table323[[#This Row],[gorup analysis cope]],".nii.gz")</f>
        <v>cope9.gfeat/cope4.feat/thresh_zstat1.nii.gz</v>
      </c>
      <c r="F85" s="15" t="str">
        <f>INDEX(R$2:R$28,Table323[[#This Row],[1st level cope]],0)</f>
        <v>HV NoGo</v>
      </c>
      <c r="G85" s="15" t="str">
        <f>INDEX(S$2:S$28,Table323[[#This Row],[2nd level cope]],0)</f>
        <v>last4 &gt; first4</v>
      </c>
      <c r="H85" s="15" t="str">
        <f>INDEX(T$2:T$28,Table323[[#This Row],[gorup analysis cope]],0)</f>
        <v>group mean</v>
      </c>
      <c r="I85" s="18"/>
      <c r="J85" s="18">
        <v>0</v>
      </c>
      <c r="K85" s="22">
        <v>0</v>
      </c>
      <c r="L85" s="21">
        <v>0</v>
      </c>
      <c r="M85" s="21">
        <v>0</v>
      </c>
      <c r="Q85"/>
      <c r="R85"/>
      <c r="S85"/>
      <c r="T85"/>
    </row>
    <row r="86" spans="1:20" x14ac:dyDescent="0.2">
      <c r="A86">
        <v>85</v>
      </c>
      <c r="B86">
        <v>10</v>
      </c>
      <c r="C86">
        <v>4</v>
      </c>
      <c r="D86" s="14">
        <v>1</v>
      </c>
      <c r="E86" s="14" t="str">
        <f>CONCATENATE("cope",Table323[[#This Row],[1st level cope]],".gfeat/cope",Table323[[#This Row],[2nd level cope]],".feat/thresh_zstat",Table323[[#This Row],[gorup analysis cope]],".nii.gz")</f>
        <v>cope10.gfeat/cope4.feat/thresh_zstat1.nii.gz</v>
      </c>
      <c r="F86" s="15" t="str">
        <f>INDEX(R$2:R$28,Table323[[#This Row],[1st level cope]],0)</f>
        <v>HV NoGo - by choice</v>
      </c>
      <c r="G86" s="15" t="str">
        <f>INDEX(S$2:S$28,Table323[[#This Row],[2nd level cope]],0)</f>
        <v>last4 &gt; first4</v>
      </c>
      <c r="H86" s="15" t="str">
        <f>INDEX(T$2:T$28,Table323[[#This Row],[gorup analysis cope]],0)</f>
        <v>group mean</v>
      </c>
      <c r="I86" s="18"/>
      <c r="J86" s="18">
        <v>0</v>
      </c>
      <c r="K86" s="22">
        <v>0</v>
      </c>
      <c r="L86" s="21">
        <v>0</v>
      </c>
      <c r="M86" s="21">
        <v>0</v>
      </c>
      <c r="Q86"/>
      <c r="R86"/>
      <c r="S86"/>
      <c r="T86"/>
    </row>
    <row r="87" spans="1:20" x14ac:dyDescent="0.2">
      <c r="A87">
        <v>86</v>
      </c>
      <c r="B87">
        <v>11</v>
      </c>
      <c r="C87">
        <v>4</v>
      </c>
      <c r="D87" s="14">
        <v>1</v>
      </c>
      <c r="E87" s="14" t="str">
        <f>CONCATENATE("cope",Table323[[#This Row],[1st level cope]],".gfeat/cope",Table323[[#This Row],[2nd level cope]],".feat/thresh_zstat",Table323[[#This Row],[gorup analysis cope]],".nii.gz")</f>
        <v>cope11.gfeat/cope4.feat/thresh_zstat1.nii.gz</v>
      </c>
      <c r="F87" s="15" t="str">
        <f>INDEX(R$2:R$28,Table323[[#This Row],[1st level cope]],0)</f>
        <v>HV NoGo - by value</v>
      </c>
      <c r="G87" s="15" t="str">
        <f>INDEX(S$2:S$28,Table323[[#This Row],[2nd level cope]],0)</f>
        <v>last4 &gt; first4</v>
      </c>
      <c r="H87" s="15" t="str">
        <f>INDEX(T$2:T$28,Table323[[#This Row],[gorup analysis cope]],0)</f>
        <v>group mean</v>
      </c>
      <c r="I87" s="18"/>
      <c r="J87" s="18">
        <v>0</v>
      </c>
      <c r="K87" s="22">
        <v>0</v>
      </c>
      <c r="L87" s="21">
        <v>0</v>
      </c>
      <c r="M87" s="21">
        <v>0</v>
      </c>
      <c r="Q87"/>
      <c r="R87"/>
      <c r="S87"/>
      <c r="T87"/>
    </row>
    <row r="88" spans="1:20" x14ac:dyDescent="0.2">
      <c r="A88">
        <v>87</v>
      </c>
      <c r="B88">
        <v>12</v>
      </c>
      <c r="C88">
        <v>4</v>
      </c>
      <c r="D88" s="14">
        <v>1</v>
      </c>
      <c r="E88" s="14" t="str">
        <f>CONCATENATE("cope",Table323[[#This Row],[1st level cope]],".gfeat/cope",Table323[[#This Row],[2nd level cope]],".feat/thresh_zstat",Table323[[#This Row],[gorup analysis cope]],".nii.gz")</f>
        <v>cope12.gfeat/cope4.feat/thresh_zstat1.nii.gz</v>
      </c>
      <c r="F88" s="15" t="str">
        <f>INDEX(R$2:R$28,Table323[[#This Row],[1st level cope]],0)</f>
        <v>LV NoGo</v>
      </c>
      <c r="G88" s="15" t="str">
        <f>INDEX(S$2:S$28,Table323[[#This Row],[2nd level cope]],0)</f>
        <v>last4 &gt; first4</v>
      </c>
      <c r="H88" s="15" t="str">
        <f>INDEX(T$2:T$28,Table323[[#This Row],[gorup analysis cope]],0)</f>
        <v>group mean</v>
      </c>
      <c r="I88" s="18"/>
      <c r="J88" s="18">
        <v>0</v>
      </c>
      <c r="K88" s="22">
        <v>0</v>
      </c>
      <c r="L88" s="21">
        <v>0</v>
      </c>
      <c r="M88" s="21">
        <v>0</v>
      </c>
      <c r="Q88"/>
      <c r="R88"/>
      <c r="S88"/>
      <c r="T88"/>
    </row>
    <row r="89" spans="1:20" x14ac:dyDescent="0.2">
      <c r="A89">
        <v>88</v>
      </c>
      <c r="B89">
        <v>13</v>
      </c>
      <c r="C89">
        <v>4</v>
      </c>
      <c r="D89" s="14">
        <v>1</v>
      </c>
      <c r="E89" s="14" t="str">
        <f>CONCATENATE("cope",Table323[[#This Row],[1st level cope]],".gfeat/cope",Table323[[#This Row],[2nd level cope]],".feat/thresh_zstat",Table323[[#This Row],[gorup analysis cope]],".nii.gz")</f>
        <v>cope13.gfeat/cope4.feat/thresh_zstat1.nii.gz</v>
      </c>
      <c r="F89" s="15" t="str">
        <f>INDEX(R$2:R$28,Table323[[#This Row],[1st level cope]],0)</f>
        <v>LV NoGo - by choice</v>
      </c>
      <c r="G89" s="15" t="str">
        <f>INDEX(S$2:S$28,Table323[[#This Row],[2nd level cope]],0)</f>
        <v>last4 &gt; first4</v>
      </c>
      <c r="H89" s="15" t="str">
        <f>INDEX(T$2:T$28,Table323[[#This Row],[gorup analysis cope]],0)</f>
        <v>group mean</v>
      </c>
      <c r="I89" s="18"/>
      <c r="J89" s="18">
        <v>0</v>
      </c>
      <c r="K89" s="22">
        <v>0</v>
      </c>
      <c r="L89" s="21">
        <v>1</v>
      </c>
      <c r="M89" s="21">
        <v>1</v>
      </c>
      <c r="Q89"/>
      <c r="R89"/>
      <c r="S89"/>
      <c r="T89"/>
    </row>
    <row r="90" spans="1:20" x14ac:dyDescent="0.2">
      <c r="A90">
        <v>89</v>
      </c>
      <c r="B90">
        <v>14</v>
      </c>
      <c r="C90">
        <v>4</v>
      </c>
      <c r="D90" s="14">
        <v>1</v>
      </c>
      <c r="E90" s="14" t="str">
        <f>CONCATENATE("cope",Table323[[#This Row],[1st level cope]],".gfeat/cope",Table323[[#This Row],[2nd level cope]],".feat/thresh_zstat",Table323[[#This Row],[gorup analysis cope]],".nii.gz")</f>
        <v>cope14.gfeat/cope4.feat/thresh_zstat1.nii.gz</v>
      </c>
      <c r="F90" s="15" t="str">
        <f>INDEX(R$2:R$28,Table323[[#This Row],[1st level cope]],0)</f>
        <v>LV NoGo - by value</v>
      </c>
      <c r="G90" s="15" t="str">
        <f>INDEX(S$2:S$28,Table323[[#This Row],[2nd level cope]],0)</f>
        <v>last4 &gt; first4</v>
      </c>
      <c r="H90" s="15" t="str">
        <f>INDEX(T$2:T$28,Table323[[#This Row],[gorup analysis cope]],0)</f>
        <v>group mean</v>
      </c>
      <c r="I90" s="18"/>
      <c r="J90" s="18">
        <v>0</v>
      </c>
      <c r="K90" s="22">
        <v>0</v>
      </c>
      <c r="L90" s="21">
        <v>0</v>
      </c>
      <c r="M90" s="21">
        <v>0</v>
      </c>
      <c r="Q90"/>
      <c r="R90"/>
      <c r="S90"/>
      <c r="T90"/>
    </row>
    <row r="91" spans="1:20" x14ac:dyDescent="0.2">
      <c r="A91">
        <v>90</v>
      </c>
      <c r="B91">
        <v>15</v>
      </c>
      <c r="C91">
        <v>4</v>
      </c>
      <c r="D91" s="14">
        <v>1</v>
      </c>
      <c r="E91" s="14" t="str">
        <f>CONCATENATE("cope",Table323[[#This Row],[1st level cope]],".gfeat/cope",Table323[[#This Row],[2nd level cope]],".feat/thresh_zstat",Table323[[#This Row],[gorup analysis cope]],".nii.gz")</f>
        <v>cope15.gfeat/cope4.feat/thresh_zstat1.nii.gz</v>
      </c>
      <c r="F91" s="15" t="str">
        <f>INDEX(R$2:R$28,Table323[[#This Row],[1st level cope]],0)</f>
        <v>Go - missed</v>
      </c>
      <c r="G91" s="15" t="str">
        <f>INDEX(S$2:S$28,Table323[[#This Row],[2nd level cope]],0)</f>
        <v>last4 &gt; first4</v>
      </c>
      <c r="H91" s="15" t="str">
        <f>INDEX(T$2:T$28,Table323[[#This Row],[gorup analysis cope]],0)</f>
        <v>group mean</v>
      </c>
      <c r="I91" s="18"/>
      <c r="J91" s="18">
        <v>0</v>
      </c>
      <c r="K91" s="22">
        <v>0</v>
      </c>
      <c r="L91" s="21">
        <v>0</v>
      </c>
      <c r="M91" s="21">
        <v>0</v>
      </c>
      <c r="Q91"/>
      <c r="R91"/>
      <c r="S91"/>
      <c r="T91"/>
    </row>
    <row r="92" spans="1:20" x14ac:dyDescent="0.2">
      <c r="A92">
        <v>91</v>
      </c>
      <c r="B92">
        <v>16</v>
      </c>
      <c r="C92">
        <v>4</v>
      </c>
      <c r="D92" s="14">
        <v>1</v>
      </c>
      <c r="E92" s="14" t="str">
        <f>CONCATENATE("cope",Table323[[#This Row],[1st level cope]],".gfeat/cope",Table323[[#This Row],[2nd level cope]],".feat/thresh_zstat",Table323[[#This Row],[gorup analysis cope]],".nii.gz")</f>
        <v>cope16.gfeat/cope4.feat/thresh_zstat1.nii.gz</v>
      </c>
      <c r="F92" s="15" t="str">
        <f>INDEX(R$2:R$28,Table323[[#This Row],[1st level cope]],0)</f>
        <v>NoGo - erroneous response</v>
      </c>
      <c r="G92" s="15" t="str">
        <f>INDEX(S$2:S$28,Table323[[#This Row],[2nd level cope]],0)</f>
        <v>last4 &gt; first4</v>
      </c>
      <c r="H92" s="15" t="str">
        <f>INDEX(T$2:T$28,Table323[[#This Row],[gorup analysis cope]],0)</f>
        <v>group mean</v>
      </c>
      <c r="I92" s="18"/>
      <c r="J92" s="18">
        <v>0</v>
      </c>
      <c r="K92" s="22">
        <v>0</v>
      </c>
      <c r="L92" s="21">
        <v>0</v>
      </c>
      <c r="M92" s="21">
        <v>0</v>
      </c>
      <c r="Q92"/>
      <c r="R92"/>
      <c r="S92"/>
      <c r="T92"/>
    </row>
    <row r="93" spans="1:20" x14ac:dyDescent="0.2">
      <c r="A93">
        <v>92</v>
      </c>
      <c r="B93">
        <v>17</v>
      </c>
      <c r="C93">
        <v>4</v>
      </c>
      <c r="D93" s="14">
        <v>1</v>
      </c>
      <c r="E93" s="14" t="str">
        <f>CONCATENATE("cope",Table323[[#This Row],[1st level cope]],".gfeat/cope",Table323[[#This Row],[2nd level cope]],".feat/thresh_zstat",Table323[[#This Row],[gorup analysis cope]],".nii.gz")</f>
        <v>cope17.gfeat/cope4.feat/thresh_zstat1.nii.gz</v>
      </c>
      <c r="F93" s="15" t="str">
        <f>INDEX(R$2:R$28,Table323[[#This Row],[1st level cope]],0)</f>
        <v>NoGo - Sanity and fillers</v>
      </c>
      <c r="G93" s="15" t="str">
        <f>INDEX(S$2:S$28,Table323[[#This Row],[2nd level cope]],0)</f>
        <v>last4 &gt; first4</v>
      </c>
      <c r="H93" s="15" t="str">
        <f>INDEX(T$2:T$28,Table323[[#This Row],[gorup analysis cope]],0)</f>
        <v>group mean</v>
      </c>
      <c r="I93" s="18"/>
      <c r="J93" s="18">
        <v>0</v>
      </c>
      <c r="K93" s="22" t="s">
        <v>106</v>
      </c>
      <c r="L93" s="21" t="s">
        <v>106</v>
      </c>
      <c r="M93" s="21">
        <v>0</v>
      </c>
      <c r="Q93"/>
      <c r="R93"/>
      <c r="S93"/>
      <c r="T93"/>
    </row>
    <row r="94" spans="1:20" x14ac:dyDescent="0.2">
      <c r="A94">
        <v>93</v>
      </c>
      <c r="B94">
        <v>18</v>
      </c>
      <c r="C94">
        <v>4</v>
      </c>
      <c r="D94" s="14">
        <v>1</v>
      </c>
      <c r="E94" s="14" t="str">
        <f>CONCATENATE("cope",Table323[[#This Row],[1st level cope]],".gfeat/cope",Table323[[#This Row],[2nd level cope]],".feat/thresh_zstat",Table323[[#This Row],[gorup analysis cope]],".nii.gz")</f>
        <v>cope18.gfeat/cope4.feat/thresh_zstat1.nii.gz</v>
      </c>
      <c r="F94" s="15" t="str">
        <f>INDEX(R$2:R$28,Table323[[#This Row],[1st level cope]],0)</f>
        <v>All Go - by RT</v>
      </c>
      <c r="G94" s="15" t="str">
        <f>INDEX(S$2:S$28,Table323[[#This Row],[2nd level cope]],0)</f>
        <v>last4 &gt; first4</v>
      </c>
      <c r="H94" s="15" t="str">
        <f>INDEX(T$2:T$28,Table323[[#This Row],[gorup analysis cope]],0)</f>
        <v>group mean</v>
      </c>
      <c r="I94" s="18"/>
      <c r="J94" s="18">
        <v>0</v>
      </c>
      <c r="K94" s="22">
        <v>0</v>
      </c>
      <c r="L94" s="21">
        <v>0</v>
      </c>
      <c r="M94" s="21">
        <v>0</v>
      </c>
      <c r="Q94"/>
      <c r="R94"/>
      <c r="S94"/>
      <c r="T94"/>
    </row>
    <row r="95" spans="1:20" x14ac:dyDescent="0.2">
      <c r="A95">
        <v>94</v>
      </c>
      <c r="B95">
        <v>19</v>
      </c>
      <c r="C95">
        <v>4</v>
      </c>
      <c r="D95" s="14">
        <v>1</v>
      </c>
      <c r="E95" s="14" t="str">
        <f>CONCATENATE("cope",Table323[[#This Row],[1st level cope]],".gfeat/cope",Table323[[#This Row],[2nd level cope]],".feat/thresh_zstat",Table323[[#This Row],[gorup analysis cope]],".nii.gz")</f>
        <v>cope19.gfeat/cope4.feat/thresh_zstat1.nii.gz</v>
      </c>
      <c r="F95" s="15" t="str">
        <f>INDEX(R$2:R$28,Table323[[#This Row],[1st level cope]],0)</f>
        <v>HV Go &gt; NoGo</v>
      </c>
      <c r="G95" s="15" t="str">
        <f>INDEX(S$2:S$28,Table323[[#This Row],[2nd level cope]],0)</f>
        <v>last4 &gt; first4</v>
      </c>
      <c r="H95" s="15" t="str">
        <f>INDEX(T$2:T$28,Table323[[#This Row],[gorup analysis cope]],0)</f>
        <v>group mean</v>
      </c>
      <c r="I95" s="18"/>
      <c r="J95" s="18">
        <v>0</v>
      </c>
      <c r="K95" s="22">
        <v>0</v>
      </c>
      <c r="L95" s="21">
        <v>0</v>
      </c>
      <c r="M95" s="21">
        <v>0</v>
      </c>
      <c r="Q95"/>
      <c r="R95"/>
      <c r="S95"/>
      <c r="T95"/>
    </row>
    <row r="96" spans="1:20" x14ac:dyDescent="0.2">
      <c r="A96">
        <v>95</v>
      </c>
      <c r="B96">
        <v>20</v>
      </c>
      <c r="C96">
        <v>4</v>
      </c>
      <c r="D96" s="14">
        <v>1</v>
      </c>
      <c r="E96" s="14" t="str">
        <f>CONCATENATE("cope",Table323[[#This Row],[1st level cope]],".gfeat/cope",Table323[[#This Row],[2nd level cope]],".feat/thresh_zstat",Table323[[#This Row],[gorup analysis cope]],".nii.gz")</f>
        <v>cope20.gfeat/cope4.feat/thresh_zstat1.nii.gz</v>
      </c>
      <c r="F96" s="15" t="str">
        <f>INDEX(R$2:R$28,Table323[[#This Row],[1st level cope]],0)</f>
        <v>LV Go &gt; NoGo</v>
      </c>
      <c r="G96" s="15" t="str">
        <f>INDEX(S$2:S$28,Table323[[#This Row],[2nd level cope]],0)</f>
        <v>last4 &gt; first4</v>
      </c>
      <c r="H96" s="15" t="str">
        <f>INDEX(T$2:T$28,Table323[[#This Row],[gorup analysis cope]],0)</f>
        <v>group mean</v>
      </c>
      <c r="I96" s="18"/>
      <c r="J96" s="18">
        <v>0</v>
      </c>
      <c r="K96" s="22">
        <v>0</v>
      </c>
      <c r="L96" s="21">
        <v>0</v>
      </c>
      <c r="M96" s="21">
        <v>0</v>
      </c>
      <c r="Q96"/>
      <c r="R96"/>
      <c r="S96"/>
      <c r="T96"/>
    </row>
    <row r="97" spans="1:20" x14ac:dyDescent="0.2">
      <c r="A97">
        <v>96</v>
      </c>
      <c r="B97">
        <v>21</v>
      </c>
      <c r="C97">
        <v>4</v>
      </c>
      <c r="D97" s="14">
        <v>1</v>
      </c>
      <c r="E97" s="14" t="str">
        <f>CONCATENATE("cope",Table323[[#This Row],[1st level cope]],".gfeat/cope",Table323[[#This Row],[2nd level cope]],".feat/thresh_zstat",Table323[[#This Row],[gorup analysis cope]],".nii.gz")</f>
        <v>cope21.gfeat/cope4.feat/thresh_zstat1.nii.gz</v>
      </c>
      <c r="F97" s="15" t="str">
        <f>INDEX(R$2:R$28,Table323[[#This Row],[1st level cope]],0)</f>
        <v>All Go &gt; NoGo</v>
      </c>
      <c r="G97" s="15" t="str">
        <f>INDEX(S$2:S$28,Table323[[#This Row],[2nd level cope]],0)</f>
        <v>last4 &gt; first4</v>
      </c>
      <c r="H97" s="15" t="str">
        <f>INDEX(T$2:T$28,Table323[[#This Row],[gorup analysis cope]],0)</f>
        <v>group mean</v>
      </c>
      <c r="I97" s="18"/>
      <c r="J97" s="18">
        <v>0</v>
      </c>
      <c r="K97" s="22">
        <v>0</v>
      </c>
      <c r="L97" s="21">
        <v>0</v>
      </c>
      <c r="M97" s="21">
        <v>0</v>
      </c>
      <c r="Q97"/>
      <c r="R97"/>
      <c r="S97"/>
      <c r="T97"/>
    </row>
    <row r="98" spans="1:20" x14ac:dyDescent="0.2">
      <c r="A98">
        <v>97</v>
      </c>
      <c r="B98">
        <v>22</v>
      </c>
      <c r="C98">
        <v>4</v>
      </c>
      <c r="D98" s="14">
        <v>1</v>
      </c>
      <c r="E98" s="14" t="str">
        <f>CONCATENATE("cope",Table323[[#This Row],[1st level cope]],".gfeat/cope",Table323[[#This Row],[2nd level cope]],".feat/thresh_zstat",Table323[[#This Row],[gorup analysis cope]],".nii.gz")</f>
        <v>cope22.gfeat/cope4.feat/thresh_zstat1.nii.gz</v>
      </c>
      <c r="F98" s="15" t="str">
        <f>INDEX(R$2:R$28,Table323[[#This Row],[1st level cope]],0)</f>
        <v>All Go</v>
      </c>
      <c r="G98" s="15" t="str">
        <f>INDEX(S$2:S$28,Table323[[#This Row],[2nd level cope]],0)</f>
        <v>last4 &gt; first4</v>
      </c>
      <c r="H98" s="15" t="str">
        <f>INDEX(T$2:T$28,Table323[[#This Row],[gorup analysis cope]],0)</f>
        <v>group mean</v>
      </c>
      <c r="I98" s="18"/>
      <c r="J98" s="18">
        <v>0</v>
      </c>
      <c r="K98" s="22">
        <v>0</v>
      </c>
      <c r="L98" s="21">
        <v>0</v>
      </c>
      <c r="M98" s="21">
        <v>0</v>
      </c>
      <c r="Q98"/>
      <c r="R98"/>
      <c r="S98"/>
      <c r="T98"/>
    </row>
    <row r="99" spans="1:20" x14ac:dyDescent="0.2">
      <c r="A99">
        <v>98</v>
      </c>
      <c r="B99">
        <v>23</v>
      </c>
      <c r="C99">
        <v>4</v>
      </c>
      <c r="D99" s="14">
        <v>1</v>
      </c>
      <c r="E99" s="14" t="str">
        <f>CONCATENATE("cope",Table323[[#This Row],[1st level cope]],".gfeat/cope",Table323[[#This Row],[2nd level cope]],".feat/thresh_zstat",Table323[[#This Row],[gorup analysis cope]],".nii.gz")</f>
        <v>cope23.gfeat/cope4.feat/thresh_zstat1.nii.gz</v>
      </c>
      <c r="F99" s="15" t="str">
        <f>INDEX(R$2:R$28,Table323[[#This Row],[1st level cope]],0)</f>
        <v>All NoGo</v>
      </c>
      <c r="G99" s="15" t="str">
        <f>INDEX(S$2:S$28,Table323[[#This Row],[2nd level cope]],0)</f>
        <v>last4 &gt; first4</v>
      </c>
      <c r="H99" s="15" t="str">
        <f>INDEX(T$2:T$28,Table323[[#This Row],[gorup analysis cope]],0)</f>
        <v>group mean</v>
      </c>
      <c r="I99" s="18"/>
      <c r="J99" s="18">
        <v>0</v>
      </c>
      <c r="K99" s="22">
        <v>0</v>
      </c>
      <c r="L99" s="21">
        <v>0</v>
      </c>
      <c r="M99" s="21">
        <v>0</v>
      </c>
      <c r="Q99"/>
      <c r="R99"/>
      <c r="S99"/>
      <c r="T99"/>
    </row>
    <row r="100" spans="1:20" x14ac:dyDescent="0.2">
      <c r="A100">
        <v>99</v>
      </c>
      <c r="B100">
        <v>24</v>
      </c>
      <c r="C100">
        <v>4</v>
      </c>
      <c r="D100" s="14">
        <v>1</v>
      </c>
      <c r="E100" s="14" t="str">
        <f>CONCATENATE("cope",Table323[[#This Row],[1st level cope]],".gfeat/cope",Table323[[#This Row],[2nd level cope]],".feat/thresh_zstat",Table323[[#This Row],[gorup analysis cope]],".nii.gz")</f>
        <v>cope24.gfeat/cope4.feat/thresh_zstat1.nii.gz</v>
      </c>
      <c r="F100" s="15" t="str">
        <f>INDEX(R$2:R$28,Table323[[#This Row],[1st level cope]],0)</f>
        <v>All Go - by choice</v>
      </c>
      <c r="G100" s="15" t="str">
        <f>INDEX(S$2:S$28,Table323[[#This Row],[2nd level cope]],0)</f>
        <v>last4 &gt; first4</v>
      </c>
      <c r="H100" s="15" t="str">
        <f>INDEX(T$2:T$28,Table323[[#This Row],[gorup analysis cope]],0)</f>
        <v>group mean</v>
      </c>
      <c r="I100" s="18"/>
      <c r="J100" s="18">
        <v>0</v>
      </c>
      <c r="K100" s="22">
        <v>0</v>
      </c>
      <c r="L100" s="21">
        <v>0</v>
      </c>
      <c r="M100" s="21">
        <v>0</v>
      </c>
      <c r="Q100"/>
      <c r="R100"/>
      <c r="S100"/>
      <c r="T100"/>
    </row>
    <row r="101" spans="1:20" x14ac:dyDescent="0.2">
      <c r="A101">
        <v>100</v>
      </c>
      <c r="B101">
        <v>25</v>
      </c>
      <c r="C101">
        <v>4</v>
      </c>
      <c r="D101" s="14">
        <v>1</v>
      </c>
      <c r="E101" s="14" t="str">
        <f>CONCATENATE("cope",Table323[[#This Row],[1st level cope]],".gfeat/cope",Table323[[#This Row],[2nd level cope]],".feat/thresh_zstat",Table323[[#This Row],[gorup analysis cope]],".nii.gz")</f>
        <v>cope25.gfeat/cope4.feat/thresh_zstat1.nii.gz</v>
      </c>
      <c r="F101" s="15" t="str">
        <f>INDEX(R$2:R$28,Table323[[#This Row],[1st level cope]],0)</f>
        <v>All NoGo - by choice</v>
      </c>
      <c r="G101" s="15" t="str">
        <f>INDEX(S$2:S$28,Table323[[#This Row],[2nd level cope]],0)</f>
        <v>last4 &gt; first4</v>
      </c>
      <c r="H101" s="15" t="str">
        <f>INDEX(T$2:T$28,Table323[[#This Row],[gorup analysis cope]],0)</f>
        <v>group mean</v>
      </c>
      <c r="I101" s="18"/>
      <c r="J101" s="18">
        <v>0</v>
      </c>
      <c r="K101" s="22">
        <v>0</v>
      </c>
      <c r="L101" s="21">
        <v>0</v>
      </c>
      <c r="M101" s="21">
        <v>0</v>
      </c>
      <c r="Q101"/>
      <c r="R101"/>
      <c r="S101"/>
      <c r="T101"/>
    </row>
    <row r="102" spans="1:20" x14ac:dyDescent="0.2">
      <c r="A102">
        <v>101</v>
      </c>
      <c r="B102">
        <v>1</v>
      </c>
      <c r="C102">
        <v>5</v>
      </c>
      <c r="D102" s="14">
        <v>1</v>
      </c>
      <c r="E102" s="14" t="str">
        <f>CONCATENATE("cope",Table323[[#This Row],[1st level cope]],".gfeat/cope",Table323[[#This Row],[2nd level cope]],".feat/thresh_zstat",Table323[[#This Row],[gorup analysis cope]],".nii.gz")</f>
        <v>cope1.gfeat/cope5.feat/thresh_zstat1.nii.gz</v>
      </c>
      <c r="F102" s="15" t="str">
        <f>INDEX(R$2:R$28,Table323[[#This Row],[1st level cope]],0)</f>
        <v>HV Go</v>
      </c>
      <c r="G102" s="15" t="str">
        <f>INDEX(S$2:S$28,Table323[[#This Row],[2nd level cope]],0)</f>
        <v>linear trend</v>
      </c>
      <c r="H102" s="15" t="str">
        <f>INDEX(T$2:T$28,Table323[[#This Row],[gorup analysis cope]],0)</f>
        <v>group mean</v>
      </c>
      <c r="I102" s="21">
        <v>2</v>
      </c>
      <c r="J102" s="21">
        <v>0</v>
      </c>
      <c r="K102" s="22">
        <v>0</v>
      </c>
      <c r="L102" s="21">
        <v>0</v>
      </c>
      <c r="M102" s="21">
        <v>0</v>
      </c>
      <c r="Q102"/>
      <c r="R102"/>
      <c r="S102"/>
      <c r="T102"/>
    </row>
    <row r="103" spans="1:20" x14ac:dyDescent="0.2">
      <c r="A103">
        <v>102</v>
      </c>
      <c r="B103">
        <v>2</v>
      </c>
      <c r="C103">
        <v>5</v>
      </c>
      <c r="D103" s="14">
        <v>1</v>
      </c>
      <c r="E103" s="14" t="str">
        <f>CONCATENATE("cope",Table323[[#This Row],[1st level cope]],".gfeat/cope",Table323[[#This Row],[2nd level cope]],".feat/thresh_zstat",Table323[[#This Row],[gorup analysis cope]],".nii.gz")</f>
        <v>cope2.gfeat/cope5.feat/thresh_zstat1.nii.gz</v>
      </c>
      <c r="F103" s="15" t="str">
        <f>INDEX(R$2:R$28,Table323[[#This Row],[1st level cope]],0)</f>
        <v>HV Go - by choice</v>
      </c>
      <c r="G103" s="15" t="str">
        <f>INDEX(S$2:S$28,Table323[[#This Row],[2nd level cope]],0)</f>
        <v>linear trend</v>
      </c>
      <c r="H103" s="15" t="str">
        <f>INDEX(T$2:T$28,Table323[[#This Row],[gorup analysis cope]],0)</f>
        <v>group mean</v>
      </c>
      <c r="I103" s="21" t="s">
        <v>211</v>
      </c>
      <c r="J103" s="21">
        <v>0</v>
      </c>
      <c r="K103" s="22">
        <v>0</v>
      </c>
      <c r="L103" s="21">
        <v>1</v>
      </c>
      <c r="M103" s="21">
        <v>6</v>
      </c>
      <c r="N103" s="21" t="s">
        <v>157</v>
      </c>
      <c r="Q103"/>
      <c r="R103"/>
      <c r="S103"/>
      <c r="T103"/>
    </row>
    <row r="104" spans="1:20" x14ac:dyDescent="0.2">
      <c r="A104">
        <v>103</v>
      </c>
      <c r="B104">
        <v>3</v>
      </c>
      <c r="C104">
        <v>5</v>
      </c>
      <c r="D104" s="14">
        <v>1</v>
      </c>
      <c r="E104" s="14" t="str">
        <f>CONCATENATE("cope",Table323[[#This Row],[1st level cope]],".gfeat/cope",Table323[[#This Row],[2nd level cope]],".feat/thresh_zstat",Table323[[#This Row],[gorup analysis cope]],".nii.gz")</f>
        <v>cope3.gfeat/cope5.feat/thresh_zstat1.nii.gz</v>
      </c>
      <c r="F104" s="15" t="str">
        <f>INDEX(R$2:R$28,Table323[[#This Row],[1st level cope]],0)</f>
        <v>HV Go - by value</v>
      </c>
      <c r="G104" s="15" t="str">
        <f>INDEX(S$2:S$28,Table323[[#This Row],[2nd level cope]],0)</f>
        <v>linear trend</v>
      </c>
      <c r="H104" s="15" t="str">
        <f>INDEX(T$2:T$28,Table323[[#This Row],[gorup analysis cope]],0)</f>
        <v>group mean</v>
      </c>
      <c r="I104" s="21" t="s">
        <v>211</v>
      </c>
      <c r="J104" s="21">
        <v>0</v>
      </c>
      <c r="K104" s="22">
        <v>0</v>
      </c>
      <c r="L104" s="21">
        <v>0</v>
      </c>
      <c r="M104" s="21">
        <v>0</v>
      </c>
      <c r="Q104"/>
      <c r="R104"/>
      <c r="S104"/>
      <c r="T104"/>
    </row>
    <row r="105" spans="1:20" x14ac:dyDescent="0.2">
      <c r="A105">
        <v>104</v>
      </c>
      <c r="B105">
        <v>4</v>
      </c>
      <c r="C105">
        <v>5</v>
      </c>
      <c r="D105" s="14">
        <v>1</v>
      </c>
      <c r="E105" s="14" t="str">
        <f>CONCATENATE("cope",Table323[[#This Row],[1st level cope]],".gfeat/cope",Table323[[#This Row],[2nd level cope]],".feat/thresh_zstat",Table323[[#This Row],[gorup analysis cope]],".nii.gz")</f>
        <v>cope4.gfeat/cope5.feat/thresh_zstat1.nii.gz</v>
      </c>
      <c r="F105" s="15" t="str">
        <f>INDEX(R$2:R$28,Table323[[#This Row],[1st level cope]],0)</f>
        <v>HV Go - by GSD</v>
      </c>
      <c r="G105" s="15" t="str">
        <f>INDEX(S$2:S$28,Table323[[#This Row],[2nd level cope]],0)</f>
        <v>linear trend</v>
      </c>
      <c r="H105" s="15" t="str">
        <f>INDEX(T$2:T$28,Table323[[#This Row],[gorup analysis cope]],0)</f>
        <v>group mean</v>
      </c>
      <c r="I105" s="18"/>
      <c r="J105" s="18">
        <v>0</v>
      </c>
      <c r="K105" s="22">
        <v>0</v>
      </c>
      <c r="L105" s="21">
        <v>0</v>
      </c>
      <c r="M105" s="21">
        <v>0</v>
      </c>
      <c r="Q105"/>
      <c r="R105"/>
      <c r="S105"/>
      <c r="T105"/>
    </row>
    <row r="106" spans="1:20" x14ac:dyDescent="0.2">
      <c r="A106">
        <v>105</v>
      </c>
      <c r="B106">
        <v>5</v>
      </c>
      <c r="C106">
        <v>5</v>
      </c>
      <c r="D106" s="14">
        <v>1</v>
      </c>
      <c r="E106" s="27" t="str">
        <f>CONCATENATE("cope",Table323[[#This Row],[1st level cope]],".gfeat/cope",Table323[[#This Row],[2nd level cope]],".feat/thresh_zstat",Table323[[#This Row],[gorup analysis cope]],".nii.gz")</f>
        <v>cope5.gfeat/cope5.feat/thresh_zstat1.nii.gz</v>
      </c>
      <c r="F106" s="15" t="str">
        <f>INDEX(R$2:R$28,Table323[[#This Row],[1st level cope]],0)</f>
        <v>LV Go</v>
      </c>
      <c r="G106" s="15" t="str">
        <f>INDEX(S$2:S$28,Table323[[#This Row],[2nd level cope]],0)</f>
        <v>linear trend</v>
      </c>
      <c r="H106" s="15" t="str">
        <f>INDEX(T$2:T$28,Table323[[#This Row],[gorup analysis cope]],0)</f>
        <v>group mean</v>
      </c>
      <c r="I106" s="21">
        <v>2</v>
      </c>
      <c r="J106" s="21">
        <v>0</v>
      </c>
      <c r="K106" s="22">
        <v>0</v>
      </c>
      <c r="L106" s="21">
        <v>0</v>
      </c>
      <c r="M106" s="21">
        <v>0</v>
      </c>
      <c r="Q106"/>
      <c r="R106"/>
      <c r="S106"/>
      <c r="T106"/>
    </row>
    <row r="107" spans="1:20" x14ac:dyDescent="0.2">
      <c r="A107">
        <v>106</v>
      </c>
      <c r="B107">
        <v>6</v>
      </c>
      <c r="C107">
        <v>5</v>
      </c>
      <c r="D107" s="14">
        <v>1</v>
      </c>
      <c r="E107" s="27" t="str">
        <f>CONCATENATE("cope",Table323[[#This Row],[1st level cope]],".gfeat/cope",Table323[[#This Row],[2nd level cope]],".feat/thresh_zstat",Table323[[#This Row],[gorup analysis cope]],".nii.gz")</f>
        <v>cope6.gfeat/cope5.feat/thresh_zstat1.nii.gz</v>
      </c>
      <c r="F107" s="15" t="str">
        <f>INDEX(R$2:R$28,Table323[[#This Row],[1st level cope]],0)</f>
        <v>LV Go - by choice</v>
      </c>
      <c r="G107" s="15" t="str">
        <f>INDEX(S$2:S$28,Table323[[#This Row],[2nd level cope]],0)</f>
        <v>linear trend</v>
      </c>
      <c r="H107" s="15" t="str">
        <f>INDEX(T$2:T$28,Table323[[#This Row],[gorup analysis cope]],0)</f>
        <v>group mean</v>
      </c>
      <c r="I107" s="18"/>
      <c r="J107" s="18">
        <v>0</v>
      </c>
      <c r="K107" s="22">
        <v>0</v>
      </c>
      <c r="L107" s="21">
        <v>0</v>
      </c>
      <c r="M107" s="21">
        <v>0</v>
      </c>
      <c r="Q107"/>
      <c r="R107"/>
      <c r="S107"/>
      <c r="T107"/>
    </row>
    <row r="108" spans="1:20" x14ac:dyDescent="0.2">
      <c r="A108">
        <v>107</v>
      </c>
      <c r="B108">
        <v>7</v>
      </c>
      <c r="C108">
        <v>5</v>
      </c>
      <c r="D108" s="14">
        <v>1</v>
      </c>
      <c r="E108" s="27" t="str">
        <f>CONCATENATE("cope",Table323[[#This Row],[1st level cope]],".gfeat/cope",Table323[[#This Row],[2nd level cope]],".feat/thresh_zstat",Table323[[#This Row],[gorup analysis cope]],".nii.gz")</f>
        <v>cope7.gfeat/cope5.feat/thresh_zstat1.nii.gz</v>
      </c>
      <c r="F108" s="15" t="str">
        <f>INDEX(R$2:R$28,Table323[[#This Row],[1st level cope]],0)</f>
        <v>LV Go - by value</v>
      </c>
      <c r="G108" s="15" t="str">
        <f>INDEX(S$2:S$28,Table323[[#This Row],[2nd level cope]],0)</f>
        <v>linear trend</v>
      </c>
      <c r="H108" s="15" t="str">
        <f>INDEX(T$2:T$28,Table323[[#This Row],[gorup analysis cope]],0)</f>
        <v>group mean</v>
      </c>
      <c r="I108" s="18"/>
      <c r="J108" s="18">
        <v>0</v>
      </c>
      <c r="K108" s="22">
        <v>0</v>
      </c>
      <c r="L108" s="21">
        <v>0</v>
      </c>
      <c r="M108" s="21">
        <v>0</v>
      </c>
      <c r="Q108"/>
      <c r="R108"/>
      <c r="S108"/>
      <c r="T108"/>
    </row>
    <row r="109" spans="1:20" x14ac:dyDescent="0.2">
      <c r="A109">
        <v>108</v>
      </c>
      <c r="B109">
        <v>8</v>
      </c>
      <c r="C109">
        <v>5</v>
      </c>
      <c r="D109" s="14">
        <v>1</v>
      </c>
      <c r="E109" s="27" t="str">
        <f>CONCATENATE("cope",Table323[[#This Row],[1st level cope]],".gfeat/cope",Table323[[#This Row],[2nd level cope]],".feat/thresh_zstat",Table323[[#This Row],[gorup analysis cope]],".nii.gz")</f>
        <v>cope8.gfeat/cope5.feat/thresh_zstat1.nii.gz</v>
      </c>
      <c r="F109" s="15" t="str">
        <f>INDEX(R$2:R$28,Table323[[#This Row],[1st level cope]],0)</f>
        <v>LV Go - by GSD</v>
      </c>
      <c r="G109" s="15" t="str">
        <f>INDEX(S$2:S$28,Table323[[#This Row],[2nd level cope]],0)</f>
        <v>linear trend</v>
      </c>
      <c r="H109" s="15" t="str">
        <f>INDEX(T$2:T$28,Table323[[#This Row],[gorup analysis cope]],0)</f>
        <v>group mean</v>
      </c>
      <c r="I109" s="18"/>
      <c r="J109" s="18">
        <v>0</v>
      </c>
      <c r="K109" s="22">
        <v>0</v>
      </c>
      <c r="L109" s="21">
        <v>0</v>
      </c>
      <c r="M109" s="21">
        <v>0</v>
      </c>
      <c r="Q109"/>
      <c r="R109"/>
      <c r="S109"/>
      <c r="T109"/>
    </row>
    <row r="110" spans="1:20" x14ac:dyDescent="0.2">
      <c r="A110">
        <v>109</v>
      </c>
      <c r="B110">
        <v>9</v>
      </c>
      <c r="C110">
        <v>5</v>
      </c>
      <c r="D110" s="14">
        <v>1</v>
      </c>
      <c r="E110" s="27" t="str">
        <f>CONCATENATE("cope",Table323[[#This Row],[1st level cope]],".gfeat/cope",Table323[[#This Row],[2nd level cope]],".feat/thresh_zstat",Table323[[#This Row],[gorup analysis cope]],".nii.gz")</f>
        <v>cope9.gfeat/cope5.feat/thresh_zstat1.nii.gz</v>
      </c>
      <c r="F110" s="15" t="str">
        <f>INDEX(R$2:R$28,Table323[[#This Row],[1st level cope]],0)</f>
        <v>HV NoGo</v>
      </c>
      <c r="G110" s="15" t="str">
        <f>INDEX(S$2:S$28,Table323[[#This Row],[2nd level cope]],0)</f>
        <v>linear trend</v>
      </c>
      <c r="H110" s="15" t="str">
        <f>INDEX(T$2:T$28,Table323[[#This Row],[gorup analysis cope]],0)</f>
        <v>group mean</v>
      </c>
      <c r="I110" s="18"/>
      <c r="J110" s="18">
        <v>0</v>
      </c>
      <c r="K110" s="22">
        <v>0</v>
      </c>
      <c r="L110" s="21">
        <v>0</v>
      </c>
      <c r="M110" s="21">
        <v>0</v>
      </c>
      <c r="Q110"/>
      <c r="R110"/>
      <c r="S110"/>
      <c r="T110"/>
    </row>
    <row r="111" spans="1:20" x14ac:dyDescent="0.2">
      <c r="A111">
        <v>110</v>
      </c>
      <c r="B111">
        <v>10</v>
      </c>
      <c r="C111">
        <v>5</v>
      </c>
      <c r="D111" s="14">
        <v>1</v>
      </c>
      <c r="E111" s="27" t="str">
        <f>CONCATENATE("cope",Table323[[#This Row],[1st level cope]],".gfeat/cope",Table323[[#This Row],[2nd level cope]],".feat/thresh_zstat",Table323[[#This Row],[gorup analysis cope]],".nii.gz")</f>
        <v>cope10.gfeat/cope5.feat/thresh_zstat1.nii.gz</v>
      </c>
      <c r="F111" s="15" t="str">
        <f>INDEX(R$2:R$28,Table323[[#This Row],[1st level cope]],0)</f>
        <v>HV NoGo - by choice</v>
      </c>
      <c r="G111" s="15" t="str">
        <f>INDEX(S$2:S$28,Table323[[#This Row],[2nd level cope]],0)</f>
        <v>linear trend</v>
      </c>
      <c r="H111" s="15" t="str">
        <f>INDEX(T$2:T$28,Table323[[#This Row],[gorup analysis cope]],0)</f>
        <v>group mean</v>
      </c>
      <c r="I111" s="18"/>
      <c r="J111" s="18">
        <v>0</v>
      </c>
      <c r="K111" s="22">
        <v>0</v>
      </c>
      <c r="L111" s="21">
        <v>0</v>
      </c>
      <c r="M111" s="21">
        <v>0</v>
      </c>
      <c r="Q111"/>
      <c r="R111"/>
      <c r="S111"/>
      <c r="T111"/>
    </row>
    <row r="112" spans="1:20" x14ac:dyDescent="0.2">
      <c r="A112">
        <v>111</v>
      </c>
      <c r="B112">
        <v>11</v>
      </c>
      <c r="C112">
        <v>5</v>
      </c>
      <c r="D112" s="14">
        <v>1</v>
      </c>
      <c r="E112" s="27" t="str">
        <f>CONCATENATE("cope",Table323[[#This Row],[1st level cope]],".gfeat/cope",Table323[[#This Row],[2nd level cope]],".feat/thresh_zstat",Table323[[#This Row],[gorup analysis cope]],".nii.gz")</f>
        <v>cope11.gfeat/cope5.feat/thresh_zstat1.nii.gz</v>
      </c>
      <c r="F112" s="15" t="str">
        <f>INDEX(R$2:R$28,Table323[[#This Row],[1st level cope]],0)</f>
        <v>HV NoGo - by value</v>
      </c>
      <c r="G112" s="15" t="str">
        <f>INDEX(S$2:S$28,Table323[[#This Row],[2nd level cope]],0)</f>
        <v>linear trend</v>
      </c>
      <c r="H112" s="15" t="str">
        <f>INDEX(T$2:T$28,Table323[[#This Row],[gorup analysis cope]],0)</f>
        <v>group mean</v>
      </c>
      <c r="I112" s="18"/>
      <c r="J112" s="18">
        <v>0</v>
      </c>
      <c r="K112" s="22">
        <v>0</v>
      </c>
      <c r="L112" s="21">
        <v>0</v>
      </c>
      <c r="M112" s="21">
        <v>0</v>
      </c>
      <c r="Q112"/>
      <c r="R112"/>
      <c r="S112"/>
      <c r="T112"/>
    </row>
    <row r="113" spans="1:20" x14ac:dyDescent="0.2">
      <c r="A113">
        <v>112</v>
      </c>
      <c r="B113">
        <v>12</v>
      </c>
      <c r="C113">
        <v>5</v>
      </c>
      <c r="D113" s="14">
        <v>1</v>
      </c>
      <c r="E113" s="27" t="str">
        <f>CONCATENATE("cope",Table323[[#This Row],[1st level cope]],".gfeat/cope",Table323[[#This Row],[2nd level cope]],".feat/thresh_zstat",Table323[[#This Row],[gorup analysis cope]],".nii.gz")</f>
        <v>cope12.gfeat/cope5.feat/thresh_zstat1.nii.gz</v>
      </c>
      <c r="F113" s="15" t="str">
        <f>INDEX(R$2:R$28,Table323[[#This Row],[1st level cope]],0)</f>
        <v>LV NoGo</v>
      </c>
      <c r="G113" s="15" t="str">
        <f>INDEX(S$2:S$28,Table323[[#This Row],[2nd level cope]],0)</f>
        <v>linear trend</v>
      </c>
      <c r="H113" s="15" t="str">
        <f>INDEX(T$2:T$28,Table323[[#This Row],[gorup analysis cope]],0)</f>
        <v>group mean</v>
      </c>
      <c r="I113" s="18"/>
      <c r="J113" s="18">
        <v>0</v>
      </c>
      <c r="K113" s="22">
        <v>0</v>
      </c>
      <c r="L113" s="21">
        <v>0</v>
      </c>
      <c r="M113" s="21">
        <v>0</v>
      </c>
      <c r="Q113"/>
      <c r="R113"/>
      <c r="S113"/>
      <c r="T113"/>
    </row>
    <row r="114" spans="1:20" x14ac:dyDescent="0.2">
      <c r="A114">
        <v>113</v>
      </c>
      <c r="B114">
        <v>13</v>
      </c>
      <c r="C114">
        <v>5</v>
      </c>
      <c r="D114" s="14">
        <v>1</v>
      </c>
      <c r="E114" s="27" t="str">
        <f>CONCATENATE("cope",Table323[[#This Row],[1st level cope]],".gfeat/cope",Table323[[#This Row],[2nd level cope]],".feat/thresh_zstat",Table323[[#This Row],[gorup analysis cope]],".nii.gz")</f>
        <v>cope13.gfeat/cope5.feat/thresh_zstat1.nii.gz</v>
      </c>
      <c r="F114" s="15" t="str">
        <f>INDEX(R$2:R$28,Table323[[#This Row],[1st level cope]],0)</f>
        <v>LV NoGo - by choice</v>
      </c>
      <c r="G114" s="15" t="str">
        <f>INDEX(S$2:S$28,Table323[[#This Row],[2nd level cope]],0)</f>
        <v>linear trend</v>
      </c>
      <c r="H114" s="15" t="str">
        <f>INDEX(T$2:T$28,Table323[[#This Row],[gorup analysis cope]],0)</f>
        <v>group mean</v>
      </c>
      <c r="I114" s="18"/>
      <c r="J114" s="18">
        <v>0</v>
      </c>
      <c r="K114" s="22">
        <v>0</v>
      </c>
      <c r="L114" s="21">
        <v>1</v>
      </c>
      <c r="M114" s="21">
        <v>1</v>
      </c>
      <c r="Q114"/>
      <c r="R114"/>
      <c r="S114"/>
      <c r="T114"/>
    </row>
    <row r="115" spans="1:20" x14ac:dyDescent="0.2">
      <c r="A115">
        <v>114</v>
      </c>
      <c r="B115">
        <v>14</v>
      </c>
      <c r="C115">
        <v>5</v>
      </c>
      <c r="D115" s="14">
        <v>1</v>
      </c>
      <c r="E115" s="27" t="str">
        <f>CONCATENATE("cope",Table323[[#This Row],[1st level cope]],".gfeat/cope",Table323[[#This Row],[2nd level cope]],".feat/thresh_zstat",Table323[[#This Row],[gorup analysis cope]],".nii.gz")</f>
        <v>cope14.gfeat/cope5.feat/thresh_zstat1.nii.gz</v>
      </c>
      <c r="F115" s="15" t="str">
        <f>INDEX(R$2:R$28,Table323[[#This Row],[1st level cope]],0)</f>
        <v>LV NoGo - by value</v>
      </c>
      <c r="G115" s="15" t="str">
        <f>INDEX(S$2:S$28,Table323[[#This Row],[2nd level cope]],0)</f>
        <v>linear trend</v>
      </c>
      <c r="H115" s="15" t="str">
        <f>INDEX(T$2:T$28,Table323[[#This Row],[gorup analysis cope]],0)</f>
        <v>group mean</v>
      </c>
      <c r="I115" s="18"/>
      <c r="J115" s="18">
        <v>0</v>
      </c>
      <c r="K115" s="22">
        <v>0</v>
      </c>
      <c r="L115" s="21">
        <v>0</v>
      </c>
      <c r="M115" s="21">
        <v>0</v>
      </c>
      <c r="Q115"/>
      <c r="R115"/>
      <c r="S115"/>
      <c r="T115"/>
    </row>
    <row r="116" spans="1:20" x14ac:dyDescent="0.2">
      <c r="A116">
        <v>115</v>
      </c>
      <c r="B116">
        <v>15</v>
      </c>
      <c r="C116">
        <v>5</v>
      </c>
      <c r="D116" s="14">
        <v>1</v>
      </c>
      <c r="E116" s="27" t="str">
        <f>CONCATENATE("cope",Table323[[#This Row],[1st level cope]],".gfeat/cope",Table323[[#This Row],[2nd level cope]],".feat/thresh_zstat",Table323[[#This Row],[gorup analysis cope]],".nii.gz")</f>
        <v>cope15.gfeat/cope5.feat/thresh_zstat1.nii.gz</v>
      </c>
      <c r="F116" s="15" t="str">
        <f>INDEX(R$2:R$28,Table323[[#This Row],[1st level cope]],0)</f>
        <v>Go - missed</v>
      </c>
      <c r="G116" s="15" t="str">
        <f>INDEX(S$2:S$28,Table323[[#This Row],[2nd level cope]],0)</f>
        <v>linear trend</v>
      </c>
      <c r="H116" s="15" t="str">
        <f>INDEX(T$2:T$28,Table323[[#This Row],[gorup analysis cope]],0)</f>
        <v>group mean</v>
      </c>
      <c r="I116" s="18"/>
      <c r="J116" s="18">
        <v>0</v>
      </c>
      <c r="K116" s="22">
        <v>0</v>
      </c>
      <c r="L116" s="21">
        <v>0</v>
      </c>
      <c r="M116" s="21">
        <v>0</v>
      </c>
      <c r="Q116"/>
      <c r="R116"/>
      <c r="S116"/>
      <c r="T116"/>
    </row>
    <row r="117" spans="1:20" x14ac:dyDescent="0.2">
      <c r="A117">
        <v>116</v>
      </c>
      <c r="B117">
        <v>16</v>
      </c>
      <c r="C117">
        <v>5</v>
      </c>
      <c r="D117" s="14">
        <v>1</v>
      </c>
      <c r="E117" s="27" t="str">
        <f>CONCATENATE("cope",Table323[[#This Row],[1st level cope]],".gfeat/cope",Table323[[#This Row],[2nd level cope]],".feat/thresh_zstat",Table323[[#This Row],[gorup analysis cope]],".nii.gz")</f>
        <v>cope16.gfeat/cope5.feat/thresh_zstat1.nii.gz</v>
      </c>
      <c r="F117" s="15" t="str">
        <f>INDEX(R$2:R$28,Table323[[#This Row],[1st level cope]],0)</f>
        <v>NoGo - erroneous response</v>
      </c>
      <c r="G117" s="15" t="str">
        <f>INDEX(S$2:S$28,Table323[[#This Row],[2nd level cope]],0)</f>
        <v>linear trend</v>
      </c>
      <c r="H117" s="15" t="str">
        <f>INDEX(T$2:T$28,Table323[[#This Row],[gorup analysis cope]],0)</f>
        <v>group mean</v>
      </c>
      <c r="I117" s="18"/>
      <c r="J117" s="18">
        <v>0</v>
      </c>
      <c r="K117" s="22">
        <v>0</v>
      </c>
      <c r="L117" s="21">
        <v>0</v>
      </c>
      <c r="M117" s="21">
        <v>0</v>
      </c>
      <c r="Q117"/>
      <c r="R117"/>
      <c r="S117"/>
      <c r="T117"/>
    </row>
    <row r="118" spans="1:20" x14ac:dyDescent="0.2">
      <c r="A118">
        <v>117</v>
      </c>
      <c r="B118">
        <v>17</v>
      </c>
      <c r="C118">
        <v>5</v>
      </c>
      <c r="D118" s="14">
        <v>1</v>
      </c>
      <c r="E118" s="27" t="str">
        <f>CONCATENATE("cope",Table323[[#This Row],[1st level cope]],".gfeat/cope",Table323[[#This Row],[2nd level cope]],".feat/thresh_zstat",Table323[[#This Row],[gorup analysis cope]],".nii.gz")</f>
        <v>cope17.gfeat/cope5.feat/thresh_zstat1.nii.gz</v>
      </c>
      <c r="F118" s="15" t="str">
        <f>INDEX(R$2:R$28,Table323[[#This Row],[1st level cope]],0)</f>
        <v>NoGo - Sanity and fillers</v>
      </c>
      <c r="G118" s="15" t="str">
        <f>INDEX(S$2:S$28,Table323[[#This Row],[2nd level cope]],0)</f>
        <v>linear trend</v>
      </c>
      <c r="H118" s="15" t="str">
        <f>INDEX(T$2:T$28,Table323[[#This Row],[gorup analysis cope]],0)</f>
        <v>group mean</v>
      </c>
      <c r="I118" s="18"/>
      <c r="J118" s="18">
        <v>0</v>
      </c>
      <c r="K118" s="22" t="s">
        <v>106</v>
      </c>
      <c r="L118" s="21" t="s">
        <v>106</v>
      </c>
      <c r="M118" s="21">
        <v>0</v>
      </c>
      <c r="Q118"/>
      <c r="R118"/>
      <c r="S118"/>
      <c r="T118"/>
    </row>
    <row r="119" spans="1:20" x14ac:dyDescent="0.2">
      <c r="A119">
        <v>118</v>
      </c>
      <c r="B119">
        <v>18</v>
      </c>
      <c r="C119">
        <v>5</v>
      </c>
      <c r="D119" s="14">
        <v>1</v>
      </c>
      <c r="E119" s="27" t="str">
        <f>CONCATENATE("cope",Table323[[#This Row],[1st level cope]],".gfeat/cope",Table323[[#This Row],[2nd level cope]],".feat/thresh_zstat",Table323[[#This Row],[gorup analysis cope]],".nii.gz")</f>
        <v>cope18.gfeat/cope5.feat/thresh_zstat1.nii.gz</v>
      </c>
      <c r="F119" s="15" t="str">
        <f>INDEX(R$2:R$28,Table323[[#This Row],[1st level cope]],0)</f>
        <v>All Go - by RT</v>
      </c>
      <c r="G119" s="15" t="str">
        <f>INDEX(S$2:S$28,Table323[[#This Row],[2nd level cope]],0)</f>
        <v>linear trend</v>
      </c>
      <c r="H119" s="15" t="str">
        <f>INDEX(T$2:T$28,Table323[[#This Row],[gorup analysis cope]],0)</f>
        <v>group mean</v>
      </c>
      <c r="I119" s="18"/>
      <c r="J119" s="18">
        <v>0</v>
      </c>
      <c r="K119" s="22">
        <v>0</v>
      </c>
      <c r="L119" s="21">
        <v>0</v>
      </c>
      <c r="M119" s="21">
        <v>0</v>
      </c>
      <c r="Q119"/>
      <c r="R119"/>
      <c r="S119"/>
      <c r="T119"/>
    </row>
    <row r="120" spans="1:20" x14ac:dyDescent="0.2">
      <c r="A120">
        <v>119</v>
      </c>
      <c r="B120">
        <v>19</v>
      </c>
      <c r="C120">
        <v>5</v>
      </c>
      <c r="D120" s="14">
        <v>1</v>
      </c>
      <c r="E120" s="27" t="str">
        <f>CONCATENATE("cope",Table323[[#This Row],[1st level cope]],".gfeat/cope",Table323[[#This Row],[2nd level cope]],".feat/thresh_zstat",Table323[[#This Row],[gorup analysis cope]],".nii.gz")</f>
        <v>cope19.gfeat/cope5.feat/thresh_zstat1.nii.gz</v>
      </c>
      <c r="F120" s="15" t="str">
        <f>INDEX(R$2:R$28,Table323[[#This Row],[1st level cope]],0)</f>
        <v>HV Go &gt; NoGo</v>
      </c>
      <c r="G120" s="15" t="str">
        <f>INDEX(S$2:S$28,Table323[[#This Row],[2nd level cope]],0)</f>
        <v>linear trend</v>
      </c>
      <c r="H120" s="15" t="str">
        <f>INDEX(T$2:T$28,Table323[[#This Row],[gorup analysis cope]],0)</f>
        <v>group mean</v>
      </c>
      <c r="I120" s="18"/>
      <c r="J120" s="18">
        <v>0</v>
      </c>
      <c r="K120" s="22">
        <v>0</v>
      </c>
      <c r="L120" s="21">
        <v>0</v>
      </c>
      <c r="M120" s="21">
        <v>0</v>
      </c>
      <c r="Q120"/>
      <c r="R120"/>
      <c r="S120"/>
      <c r="T120"/>
    </row>
    <row r="121" spans="1:20" x14ac:dyDescent="0.2">
      <c r="A121">
        <v>120</v>
      </c>
      <c r="B121">
        <v>20</v>
      </c>
      <c r="C121">
        <v>5</v>
      </c>
      <c r="D121" s="14">
        <v>1</v>
      </c>
      <c r="E121" s="27" t="str">
        <f>CONCATENATE("cope",Table323[[#This Row],[1st level cope]],".gfeat/cope",Table323[[#This Row],[2nd level cope]],".feat/thresh_zstat",Table323[[#This Row],[gorup analysis cope]],".nii.gz")</f>
        <v>cope20.gfeat/cope5.feat/thresh_zstat1.nii.gz</v>
      </c>
      <c r="F121" s="15" t="str">
        <f>INDEX(R$2:R$28,Table323[[#This Row],[1st level cope]],0)</f>
        <v>LV Go &gt; NoGo</v>
      </c>
      <c r="G121" s="15" t="str">
        <f>INDEX(S$2:S$28,Table323[[#This Row],[2nd level cope]],0)</f>
        <v>linear trend</v>
      </c>
      <c r="H121" s="15" t="str">
        <f>INDEX(T$2:T$28,Table323[[#This Row],[gorup analysis cope]],0)</f>
        <v>group mean</v>
      </c>
      <c r="I121" s="18"/>
      <c r="J121" s="18">
        <v>0</v>
      </c>
      <c r="K121" s="22">
        <v>0</v>
      </c>
      <c r="L121" s="21">
        <v>0</v>
      </c>
      <c r="M121" s="21">
        <v>0</v>
      </c>
      <c r="Q121"/>
      <c r="R121"/>
      <c r="S121"/>
      <c r="T121"/>
    </row>
    <row r="122" spans="1:20" x14ac:dyDescent="0.2">
      <c r="A122">
        <v>121</v>
      </c>
      <c r="B122">
        <v>21</v>
      </c>
      <c r="C122">
        <v>5</v>
      </c>
      <c r="D122" s="14">
        <v>1</v>
      </c>
      <c r="E122" s="27" t="str">
        <f>CONCATENATE("cope",Table323[[#This Row],[1st level cope]],".gfeat/cope",Table323[[#This Row],[2nd level cope]],".feat/thresh_zstat",Table323[[#This Row],[gorup analysis cope]],".nii.gz")</f>
        <v>cope21.gfeat/cope5.feat/thresh_zstat1.nii.gz</v>
      </c>
      <c r="F122" s="15" t="str">
        <f>INDEX(R$2:R$28,Table323[[#This Row],[1st level cope]],0)</f>
        <v>All Go &gt; NoGo</v>
      </c>
      <c r="G122" s="15" t="str">
        <f>INDEX(S$2:S$28,Table323[[#This Row],[2nd level cope]],0)</f>
        <v>linear trend</v>
      </c>
      <c r="H122" s="15" t="str">
        <f>INDEX(T$2:T$28,Table323[[#This Row],[gorup analysis cope]],0)</f>
        <v>group mean</v>
      </c>
      <c r="I122" s="18"/>
      <c r="J122" s="18">
        <v>0</v>
      </c>
      <c r="K122" s="22">
        <v>0</v>
      </c>
      <c r="L122" s="21">
        <v>0</v>
      </c>
      <c r="M122" s="21">
        <v>0</v>
      </c>
      <c r="Q122"/>
      <c r="R122"/>
      <c r="S122"/>
      <c r="T122"/>
    </row>
    <row r="123" spans="1:20" x14ac:dyDescent="0.2">
      <c r="A123">
        <v>122</v>
      </c>
      <c r="B123">
        <v>22</v>
      </c>
      <c r="C123">
        <v>5</v>
      </c>
      <c r="D123" s="14">
        <v>1</v>
      </c>
      <c r="E123" s="27" t="str">
        <f>CONCATENATE("cope",Table323[[#This Row],[1st level cope]],".gfeat/cope",Table323[[#This Row],[2nd level cope]],".feat/thresh_zstat",Table323[[#This Row],[gorup analysis cope]],".nii.gz")</f>
        <v>cope22.gfeat/cope5.feat/thresh_zstat1.nii.gz</v>
      </c>
      <c r="F123" s="15" t="str">
        <f>INDEX(R$2:R$28,Table323[[#This Row],[1st level cope]],0)</f>
        <v>All Go</v>
      </c>
      <c r="G123" s="15" t="str">
        <f>INDEX(S$2:S$28,Table323[[#This Row],[2nd level cope]],0)</f>
        <v>linear trend</v>
      </c>
      <c r="H123" s="15" t="str">
        <f>INDEX(T$2:T$28,Table323[[#This Row],[gorup analysis cope]],0)</f>
        <v>group mean</v>
      </c>
      <c r="I123" s="21">
        <v>1</v>
      </c>
      <c r="J123" s="21">
        <v>0</v>
      </c>
      <c r="K123" s="22">
        <v>0</v>
      </c>
      <c r="L123" s="21">
        <v>0</v>
      </c>
      <c r="M123" s="21">
        <v>0</v>
      </c>
      <c r="Q123"/>
      <c r="R123"/>
      <c r="S123"/>
      <c r="T123"/>
    </row>
    <row r="124" spans="1:20" x14ac:dyDescent="0.2">
      <c r="A124">
        <v>123</v>
      </c>
      <c r="B124">
        <v>23</v>
      </c>
      <c r="C124">
        <v>5</v>
      </c>
      <c r="D124" s="14">
        <v>1</v>
      </c>
      <c r="E124" s="27" t="str">
        <f>CONCATENATE("cope",Table323[[#This Row],[1st level cope]],".gfeat/cope",Table323[[#This Row],[2nd level cope]],".feat/thresh_zstat",Table323[[#This Row],[gorup analysis cope]],".nii.gz")</f>
        <v>cope23.gfeat/cope5.feat/thresh_zstat1.nii.gz</v>
      </c>
      <c r="F124" s="15" t="str">
        <f>INDEX(R$2:R$28,Table323[[#This Row],[1st level cope]],0)</f>
        <v>All NoGo</v>
      </c>
      <c r="G124" s="15" t="str">
        <f>INDEX(S$2:S$28,Table323[[#This Row],[2nd level cope]],0)</f>
        <v>linear trend</v>
      </c>
      <c r="H124" s="15" t="str">
        <f>INDEX(T$2:T$28,Table323[[#This Row],[gorup analysis cope]],0)</f>
        <v>group mean</v>
      </c>
      <c r="I124" s="18"/>
      <c r="J124" s="18">
        <v>0</v>
      </c>
      <c r="K124" s="22">
        <v>0</v>
      </c>
      <c r="L124" s="21">
        <v>0</v>
      </c>
      <c r="M124" s="21">
        <v>0</v>
      </c>
      <c r="Q124"/>
      <c r="R124"/>
      <c r="S124"/>
      <c r="T124"/>
    </row>
    <row r="125" spans="1:20" x14ac:dyDescent="0.2">
      <c r="A125">
        <v>124</v>
      </c>
      <c r="B125">
        <v>24</v>
      </c>
      <c r="C125">
        <v>5</v>
      </c>
      <c r="D125" s="14">
        <v>1</v>
      </c>
      <c r="E125" s="27" t="str">
        <f>CONCATENATE("cope",Table323[[#This Row],[1st level cope]],".gfeat/cope",Table323[[#This Row],[2nd level cope]],".feat/thresh_zstat",Table323[[#This Row],[gorup analysis cope]],".nii.gz")</f>
        <v>cope24.gfeat/cope5.feat/thresh_zstat1.nii.gz</v>
      </c>
      <c r="F125" s="15" t="str">
        <f>INDEX(R$2:R$28,Table323[[#This Row],[1st level cope]],0)</f>
        <v>All Go - by choice</v>
      </c>
      <c r="G125" s="15" t="str">
        <f>INDEX(S$2:S$28,Table323[[#This Row],[2nd level cope]],0)</f>
        <v>linear trend</v>
      </c>
      <c r="H125" s="15" t="str">
        <f>INDEX(T$2:T$28,Table323[[#This Row],[gorup analysis cope]],0)</f>
        <v>group mean</v>
      </c>
      <c r="I125" s="18"/>
      <c r="J125" s="18">
        <v>0</v>
      </c>
      <c r="K125" s="22">
        <v>0</v>
      </c>
      <c r="L125" s="21">
        <v>0</v>
      </c>
      <c r="M125" s="21">
        <v>0</v>
      </c>
      <c r="Q125"/>
      <c r="R125"/>
      <c r="S125"/>
      <c r="T125"/>
    </row>
    <row r="126" spans="1:20" x14ac:dyDescent="0.2">
      <c r="A126">
        <v>125</v>
      </c>
      <c r="B126">
        <v>25</v>
      </c>
      <c r="C126">
        <v>5</v>
      </c>
      <c r="D126" s="14">
        <v>1</v>
      </c>
      <c r="E126" s="27" t="str">
        <f>CONCATENATE("cope",Table323[[#This Row],[1st level cope]],".gfeat/cope",Table323[[#This Row],[2nd level cope]],".feat/thresh_zstat",Table323[[#This Row],[gorup analysis cope]],".nii.gz")</f>
        <v>cope25.gfeat/cope5.feat/thresh_zstat1.nii.gz</v>
      </c>
      <c r="F126" s="15" t="str">
        <f>INDEX(R$2:R$28,Table323[[#This Row],[1st level cope]],0)</f>
        <v>All NoGo - by choice</v>
      </c>
      <c r="G126" s="15" t="str">
        <f>INDEX(S$2:S$28,Table323[[#This Row],[2nd level cope]],0)</f>
        <v>linear trend</v>
      </c>
      <c r="H126" s="15" t="str">
        <f>INDEX(T$2:T$28,Table323[[#This Row],[gorup analysis cope]],0)</f>
        <v>group mean</v>
      </c>
      <c r="I126" s="18"/>
      <c r="J126" s="18">
        <v>0</v>
      </c>
      <c r="K126" s="22">
        <v>0</v>
      </c>
      <c r="L126" s="21">
        <v>0</v>
      </c>
      <c r="M126" s="21">
        <v>0</v>
      </c>
      <c r="Q126"/>
      <c r="R126"/>
      <c r="S126"/>
      <c r="T126"/>
    </row>
    <row r="127" spans="1:20" x14ac:dyDescent="0.2">
      <c r="A127">
        <v>126</v>
      </c>
      <c r="B127">
        <v>1</v>
      </c>
      <c r="C127">
        <v>6</v>
      </c>
      <c r="D127" s="14">
        <v>1</v>
      </c>
      <c r="E127" s="27" t="str">
        <f>CONCATENATE("cope",Table323[[#This Row],[1st level cope]],".gfeat/cope",Table323[[#This Row],[2nd level cope]],".feat/thresh_zstat",Table323[[#This Row],[gorup analysis cope]],".nii.gz")</f>
        <v>cope1.gfeat/cope6.feat/thresh_zstat1.nii.gz</v>
      </c>
      <c r="F127" s="15" t="str">
        <f>INDEX(R$2:R$28,Table323[[#This Row],[1st level cope]],0)</f>
        <v>HV Go</v>
      </c>
      <c r="G127" s="15" t="str">
        <f>INDEX(S$2:S$28,Table323[[#This Row],[2nd level cope]],0)</f>
        <v>last</v>
      </c>
      <c r="H127" s="15" t="str">
        <f>INDEX(T$2:T$28,Table323[[#This Row],[gorup analysis cope]],0)</f>
        <v>group mean</v>
      </c>
      <c r="I127" s="18"/>
      <c r="J127" s="18">
        <v>10</v>
      </c>
      <c r="K127" s="22">
        <v>13</v>
      </c>
      <c r="L127" s="21">
        <v>9</v>
      </c>
      <c r="M127" s="21">
        <v>1</v>
      </c>
      <c r="Q127"/>
      <c r="R127"/>
      <c r="S127"/>
      <c r="T127"/>
    </row>
    <row r="128" spans="1:20" x14ac:dyDescent="0.2">
      <c r="A128">
        <v>127</v>
      </c>
      <c r="B128">
        <v>2</v>
      </c>
      <c r="C128">
        <v>6</v>
      </c>
      <c r="D128" s="14">
        <v>1</v>
      </c>
      <c r="E128" s="27" t="str">
        <f>CONCATENATE("cope",Table323[[#This Row],[1st level cope]],".gfeat/cope",Table323[[#This Row],[2nd level cope]],".feat/thresh_zstat",Table323[[#This Row],[gorup analysis cope]],".nii.gz")</f>
        <v>cope2.gfeat/cope6.feat/thresh_zstat1.nii.gz</v>
      </c>
      <c r="F128" s="15" t="str">
        <f>INDEX(R$2:R$28,Table323[[#This Row],[1st level cope]],0)</f>
        <v>HV Go - by choice</v>
      </c>
      <c r="G128" s="15" t="str">
        <f>INDEX(S$2:S$28,Table323[[#This Row],[2nd level cope]],0)</f>
        <v>last</v>
      </c>
      <c r="H128" s="15" t="str">
        <f>INDEX(T$2:T$28,Table323[[#This Row],[gorup analysis cope]],0)</f>
        <v>group mean</v>
      </c>
      <c r="I128" s="21" t="s">
        <v>211</v>
      </c>
      <c r="J128" s="21">
        <v>0</v>
      </c>
      <c r="K128" s="22">
        <v>1</v>
      </c>
      <c r="L128" s="21">
        <v>1</v>
      </c>
      <c r="M128" s="21">
        <v>4</v>
      </c>
      <c r="N128" s="21" t="s">
        <v>118</v>
      </c>
      <c r="Q128"/>
      <c r="R128"/>
      <c r="S128"/>
      <c r="T128"/>
    </row>
    <row r="129" spans="1:20" x14ac:dyDescent="0.2">
      <c r="A129">
        <v>128</v>
      </c>
      <c r="B129">
        <v>3</v>
      </c>
      <c r="C129">
        <v>6</v>
      </c>
      <c r="D129" s="14">
        <v>1</v>
      </c>
      <c r="E129" s="27" t="str">
        <f>CONCATENATE("cope",Table323[[#This Row],[1st level cope]],".gfeat/cope",Table323[[#This Row],[2nd level cope]],".feat/thresh_zstat",Table323[[#This Row],[gorup analysis cope]],".nii.gz")</f>
        <v>cope3.gfeat/cope6.feat/thresh_zstat1.nii.gz</v>
      </c>
      <c r="F129" s="15" t="str">
        <f>INDEX(R$2:R$28,Table323[[#This Row],[1st level cope]],0)</f>
        <v>HV Go - by value</v>
      </c>
      <c r="G129" s="15" t="str">
        <f>INDEX(S$2:S$28,Table323[[#This Row],[2nd level cope]],0)</f>
        <v>last</v>
      </c>
      <c r="H129" s="15" t="str">
        <f>INDEX(T$2:T$28,Table323[[#This Row],[gorup analysis cope]],0)</f>
        <v>group mean</v>
      </c>
      <c r="I129" s="21" t="s">
        <v>211</v>
      </c>
      <c r="J129" s="21">
        <v>0</v>
      </c>
      <c r="K129" s="22">
        <v>0</v>
      </c>
      <c r="L129" s="21">
        <v>0</v>
      </c>
      <c r="M129" s="21">
        <v>0</v>
      </c>
      <c r="Q129"/>
      <c r="R129"/>
      <c r="S129"/>
      <c r="T129"/>
    </row>
    <row r="130" spans="1:20" x14ac:dyDescent="0.2">
      <c r="A130">
        <v>129</v>
      </c>
      <c r="B130">
        <v>4</v>
      </c>
      <c r="C130">
        <v>6</v>
      </c>
      <c r="D130" s="14">
        <v>1</v>
      </c>
      <c r="E130" s="27" t="str">
        <f>CONCATENATE("cope",Table323[[#This Row],[1st level cope]],".gfeat/cope",Table323[[#This Row],[2nd level cope]],".feat/thresh_zstat",Table323[[#This Row],[gorup analysis cope]],".nii.gz")</f>
        <v>cope4.gfeat/cope6.feat/thresh_zstat1.nii.gz</v>
      </c>
      <c r="F130" s="15" t="str">
        <f>INDEX(R$2:R$28,Table323[[#This Row],[1st level cope]],0)</f>
        <v>HV Go - by GSD</v>
      </c>
      <c r="G130" s="15" t="str">
        <f>INDEX(S$2:S$28,Table323[[#This Row],[2nd level cope]],0)</f>
        <v>last</v>
      </c>
      <c r="H130" s="15" t="str">
        <f>INDEX(T$2:T$28,Table323[[#This Row],[gorup analysis cope]],0)</f>
        <v>group mean</v>
      </c>
      <c r="I130" s="18"/>
      <c r="J130" s="18">
        <v>0</v>
      </c>
      <c r="K130" s="22">
        <v>0</v>
      </c>
      <c r="L130" s="21">
        <v>0</v>
      </c>
      <c r="M130" s="21">
        <v>0</v>
      </c>
      <c r="Q130"/>
      <c r="R130"/>
      <c r="S130"/>
      <c r="T130"/>
    </row>
    <row r="131" spans="1:20" x14ac:dyDescent="0.2">
      <c r="A131">
        <v>130</v>
      </c>
      <c r="B131">
        <v>5</v>
      </c>
      <c r="C131">
        <v>6</v>
      </c>
      <c r="D131" s="14">
        <v>1</v>
      </c>
      <c r="E131" s="27" t="str">
        <f>CONCATENATE("cope",Table323[[#This Row],[1st level cope]],".gfeat/cope",Table323[[#This Row],[2nd level cope]],".feat/thresh_zstat",Table323[[#This Row],[gorup analysis cope]],".nii.gz")</f>
        <v>cope5.gfeat/cope6.feat/thresh_zstat1.nii.gz</v>
      </c>
      <c r="F131" s="15" t="str">
        <f>INDEX(R$2:R$28,Table323[[#This Row],[1st level cope]],0)</f>
        <v>LV Go</v>
      </c>
      <c r="G131" s="15" t="str">
        <f>INDEX(S$2:S$28,Table323[[#This Row],[2nd level cope]],0)</f>
        <v>last</v>
      </c>
      <c r="H131" s="15" t="str">
        <f>INDEX(T$2:T$28,Table323[[#This Row],[gorup analysis cope]],0)</f>
        <v>group mean</v>
      </c>
      <c r="I131" s="18"/>
      <c r="J131" s="18">
        <v>17</v>
      </c>
      <c r="K131" s="22">
        <v>15</v>
      </c>
      <c r="L131" s="21">
        <v>8</v>
      </c>
      <c r="M131" s="21">
        <v>1</v>
      </c>
      <c r="Q131"/>
      <c r="R131"/>
      <c r="S131"/>
      <c r="T131"/>
    </row>
    <row r="132" spans="1:20" x14ac:dyDescent="0.2">
      <c r="A132">
        <v>131</v>
      </c>
      <c r="B132">
        <v>6</v>
      </c>
      <c r="C132">
        <v>6</v>
      </c>
      <c r="D132" s="14">
        <v>1</v>
      </c>
      <c r="E132" s="27" t="str">
        <f>CONCATENATE("cope",Table323[[#This Row],[1st level cope]],".gfeat/cope",Table323[[#This Row],[2nd level cope]],".feat/thresh_zstat",Table323[[#This Row],[gorup analysis cope]],".nii.gz")</f>
        <v>cope6.gfeat/cope6.feat/thresh_zstat1.nii.gz</v>
      </c>
      <c r="F132" s="15" t="str">
        <f>INDEX(R$2:R$28,Table323[[#This Row],[1st level cope]],0)</f>
        <v>LV Go - by choice</v>
      </c>
      <c r="G132" s="15" t="str">
        <f>INDEX(S$2:S$28,Table323[[#This Row],[2nd level cope]],0)</f>
        <v>last</v>
      </c>
      <c r="H132" s="15" t="str">
        <f>INDEX(T$2:T$28,Table323[[#This Row],[gorup analysis cope]],0)</f>
        <v>group mean</v>
      </c>
      <c r="I132" s="18"/>
      <c r="J132" s="18">
        <v>0</v>
      </c>
      <c r="K132" s="22">
        <v>0</v>
      </c>
      <c r="L132" s="21">
        <v>0</v>
      </c>
      <c r="M132" s="21">
        <v>0</v>
      </c>
      <c r="Q132"/>
      <c r="R132"/>
      <c r="S132"/>
      <c r="T132"/>
    </row>
    <row r="133" spans="1:20" x14ac:dyDescent="0.2">
      <c r="A133">
        <v>132</v>
      </c>
      <c r="B133">
        <v>7</v>
      </c>
      <c r="C133">
        <v>6</v>
      </c>
      <c r="D133" s="14">
        <v>1</v>
      </c>
      <c r="E133" s="27" t="str">
        <f>CONCATENATE("cope",Table323[[#This Row],[1st level cope]],".gfeat/cope",Table323[[#This Row],[2nd level cope]],".feat/thresh_zstat",Table323[[#This Row],[gorup analysis cope]],".nii.gz")</f>
        <v>cope7.gfeat/cope6.feat/thresh_zstat1.nii.gz</v>
      </c>
      <c r="F133" s="15" t="str">
        <f>INDEX(R$2:R$28,Table323[[#This Row],[1st level cope]],0)</f>
        <v>LV Go - by value</v>
      </c>
      <c r="G133" s="15" t="str">
        <f>INDEX(S$2:S$28,Table323[[#This Row],[2nd level cope]],0)</f>
        <v>last</v>
      </c>
      <c r="H133" s="15" t="str">
        <f>INDEX(T$2:T$28,Table323[[#This Row],[gorup analysis cope]],0)</f>
        <v>group mean</v>
      </c>
      <c r="I133" s="18"/>
      <c r="J133" s="18">
        <v>0</v>
      </c>
      <c r="K133" s="22">
        <v>0</v>
      </c>
      <c r="L133" s="21">
        <v>0</v>
      </c>
      <c r="M133" s="21">
        <v>0</v>
      </c>
      <c r="Q133"/>
      <c r="R133"/>
      <c r="S133"/>
      <c r="T133"/>
    </row>
    <row r="134" spans="1:20" x14ac:dyDescent="0.2">
      <c r="A134">
        <v>133</v>
      </c>
      <c r="B134">
        <v>8</v>
      </c>
      <c r="C134">
        <v>6</v>
      </c>
      <c r="D134" s="14">
        <v>1</v>
      </c>
      <c r="E134" s="27" t="str">
        <f>CONCATENATE("cope",Table323[[#This Row],[1st level cope]],".gfeat/cope",Table323[[#This Row],[2nd level cope]],".feat/thresh_zstat",Table323[[#This Row],[gorup analysis cope]],".nii.gz")</f>
        <v>cope8.gfeat/cope6.feat/thresh_zstat1.nii.gz</v>
      </c>
      <c r="F134" s="15" t="str">
        <f>INDEX(R$2:R$28,Table323[[#This Row],[1st level cope]],0)</f>
        <v>LV Go - by GSD</v>
      </c>
      <c r="G134" s="15" t="str">
        <f>INDEX(S$2:S$28,Table323[[#This Row],[2nd level cope]],0)</f>
        <v>last</v>
      </c>
      <c r="H134" s="15" t="str">
        <f>INDEX(T$2:T$28,Table323[[#This Row],[gorup analysis cope]],0)</f>
        <v>group mean</v>
      </c>
      <c r="I134" s="18"/>
      <c r="J134" s="18">
        <v>0</v>
      </c>
      <c r="K134" s="22">
        <v>0</v>
      </c>
      <c r="L134" s="21">
        <v>1</v>
      </c>
      <c r="M134" s="21" t="s">
        <v>141</v>
      </c>
      <c r="Q134"/>
      <c r="R134"/>
      <c r="S134"/>
      <c r="T134"/>
    </row>
    <row r="135" spans="1:20" x14ac:dyDescent="0.2">
      <c r="A135">
        <v>134</v>
      </c>
      <c r="B135">
        <v>9</v>
      </c>
      <c r="C135">
        <v>6</v>
      </c>
      <c r="D135" s="14">
        <v>1</v>
      </c>
      <c r="E135" s="27" t="str">
        <f>CONCATENATE("cope",Table323[[#This Row],[1st level cope]],".gfeat/cope",Table323[[#This Row],[2nd level cope]],".feat/thresh_zstat",Table323[[#This Row],[gorup analysis cope]],".nii.gz")</f>
        <v>cope9.gfeat/cope6.feat/thresh_zstat1.nii.gz</v>
      </c>
      <c r="F135" s="15" t="str">
        <f>INDEX(R$2:R$28,Table323[[#This Row],[1st level cope]],0)</f>
        <v>HV NoGo</v>
      </c>
      <c r="G135" s="15" t="str">
        <f>INDEX(S$2:S$28,Table323[[#This Row],[2nd level cope]],0)</f>
        <v>last</v>
      </c>
      <c r="H135" s="15" t="str">
        <f>INDEX(T$2:T$28,Table323[[#This Row],[gorup analysis cope]],0)</f>
        <v>group mean</v>
      </c>
      <c r="I135" s="18"/>
      <c r="J135" s="18">
        <v>2</v>
      </c>
      <c r="K135" s="22">
        <v>1</v>
      </c>
      <c r="L135" s="21">
        <v>1</v>
      </c>
      <c r="M135" s="21">
        <v>1</v>
      </c>
      <c r="Q135"/>
      <c r="R135"/>
      <c r="S135"/>
      <c r="T135"/>
    </row>
    <row r="136" spans="1:20" x14ac:dyDescent="0.2">
      <c r="A136">
        <v>135</v>
      </c>
      <c r="B136">
        <v>10</v>
      </c>
      <c r="C136">
        <v>6</v>
      </c>
      <c r="D136" s="14">
        <v>1</v>
      </c>
      <c r="E136" s="27" t="str">
        <f>CONCATENATE("cope",Table323[[#This Row],[1st level cope]],".gfeat/cope",Table323[[#This Row],[2nd level cope]],".feat/thresh_zstat",Table323[[#This Row],[gorup analysis cope]],".nii.gz")</f>
        <v>cope10.gfeat/cope6.feat/thresh_zstat1.nii.gz</v>
      </c>
      <c r="F136" s="15" t="str">
        <f>INDEX(R$2:R$28,Table323[[#This Row],[1st level cope]],0)</f>
        <v>HV NoGo - by choice</v>
      </c>
      <c r="G136" s="15" t="str">
        <f>INDEX(S$2:S$28,Table323[[#This Row],[2nd level cope]],0)</f>
        <v>last</v>
      </c>
      <c r="H136" s="15" t="str">
        <f>INDEX(T$2:T$28,Table323[[#This Row],[gorup analysis cope]],0)</f>
        <v>group mean</v>
      </c>
      <c r="I136" s="18"/>
      <c r="J136" s="18">
        <v>0</v>
      </c>
      <c r="K136" s="22">
        <v>0</v>
      </c>
      <c r="L136" s="21">
        <v>0</v>
      </c>
      <c r="M136" s="21">
        <v>0</v>
      </c>
      <c r="Q136"/>
      <c r="R136"/>
      <c r="S136"/>
      <c r="T136"/>
    </row>
    <row r="137" spans="1:20" x14ac:dyDescent="0.2">
      <c r="A137">
        <v>136</v>
      </c>
      <c r="B137">
        <v>11</v>
      </c>
      <c r="C137">
        <v>6</v>
      </c>
      <c r="D137" s="14">
        <v>1</v>
      </c>
      <c r="E137" s="27" t="str">
        <f>CONCATENATE("cope",Table323[[#This Row],[1st level cope]],".gfeat/cope",Table323[[#This Row],[2nd level cope]],".feat/thresh_zstat",Table323[[#This Row],[gorup analysis cope]],".nii.gz")</f>
        <v>cope11.gfeat/cope6.feat/thresh_zstat1.nii.gz</v>
      </c>
      <c r="F137" s="15" t="str">
        <f>INDEX(R$2:R$28,Table323[[#This Row],[1st level cope]],0)</f>
        <v>HV NoGo - by value</v>
      </c>
      <c r="G137" s="15" t="str">
        <f>INDEX(S$2:S$28,Table323[[#This Row],[2nd level cope]],0)</f>
        <v>last</v>
      </c>
      <c r="H137" s="15" t="str">
        <f>INDEX(T$2:T$28,Table323[[#This Row],[gorup analysis cope]],0)</f>
        <v>group mean</v>
      </c>
      <c r="I137" s="18"/>
      <c r="J137" s="18">
        <v>0</v>
      </c>
      <c r="K137" s="22">
        <v>0</v>
      </c>
      <c r="L137" s="21">
        <v>0</v>
      </c>
      <c r="M137" s="21">
        <v>0</v>
      </c>
      <c r="Q137"/>
      <c r="R137"/>
      <c r="S137"/>
      <c r="T137"/>
    </row>
    <row r="138" spans="1:20" x14ac:dyDescent="0.2">
      <c r="A138">
        <v>137</v>
      </c>
      <c r="B138">
        <v>12</v>
      </c>
      <c r="C138">
        <v>6</v>
      </c>
      <c r="D138" s="14">
        <v>1</v>
      </c>
      <c r="E138" s="27" t="str">
        <f>CONCATENATE("cope",Table323[[#This Row],[1st level cope]],".gfeat/cope",Table323[[#This Row],[2nd level cope]],".feat/thresh_zstat",Table323[[#This Row],[gorup analysis cope]],".nii.gz")</f>
        <v>cope12.gfeat/cope6.feat/thresh_zstat1.nii.gz</v>
      </c>
      <c r="F138" s="15" t="str">
        <f>INDEX(R$2:R$28,Table323[[#This Row],[1st level cope]],0)</f>
        <v>LV NoGo</v>
      </c>
      <c r="G138" s="15" t="str">
        <f>INDEX(S$2:S$28,Table323[[#This Row],[2nd level cope]],0)</f>
        <v>last</v>
      </c>
      <c r="H138" s="15" t="str">
        <f>INDEX(T$2:T$28,Table323[[#This Row],[gorup analysis cope]],0)</f>
        <v>group mean</v>
      </c>
      <c r="I138" s="18"/>
      <c r="J138" s="18">
        <v>4</v>
      </c>
      <c r="K138" s="22">
        <v>3</v>
      </c>
      <c r="L138" s="21">
        <v>1</v>
      </c>
      <c r="M138" s="21">
        <v>1</v>
      </c>
      <c r="Q138"/>
      <c r="R138"/>
      <c r="S138"/>
      <c r="T138"/>
    </row>
    <row r="139" spans="1:20" x14ac:dyDescent="0.2">
      <c r="A139">
        <v>138</v>
      </c>
      <c r="B139">
        <v>13</v>
      </c>
      <c r="C139">
        <v>6</v>
      </c>
      <c r="D139" s="14">
        <v>1</v>
      </c>
      <c r="E139" s="27" t="str">
        <f>CONCATENATE("cope",Table323[[#This Row],[1st level cope]],".gfeat/cope",Table323[[#This Row],[2nd level cope]],".feat/thresh_zstat",Table323[[#This Row],[gorup analysis cope]],".nii.gz")</f>
        <v>cope13.gfeat/cope6.feat/thresh_zstat1.nii.gz</v>
      </c>
      <c r="F139" s="15" t="str">
        <f>INDEX(R$2:R$28,Table323[[#This Row],[1st level cope]],0)</f>
        <v>LV NoGo - by choice</v>
      </c>
      <c r="G139" s="15" t="str">
        <f>INDEX(S$2:S$28,Table323[[#This Row],[2nd level cope]],0)</f>
        <v>last</v>
      </c>
      <c r="H139" s="15" t="str">
        <f>INDEX(T$2:T$28,Table323[[#This Row],[gorup analysis cope]],0)</f>
        <v>group mean</v>
      </c>
      <c r="I139" s="18"/>
      <c r="J139" s="18">
        <v>0</v>
      </c>
      <c r="K139" s="22">
        <v>0</v>
      </c>
      <c r="L139" s="21">
        <v>0</v>
      </c>
      <c r="M139" s="21">
        <v>0</v>
      </c>
      <c r="Q139"/>
      <c r="R139"/>
      <c r="S139"/>
      <c r="T139"/>
    </row>
    <row r="140" spans="1:20" x14ac:dyDescent="0.2">
      <c r="A140">
        <v>139</v>
      </c>
      <c r="B140">
        <v>14</v>
      </c>
      <c r="C140">
        <v>6</v>
      </c>
      <c r="D140" s="14">
        <v>1</v>
      </c>
      <c r="E140" s="27" t="str">
        <f>CONCATENATE("cope",Table323[[#This Row],[1st level cope]],".gfeat/cope",Table323[[#This Row],[2nd level cope]],".feat/thresh_zstat",Table323[[#This Row],[gorup analysis cope]],".nii.gz")</f>
        <v>cope14.gfeat/cope6.feat/thresh_zstat1.nii.gz</v>
      </c>
      <c r="F140" s="15" t="str">
        <f>INDEX(R$2:R$28,Table323[[#This Row],[1st level cope]],0)</f>
        <v>LV NoGo - by value</v>
      </c>
      <c r="G140" s="15" t="str">
        <f>INDEX(S$2:S$28,Table323[[#This Row],[2nd level cope]],0)</f>
        <v>last</v>
      </c>
      <c r="H140" s="15" t="str">
        <f>INDEX(T$2:T$28,Table323[[#This Row],[gorup analysis cope]],0)</f>
        <v>group mean</v>
      </c>
      <c r="I140" s="18"/>
      <c r="J140" s="18">
        <v>0</v>
      </c>
      <c r="K140" s="22">
        <v>0</v>
      </c>
      <c r="L140" s="21">
        <v>0</v>
      </c>
      <c r="M140" s="21">
        <v>0</v>
      </c>
      <c r="Q140"/>
      <c r="R140"/>
      <c r="S140"/>
      <c r="T140"/>
    </row>
    <row r="141" spans="1:20" x14ac:dyDescent="0.2">
      <c r="A141">
        <v>140</v>
      </c>
      <c r="B141">
        <v>15</v>
      </c>
      <c r="C141">
        <v>6</v>
      </c>
      <c r="D141" s="14">
        <v>1</v>
      </c>
      <c r="E141" s="27" t="str">
        <f>CONCATENATE("cope",Table323[[#This Row],[1st level cope]],".gfeat/cope",Table323[[#This Row],[2nd level cope]],".feat/thresh_zstat",Table323[[#This Row],[gorup analysis cope]],".nii.gz")</f>
        <v>cope15.gfeat/cope6.feat/thresh_zstat1.nii.gz</v>
      </c>
      <c r="F141" s="15" t="str">
        <f>INDEX(R$2:R$28,Table323[[#This Row],[1st level cope]],0)</f>
        <v>Go - missed</v>
      </c>
      <c r="G141" s="15" t="str">
        <f>INDEX(S$2:S$28,Table323[[#This Row],[2nd level cope]],0)</f>
        <v>last</v>
      </c>
      <c r="H141" s="15" t="str">
        <f>INDEX(T$2:T$28,Table323[[#This Row],[gorup analysis cope]],0)</f>
        <v>group mean</v>
      </c>
      <c r="I141" s="18"/>
      <c r="J141" s="18">
        <v>0</v>
      </c>
      <c r="K141" s="22">
        <v>0</v>
      </c>
      <c r="L141" s="21">
        <v>0</v>
      </c>
      <c r="M141" s="21">
        <v>0</v>
      </c>
      <c r="Q141"/>
      <c r="R141"/>
      <c r="S141"/>
      <c r="T141"/>
    </row>
    <row r="142" spans="1:20" x14ac:dyDescent="0.2">
      <c r="A142">
        <v>141</v>
      </c>
      <c r="B142">
        <v>16</v>
      </c>
      <c r="C142">
        <v>6</v>
      </c>
      <c r="D142" s="14">
        <v>1</v>
      </c>
      <c r="E142" s="27" t="str">
        <f>CONCATENATE("cope",Table323[[#This Row],[1st level cope]],".gfeat/cope",Table323[[#This Row],[2nd level cope]],".feat/thresh_zstat",Table323[[#This Row],[gorup analysis cope]],".nii.gz")</f>
        <v>cope16.gfeat/cope6.feat/thresh_zstat1.nii.gz</v>
      </c>
      <c r="F142" s="15" t="str">
        <f>INDEX(R$2:R$28,Table323[[#This Row],[1st level cope]],0)</f>
        <v>NoGo - erroneous response</v>
      </c>
      <c r="G142" s="15" t="str">
        <f>INDEX(S$2:S$28,Table323[[#This Row],[2nd level cope]],0)</f>
        <v>last</v>
      </c>
      <c r="H142" s="15" t="str">
        <f>INDEX(T$2:T$28,Table323[[#This Row],[gorup analysis cope]],0)</f>
        <v>group mean</v>
      </c>
      <c r="I142" s="18"/>
      <c r="J142" s="18">
        <v>0</v>
      </c>
      <c r="K142" s="22">
        <v>0</v>
      </c>
      <c r="L142" s="21">
        <v>0</v>
      </c>
      <c r="M142" s="21">
        <v>0</v>
      </c>
      <c r="Q142"/>
      <c r="R142"/>
      <c r="S142"/>
      <c r="T142"/>
    </row>
    <row r="143" spans="1:20" x14ac:dyDescent="0.2">
      <c r="A143">
        <v>142</v>
      </c>
      <c r="B143">
        <v>17</v>
      </c>
      <c r="C143">
        <v>6</v>
      </c>
      <c r="D143" s="14">
        <v>1</v>
      </c>
      <c r="E143" s="27" t="str">
        <f>CONCATENATE("cope",Table323[[#This Row],[1st level cope]],".gfeat/cope",Table323[[#This Row],[2nd level cope]],".feat/thresh_zstat",Table323[[#This Row],[gorup analysis cope]],".nii.gz")</f>
        <v>cope17.gfeat/cope6.feat/thresh_zstat1.nii.gz</v>
      </c>
      <c r="F143" s="15" t="str">
        <f>INDEX(R$2:R$28,Table323[[#This Row],[1st level cope]],0)</f>
        <v>NoGo - Sanity and fillers</v>
      </c>
      <c r="G143" s="15" t="str">
        <f>INDEX(S$2:S$28,Table323[[#This Row],[2nd level cope]],0)</f>
        <v>last</v>
      </c>
      <c r="H143" s="15" t="str">
        <f>INDEX(T$2:T$28,Table323[[#This Row],[gorup analysis cope]],0)</f>
        <v>group mean</v>
      </c>
      <c r="I143" s="18"/>
      <c r="J143" s="18">
        <v>2</v>
      </c>
      <c r="K143" s="22" t="s">
        <v>106</v>
      </c>
      <c r="L143" s="21" t="s">
        <v>106</v>
      </c>
      <c r="M143" s="21">
        <v>0</v>
      </c>
      <c r="Q143"/>
      <c r="R143"/>
      <c r="S143"/>
      <c r="T143"/>
    </row>
    <row r="144" spans="1:20" x14ac:dyDescent="0.2">
      <c r="A144">
        <v>143</v>
      </c>
      <c r="B144">
        <v>18</v>
      </c>
      <c r="C144">
        <v>6</v>
      </c>
      <c r="D144" s="14">
        <v>1</v>
      </c>
      <c r="E144" s="27" t="str">
        <f>CONCATENATE("cope",Table323[[#This Row],[1st level cope]],".gfeat/cope",Table323[[#This Row],[2nd level cope]],".feat/thresh_zstat",Table323[[#This Row],[gorup analysis cope]],".nii.gz")</f>
        <v>cope18.gfeat/cope6.feat/thresh_zstat1.nii.gz</v>
      </c>
      <c r="F144" s="15" t="str">
        <f>INDEX(R$2:R$28,Table323[[#This Row],[1st level cope]],0)</f>
        <v>All Go - by RT</v>
      </c>
      <c r="G144" s="15" t="str">
        <f>INDEX(S$2:S$28,Table323[[#This Row],[2nd level cope]],0)</f>
        <v>last</v>
      </c>
      <c r="H144" s="15" t="str">
        <f>INDEX(T$2:T$28,Table323[[#This Row],[gorup analysis cope]],0)</f>
        <v>group mean</v>
      </c>
      <c r="I144" s="18"/>
      <c r="J144" s="18">
        <v>0</v>
      </c>
      <c r="K144" s="22">
        <v>0</v>
      </c>
      <c r="L144" s="21">
        <v>0</v>
      </c>
      <c r="M144" s="21">
        <v>0</v>
      </c>
      <c r="Q144"/>
      <c r="R144"/>
      <c r="S144"/>
      <c r="T144"/>
    </row>
    <row r="145" spans="1:20" x14ac:dyDescent="0.2">
      <c r="A145">
        <v>144</v>
      </c>
      <c r="B145">
        <v>19</v>
      </c>
      <c r="C145">
        <v>6</v>
      </c>
      <c r="D145" s="14">
        <v>1</v>
      </c>
      <c r="E145" s="27" t="str">
        <f>CONCATENATE("cope",Table323[[#This Row],[1st level cope]],".gfeat/cope",Table323[[#This Row],[2nd level cope]],".feat/thresh_zstat",Table323[[#This Row],[gorup analysis cope]],".nii.gz")</f>
        <v>cope19.gfeat/cope6.feat/thresh_zstat1.nii.gz</v>
      </c>
      <c r="F145" s="15" t="str">
        <f>INDEX(R$2:R$28,Table323[[#This Row],[1st level cope]],0)</f>
        <v>HV Go &gt; NoGo</v>
      </c>
      <c r="G145" s="15" t="str">
        <f>INDEX(S$2:S$28,Table323[[#This Row],[2nd level cope]],0)</f>
        <v>last</v>
      </c>
      <c r="H145" s="15" t="str">
        <f>INDEX(T$2:T$28,Table323[[#This Row],[gorup analysis cope]],0)</f>
        <v>group mean</v>
      </c>
      <c r="I145" s="18"/>
      <c r="J145" s="18">
        <v>9</v>
      </c>
      <c r="K145" s="22">
        <v>12</v>
      </c>
      <c r="L145" s="21">
        <v>7</v>
      </c>
      <c r="M145" s="21">
        <v>1</v>
      </c>
      <c r="N145" s="21" t="s">
        <v>166</v>
      </c>
      <c r="Q145"/>
      <c r="R145"/>
      <c r="S145"/>
      <c r="T145"/>
    </row>
    <row r="146" spans="1:20" x14ac:dyDescent="0.2">
      <c r="A146">
        <v>145</v>
      </c>
      <c r="B146">
        <v>20</v>
      </c>
      <c r="C146">
        <v>6</v>
      </c>
      <c r="D146" s="14">
        <v>1</v>
      </c>
      <c r="E146" s="27" t="str">
        <f>CONCATENATE("cope",Table323[[#This Row],[1st level cope]],".gfeat/cope",Table323[[#This Row],[2nd level cope]],".feat/thresh_zstat",Table323[[#This Row],[gorup analysis cope]],".nii.gz")</f>
        <v>cope20.gfeat/cope6.feat/thresh_zstat1.nii.gz</v>
      </c>
      <c r="F146" s="15" t="str">
        <f>INDEX(R$2:R$28,Table323[[#This Row],[1st level cope]],0)</f>
        <v>LV Go &gt; NoGo</v>
      </c>
      <c r="G146" s="15" t="str">
        <f>INDEX(S$2:S$28,Table323[[#This Row],[2nd level cope]],0)</f>
        <v>last</v>
      </c>
      <c r="H146" s="15" t="str">
        <f>INDEX(T$2:T$28,Table323[[#This Row],[gorup analysis cope]],0)</f>
        <v>group mean</v>
      </c>
      <c r="I146" s="18"/>
      <c r="J146" s="18">
        <v>6</v>
      </c>
      <c r="K146" s="22">
        <v>14</v>
      </c>
      <c r="L146" s="21">
        <v>10</v>
      </c>
      <c r="M146" s="21">
        <v>1</v>
      </c>
      <c r="N146" s="21" t="s">
        <v>166</v>
      </c>
      <c r="Q146"/>
      <c r="R146"/>
      <c r="S146"/>
      <c r="T146"/>
    </row>
    <row r="147" spans="1:20" x14ac:dyDescent="0.2">
      <c r="A147">
        <v>146</v>
      </c>
      <c r="B147">
        <v>21</v>
      </c>
      <c r="C147">
        <v>6</v>
      </c>
      <c r="D147" s="14">
        <v>1</v>
      </c>
      <c r="E147" s="27" t="str">
        <f>CONCATENATE("cope",Table323[[#This Row],[1st level cope]],".gfeat/cope",Table323[[#This Row],[2nd level cope]],".feat/thresh_zstat",Table323[[#This Row],[gorup analysis cope]],".nii.gz")</f>
        <v>cope21.gfeat/cope6.feat/thresh_zstat1.nii.gz</v>
      </c>
      <c r="F147" s="15" t="str">
        <f>INDEX(R$2:R$28,Table323[[#This Row],[1st level cope]],0)</f>
        <v>All Go &gt; NoGo</v>
      </c>
      <c r="G147" s="15" t="str">
        <f>INDEX(S$2:S$28,Table323[[#This Row],[2nd level cope]],0)</f>
        <v>last</v>
      </c>
      <c r="H147" s="15" t="str">
        <f>INDEX(T$2:T$28,Table323[[#This Row],[gorup analysis cope]],0)</f>
        <v>group mean</v>
      </c>
      <c r="I147" s="18"/>
      <c r="J147" s="18">
        <v>6</v>
      </c>
      <c r="K147" s="22">
        <v>12</v>
      </c>
      <c r="L147" s="21">
        <v>10</v>
      </c>
      <c r="M147" s="21">
        <v>1</v>
      </c>
      <c r="N147" s="21" t="s">
        <v>166</v>
      </c>
      <c r="Q147"/>
      <c r="R147"/>
      <c r="S147"/>
      <c r="T147"/>
    </row>
    <row r="148" spans="1:20" x14ac:dyDescent="0.2">
      <c r="A148">
        <v>147</v>
      </c>
      <c r="B148">
        <v>22</v>
      </c>
      <c r="C148">
        <v>6</v>
      </c>
      <c r="D148" s="14">
        <v>1</v>
      </c>
      <c r="E148" s="27" t="str">
        <f>CONCATENATE("cope",Table323[[#This Row],[1st level cope]],".gfeat/cope",Table323[[#This Row],[2nd level cope]],".feat/thresh_zstat",Table323[[#This Row],[gorup analysis cope]],".nii.gz")</f>
        <v>cope22.gfeat/cope6.feat/thresh_zstat1.nii.gz</v>
      </c>
      <c r="F148" s="15" t="str">
        <f>INDEX(R$2:R$28,Table323[[#This Row],[1st level cope]],0)</f>
        <v>All Go</v>
      </c>
      <c r="G148" s="15" t="str">
        <f>INDEX(S$2:S$28,Table323[[#This Row],[2nd level cope]],0)</f>
        <v>last</v>
      </c>
      <c r="H148" s="15" t="str">
        <f>INDEX(T$2:T$28,Table323[[#This Row],[gorup analysis cope]],0)</f>
        <v>group mean</v>
      </c>
      <c r="I148" s="18"/>
      <c r="J148" s="18">
        <v>16</v>
      </c>
      <c r="K148" s="22">
        <v>12</v>
      </c>
      <c r="L148" s="21">
        <v>10</v>
      </c>
      <c r="M148" s="21">
        <v>1</v>
      </c>
      <c r="Q148"/>
      <c r="R148"/>
      <c r="S148"/>
      <c r="T148"/>
    </row>
    <row r="149" spans="1:20" x14ac:dyDescent="0.2">
      <c r="A149">
        <v>148</v>
      </c>
      <c r="B149">
        <v>23</v>
      </c>
      <c r="C149">
        <v>6</v>
      </c>
      <c r="D149" s="14">
        <v>1</v>
      </c>
      <c r="E149" s="27" t="str">
        <f>CONCATENATE("cope",Table323[[#This Row],[1st level cope]],".gfeat/cope",Table323[[#This Row],[2nd level cope]],".feat/thresh_zstat",Table323[[#This Row],[gorup analysis cope]],".nii.gz")</f>
        <v>cope23.gfeat/cope6.feat/thresh_zstat1.nii.gz</v>
      </c>
      <c r="F149" s="15" t="str">
        <f>INDEX(R$2:R$28,Table323[[#This Row],[1st level cope]],0)</f>
        <v>All NoGo</v>
      </c>
      <c r="G149" s="15" t="str">
        <f>INDEX(S$2:S$28,Table323[[#This Row],[2nd level cope]],0)</f>
        <v>last</v>
      </c>
      <c r="H149" s="15" t="str">
        <f>INDEX(T$2:T$28,Table323[[#This Row],[gorup analysis cope]],0)</f>
        <v>group mean</v>
      </c>
      <c r="I149" s="18"/>
      <c r="J149" s="18">
        <v>4</v>
      </c>
      <c r="K149" s="22">
        <v>1</v>
      </c>
      <c r="L149" s="21">
        <v>1</v>
      </c>
      <c r="M149" s="21">
        <v>1</v>
      </c>
      <c r="Q149"/>
      <c r="R149"/>
      <c r="S149"/>
      <c r="T149"/>
    </row>
    <row r="150" spans="1:20" x14ac:dyDescent="0.2">
      <c r="A150">
        <v>149</v>
      </c>
      <c r="B150">
        <v>24</v>
      </c>
      <c r="C150">
        <v>6</v>
      </c>
      <c r="D150" s="14">
        <v>1</v>
      </c>
      <c r="E150" s="27" t="str">
        <f>CONCATENATE("cope",Table323[[#This Row],[1st level cope]],".gfeat/cope",Table323[[#This Row],[2nd level cope]],".feat/thresh_zstat",Table323[[#This Row],[gorup analysis cope]],".nii.gz")</f>
        <v>cope24.gfeat/cope6.feat/thresh_zstat1.nii.gz</v>
      </c>
      <c r="F150" s="15" t="str">
        <f>INDEX(R$2:R$28,Table323[[#This Row],[1st level cope]],0)</f>
        <v>All Go - by choice</v>
      </c>
      <c r="G150" s="15" t="str">
        <f>INDEX(S$2:S$28,Table323[[#This Row],[2nd level cope]],0)</f>
        <v>last</v>
      </c>
      <c r="H150" s="15" t="str">
        <f>INDEX(T$2:T$28,Table323[[#This Row],[gorup analysis cope]],0)</f>
        <v>group mean</v>
      </c>
      <c r="I150" s="18"/>
      <c r="J150" s="18">
        <v>0</v>
      </c>
      <c r="K150" s="22">
        <v>0</v>
      </c>
      <c r="L150" s="21">
        <v>1</v>
      </c>
      <c r="M150" s="21">
        <v>5</v>
      </c>
      <c r="N150" s="21" t="s">
        <v>160</v>
      </c>
      <c r="Q150"/>
      <c r="R150"/>
      <c r="S150"/>
      <c r="T150"/>
    </row>
    <row r="151" spans="1:20" x14ac:dyDescent="0.2">
      <c r="A151">
        <v>150</v>
      </c>
      <c r="B151">
        <v>25</v>
      </c>
      <c r="C151">
        <v>6</v>
      </c>
      <c r="D151" s="14">
        <v>1</v>
      </c>
      <c r="E151" s="27" t="str">
        <f>CONCATENATE("cope",Table323[[#This Row],[1st level cope]],".gfeat/cope",Table323[[#This Row],[2nd level cope]],".feat/thresh_zstat",Table323[[#This Row],[gorup analysis cope]],".nii.gz")</f>
        <v>cope25.gfeat/cope6.feat/thresh_zstat1.nii.gz</v>
      </c>
      <c r="F151" s="15" t="str">
        <f>INDEX(R$2:R$28,Table323[[#This Row],[1st level cope]],0)</f>
        <v>All NoGo - by choice</v>
      </c>
      <c r="G151" s="15" t="str">
        <f>INDEX(S$2:S$28,Table323[[#This Row],[2nd level cope]],0)</f>
        <v>last</v>
      </c>
      <c r="H151" s="15" t="str">
        <f>INDEX(T$2:T$28,Table323[[#This Row],[gorup analysis cope]],0)</f>
        <v>group mean</v>
      </c>
      <c r="I151" s="18"/>
      <c r="J151" s="18">
        <v>0</v>
      </c>
      <c r="K151" s="22">
        <v>0</v>
      </c>
      <c r="L151" s="21">
        <v>0</v>
      </c>
      <c r="M151" s="21">
        <v>0</v>
      </c>
      <c r="Q151"/>
      <c r="R151"/>
      <c r="S151"/>
      <c r="T151"/>
    </row>
    <row r="152" spans="1:20" x14ac:dyDescent="0.2">
      <c r="A152">
        <v>151</v>
      </c>
      <c r="B152">
        <v>1</v>
      </c>
      <c r="C152">
        <v>7</v>
      </c>
      <c r="D152" s="14">
        <v>1</v>
      </c>
      <c r="E152" s="27" t="str">
        <f>CONCATENATE("cope",Table323[[#This Row],[1st level cope]],".gfeat/cope",Table323[[#This Row],[2nd level cope]],".feat/thresh_zstat",Table323[[#This Row],[gorup analysis cope]],".nii.gz")</f>
        <v>cope1.gfeat/cope7.feat/thresh_zstat1.nii.gz</v>
      </c>
      <c r="F152" s="15" t="str">
        <f>INDEX(R$2:R$28,Table323[[#This Row],[1st level cope]],0)</f>
        <v>HV Go</v>
      </c>
      <c r="G152" s="15" t="str">
        <f>INDEX(S$2:S$28,Table323[[#This Row],[2nd level cope]],0)</f>
        <v>first</v>
      </c>
      <c r="H152" s="15" t="str">
        <f>INDEX(T$2:T$28,Table323[[#This Row],[gorup analysis cope]],0)</f>
        <v>group mean</v>
      </c>
      <c r="I152" s="21">
        <v>3</v>
      </c>
      <c r="J152" s="21">
        <v>1</v>
      </c>
      <c r="K152" s="22">
        <v>6</v>
      </c>
      <c r="L152" s="21">
        <v>1</v>
      </c>
      <c r="Q152"/>
      <c r="R152"/>
      <c r="S152"/>
      <c r="T152"/>
    </row>
    <row r="153" spans="1:20" x14ac:dyDescent="0.2">
      <c r="A153">
        <v>152</v>
      </c>
      <c r="B153">
        <v>2</v>
      </c>
      <c r="C153">
        <v>7</v>
      </c>
      <c r="D153" s="14">
        <v>1</v>
      </c>
      <c r="E153" s="27" t="str">
        <f>CONCATENATE("cope",Table323[[#This Row],[1st level cope]],".gfeat/cope",Table323[[#This Row],[2nd level cope]],".feat/thresh_zstat",Table323[[#This Row],[gorup analysis cope]],".nii.gz")</f>
        <v>cope2.gfeat/cope7.feat/thresh_zstat1.nii.gz</v>
      </c>
      <c r="F153" s="15" t="str">
        <f>INDEX(R$2:R$28,Table323[[#This Row],[1st level cope]],0)</f>
        <v>HV Go - by choice</v>
      </c>
      <c r="G153" s="15" t="str">
        <f>INDEX(S$2:S$28,Table323[[#This Row],[2nd level cope]],0)</f>
        <v>first</v>
      </c>
      <c r="H153" s="15" t="str">
        <f>INDEX(T$2:T$28,Table323[[#This Row],[gorup analysis cope]],0)</f>
        <v>group mean</v>
      </c>
      <c r="I153" s="21" t="s">
        <v>211</v>
      </c>
      <c r="J153" s="21">
        <v>0</v>
      </c>
      <c r="K153" s="22">
        <v>0</v>
      </c>
      <c r="L153" s="21">
        <v>0</v>
      </c>
      <c r="M153" s="21">
        <v>0</v>
      </c>
      <c r="Q153"/>
      <c r="R153"/>
      <c r="S153"/>
      <c r="T153"/>
    </row>
    <row r="154" spans="1:20" x14ac:dyDescent="0.2">
      <c r="A154">
        <v>153</v>
      </c>
      <c r="B154">
        <v>3</v>
      </c>
      <c r="C154">
        <v>7</v>
      </c>
      <c r="D154" s="14">
        <v>1</v>
      </c>
      <c r="E154" s="27" t="str">
        <f>CONCATENATE("cope",Table323[[#This Row],[1st level cope]],".gfeat/cope",Table323[[#This Row],[2nd level cope]],".feat/thresh_zstat",Table323[[#This Row],[gorup analysis cope]],".nii.gz")</f>
        <v>cope3.gfeat/cope7.feat/thresh_zstat1.nii.gz</v>
      </c>
      <c r="F154" s="15" t="str">
        <f>INDEX(R$2:R$28,Table323[[#This Row],[1st level cope]],0)</f>
        <v>HV Go - by value</v>
      </c>
      <c r="G154" s="15" t="str">
        <f>INDEX(S$2:S$28,Table323[[#This Row],[2nd level cope]],0)</f>
        <v>first</v>
      </c>
      <c r="H154" s="15" t="str">
        <f>INDEX(T$2:T$28,Table323[[#This Row],[gorup analysis cope]],0)</f>
        <v>group mean</v>
      </c>
      <c r="I154" s="21" t="s">
        <v>211</v>
      </c>
      <c r="J154" s="21">
        <v>0</v>
      </c>
      <c r="K154" s="22">
        <v>0</v>
      </c>
      <c r="L154" s="21">
        <v>0</v>
      </c>
      <c r="M154" s="21">
        <v>0</v>
      </c>
      <c r="Q154"/>
      <c r="R154"/>
      <c r="S154"/>
      <c r="T154"/>
    </row>
    <row r="155" spans="1:20" x14ac:dyDescent="0.2">
      <c r="A155">
        <v>154</v>
      </c>
      <c r="B155">
        <v>4</v>
      </c>
      <c r="C155">
        <v>7</v>
      </c>
      <c r="D155" s="14">
        <v>1</v>
      </c>
      <c r="E155" s="27" t="str">
        <f>CONCATENATE("cope",Table323[[#This Row],[1st level cope]],".gfeat/cope",Table323[[#This Row],[2nd level cope]],".feat/thresh_zstat",Table323[[#This Row],[gorup analysis cope]],".nii.gz")</f>
        <v>cope4.gfeat/cope7.feat/thresh_zstat1.nii.gz</v>
      </c>
      <c r="F155" s="15" t="str">
        <f>INDEX(R$2:R$28,Table323[[#This Row],[1st level cope]],0)</f>
        <v>HV Go - by GSD</v>
      </c>
      <c r="G155" s="15" t="str">
        <f>INDEX(S$2:S$28,Table323[[#This Row],[2nd level cope]],0)</f>
        <v>first</v>
      </c>
      <c r="H155" s="15" t="str">
        <f>INDEX(T$2:T$28,Table323[[#This Row],[gorup analysis cope]],0)</f>
        <v>group mean</v>
      </c>
      <c r="I155" s="18"/>
      <c r="J155" s="18">
        <v>0</v>
      </c>
      <c r="K155" s="22">
        <v>0</v>
      </c>
      <c r="L155" s="21">
        <v>0</v>
      </c>
      <c r="M155" s="21">
        <v>0</v>
      </c>
      <c r="Q155"/>
      <c r="R155"/>
      <c r="S155"/>
      <c r="T155"/>
    </row>
    <row r="156" spans="1:20" x14ac:dyDescent="0.2">
      <c r="A156">
        <v>155</v>
      </c>
      <c r="B156">
        <v>5</v>
      </c>
      <c r="C156">
        <v>7</v>
      </c>
      <c r="D156" s="14">
        <v>1</v>
      </c>
      <c r="E156" s="27" t="str">
        <f>CONCATENATE("cope",Table323[[#This Row],[1st level cope]],".gfeat/cope",Table323[[#This Row],[2nd level cope]],".feat/thresh_zstat",Table323[[#This Row],[gorup analysis cope]],".nii.gz")</f>
        <v>cope5.gfeat/cope7.feat/thresh_zstat1.nii.gz</v>
      </c>
      <c r="F156" s="15" t="str">
        <f>INDEX(R$2:R$28,Table323[[#This Row],[1st level cope]],0)</f>
        <v>LV Go</v>
      </c>
      <c r="G156" s="15" t="str">
        <f>INDEX(S$2:S$28,Table323[[#This Row],[2nd level cope]],0)</f>
        <v>first</v>
      </c>
      <c r="H156" s="15" t="str">
        <f>INDEX(T$2:T$28,Table323[[#This Row],[gorup analysis cope]],0)</f>
        <v>group mean</v>
      </c>
      <c r="I156" s="21">
        <v>3</v>
      </c>
      <c r="J156" s="21">
        <v>1</v>
      </c>
      <c r="K156" s="22">
        <v>6</v>
      </c>
      <c r="L156" s="21">
        <v>1</v>
      </c>
      <c r="Q156"/>
      <c r="R156"/>
      <c r="S156"/>
      <c r="T156"/>
    </row>
    <row r="157" spans="1:20" x14ac:dyDescent="0.2">
      <c r="A157">
        <v>156</v>
      </c>
      <c r="B157">
        <v>6</v>
      </c>
      <c r="C157">
        <v>7</v>
      </c>
      <c r="D157" s="14">
        <v>1</v>
      </c>
      <c r="E157" s="27" t="str">
        <f>CONCATENATE("cope",Table323[[#This Row],[1st level cope]],".gfeat/cope",Table323[[#This Row],[2nd level cope]],".feat/thresh_zstat",Table323[[#This Row],[gorup analysis cope]],".nii.gz")</f>
        <v>cope6.gfeat/cope7.feat/thresh_zstat1.nii.gz</v>
      </c>
      <c r="F157" s="15" t="str">
        <f>INDEX(R$2:R$28,Table323[[#This Row],[1st level cope]],0)</f>
        <v>LV Go - by choice</v>
      </c>
      <c r="G157" s="15" t="str">
        <f>INDEX(S$2:S$28,Table323[[#This Row],[2nd level cope]],0)</f>
        <v>first</v>
      </c>
      <c r="H157" s="15" t="str">
        <f>INDEX(T$2:T$28,Table323[[#This Row],[gorup analysis cope]],0)</f>
        <v>group mean</v>
      </c>
      <c r="I157" s="18"/>
      <c r="J157" s="18">
        <v>0</v>
      </c>
      <c r="K157" s="22">
        <v>0</v>
      </c>
      <c r="L157" s="21">
        <v>0</v>
      </c>
      <c r="M157" s="21">
        <v>0</v>
      </c>
      <c r="Q157"/>
      <c r="R157"/>
      <c r="S157"/>
      <c r="T157"/>
    </row>
    <row r="158" spans="1:20" x14ac:dyDescent="0.2">
      <c r="A158">
        <v>157</v>
      </c>
      <c r="B158">
        <v>7</v>
      </c>
      <c r="C158">
        <v>7</v>
      </c>
      <c r="D158" s="14">
        <v>1</v>
      </c>
      <c r="E158" s="27" t="str">
        <f>CONCATENATE("cope",Table323[[#This Row],[1st level cope]],".gfeat/cope",Table323[[#This Row],[2nd level cope]],".feat/thresh_zstat",Table323[[#This Row],[gorup analysis cope]],".nii.gz")</f>
        <v>cope7.gfeat/cope7.feat/thresh_zstat1.nii.gz</v>
      </c>
      <c r="F158" s="15" t="str">
        <f>INDEX(R$2:R$28,Table323[[#This Row],[1st level cope]],0)</f>
        <v>LV Go - by value</v>
      </c>
      <c r="G158" s="15" t="str">
        <f>INDEX(S$2:S$28,Table323[[#This Row],[2nd level cope]],0)</f>
        <v>first</v>
      </c>
      <c r="H158" s="15" t="str">
        <f>INDEX(T$2:T$28,Table323[[#This Row],[gorup analysis cope]],0)</f>
        <v>group mean</v>
      </c>
      <c r="I158" s="18"/>
      <c r="J158" s="18">
        <v>0</v>
      </c>
      <c r="K158" s="22">
        <v>0</v>
      </c>
      <c r="L158" s="21">
        <v>0</v>
      </c>
      <c r="M158" s="21">
        <v>0</v>
      </c>
      <c r="Q158"/>
      <c r="R158"/>
      <c r="S158"/>
      <c r="T158"/>
    </row>
    <row r="159" spans="1:20" x14ac:dyDescent="0.2">
      <c r="A159">
        <v>158</v>
      </c>
      <c r="B159">
        <v>8</v>
      </c>
      <c r="C159">
        <v>7</v>
      </c>
      <c r="D159" s="14">
        <v>1</v>
      </c>
      <c r="E159" s="27" t="str">
        <f>CONCATENATE("cope",Table323[[#This Row],[1st level cope]],".gfeat/cope",Table323[[#This Row],[2nd level cope]],".feat/thresh_zstat",Table323[[#This Row],[gorup analysis cope]],".nii.gz")</f>
        <v>cope8.gfeat/cope7.feat/thresh_zstat1.nii.gz</v>
      </c>
      <c r="F159" s="15" t="str">
        <f>INDEX(R$2:R$28,Table323[[#This Row],[1st level cope]],0)</f>
        <v>LV Go - by GSD</v>
      </c>
      <c r="G159" s="15" t="str">
        <f>INDEX(S$2:S$28,Table323[[#This Row],[2nd level cope]],0)</f>
        <v>first</v>
      </c>
      <c r="H159" s="15" t="str">
        <f>INDEX(T$2:T$28,Table323[[#This Row],[gorup analysis cope]],0)</f>
        <v>group mean</v>
      </c>
      <c r="I159" s="18"/>
      <c r="J159" s="18">
        <v>0</v>
      </c>
      <c r="K159" s="22">
        <v>0</v>
      </c>
      <c r="L159" s="21">
        <v>0</v>
      </c>
      <c r="M159" s="21">
        <v>0</v>
      </c>
      <c r="Q159"/>
      <c r="R159"/>
      <c r="S159"/>
      <c r="T159"/>
    </row>
    <row r="160" spans="1:20" x14ac:dyDescent="0.2">
      <c r="A160">
        <v>159</v>
      </c>
      <c r="B160">
        <v>9</v>
      </c>
      <c r="C160">
        <v>7</v>
      </c>
      <c r="D160" s="14">
        <v>1</v>
      </c>
      <c r="E160" s="27" t="str">
        <f>CONCATENATE("cope",Table323[[#This Row],[1st level cope]],".gfeat/cope",Table323[[#This Row],[2nd level cope]],".feat/thresh_zstat",Table323[[#This Row],[gorup analysis cope]],".nii.gz")</f>
        <v>cope9.gfeat/cope7.feat/thresh_zstat1.nii.gz</v>
      </c>
      <c r="F160" s="15" t="str">
        <f>INDEX(R$2:R$28,Table323[[#This Row],[1st level cope]],0)</f>
        <v>HV NoGo</v>
      </c>
      <c r="G160" s="15" t="str">
        <f>INDEX(S$2:S$28,Table323[[#This Row],[2nd level cope]],0)</f>
        <v>first</v>
      </c>
      <c r="H160" s="15" t="str">
        <f>INDEX(T$2:T$28,Table323[[#This Row],[gorup analysis cope]],0)</f>
        <v>group mean</v>
      </c>
      <c r="I160" s="18"/>
      <c r="J160" s="18">
        <v>2</v>
      </c>
      <c r="K160" s="22">
        <v>1</v>
      </c>
      <c r="L160" s="21">
        <v>1</v>
      </c>
      <c r="Q160"/>
      <c r="R160"/>
      <c r="S160"/>
      <c r="T160"/>
    </row>
    <row r="161" spans="1:20" x14ac:dyDescent="0.2">
      <c r="A161">
        <v>160</v>
      </c>
      <c r="B161">
        <v>10</v>
      </c>
      <c r="C161">
        <v>7</v>
      </c>
      <c r="D161" s="14">
        <v>1</v>
      </c>
      <c r="E161" s="27" t="str">
        <f>CONCATENATE("cope",Table323[[#This Row],[1st level cope]],".gfeat/cope",Table323[[#This Row],[2nd level cope]],".feat/thresh_zstat",Table323[[#This Row],[gorup analysis cope]],".nii.gz")</f>
        <v>cope10.gfeat/cope7.feat/thresh_zstat1.nii.gz</v>
      </c>
      <c r="F161" s="15" t="str">
        <f>INDEX(R$2:R$28,Table323[[#This Row],[1st level cope]],0)</f>
        <v>HV NoGo - by choice</v>
      </c>
      <c r="G161" s="15" t="str">
        <f>INDEX(S$2:S$28,Table323[[#This Row],[2nd level cope]],0)</f>
        <v>first</v>
      </c>
      <c r="H161" s="15" t="str">
        <f>INDEX(T$2:T$28,Table323[[#This Row],[gorup analysis cope]],0)</f>
        <v>group mean</v>
      </c>
      <c r="I161" s="18"/>
      <c r="J161" s="18">
        <v>0</v>
      </c>
      <c r="K161" s="22">
        <v>0</v>
      </c>
      <c r="L161" s="21">
        <v>0</v>
      </c>
      <c r="M161" s="21">
        <v>0</v>
      </c>
      <c r="Q161"/>
      <c r="R161"/>
      <c r="S161"/>
      <c r="T161"/>
    </row>
    <row r="162" spans="1:20" x14ac:dyDescent="0.2">
      <c r="A162">
        <v>161</v>
      </c>
      <c r="B162">
        <v>11</v>
      </c>
      <c r="C162">
        <v>7</v>
      </c>
      <c r="D162" s="14">
        <v>1</v>
      </c>
      <c r="E162" s="27" t="str">
        <f>CONCATENATE("cope",Table323[[#This Row],[1st level cope]],".gfeat/cope",Table323[[#This Row],[2nd level cope]],".feat/thresh_zstat",Table323[[#This Row],[gorup analysis cope]],".nii.gz")</f>
        <v>cope11.gfeat/cope7.feat/thresh_zstat1.nii.gz</v>
      </c>
      <c r="F162" s="15" t="str">
        <f>INDEX(R$2:R$28,Table323[[#This Row],[1st level cope]],0)</f>
        <v>HV NoGo - by value</v>
      </c>
      <c r="G162" s="15" t="str">
        <f>INDEX(S$2:S$28,Table323[[#This Row],[2nd level cope]],0)</f>
        <v>first</v>
      </c>
      <c r="H162" s="15" t="str">
        <f>INDEX(T$2:T$28,Table323[[#This Row],[gorup analysis cope]],0)</f>
        <v>group mean</v>
      </c>
      <c r="I162" s="18"/>
      <c r="J162" s="18">
        <v>0</v>
      </c>
      <c r="K162" s="22">
        <v>0</v>
      </c>
      <c r="L162" s="21">
        <v>0</v>
      </c>
      <c r="M162" s="21">
        <v>0</v>
      </c>
      <c r="Q162"/>
      <c r="R162"/>
      <c r="S162"/>
      <c r="T162"/>
    </row>
    <row r="163" spans="1:20" x14ac:dyDescent="0.2">
      <c r="A163">
        <v>162</v>
      </c>
      <c r="B163">
        <v>12</v>
      </c>
      <c r="C163">
        <v>7</v>
      </c>
      <c r="D163" s="14">
        <v>1</v>
      </c>
      <c r="E163" s="27" t="str">
        <f>CONCATENATE("cope",Table323[[#This Row],[1st level cope]],".gfeat/cope",Table323[[#This Row],[2nd level cope]],".feat/thresh_zstat",Table323[[#This Row],[gorup analysis cope]],".nii.gz")</f>
        <v>cope12.gfeat/cope7.feat/thresh_zstat1.nii.gz</v>
      </c>
      <c r="F163" s="15" t="str">
        <f>INDEX(R$2:R$28,Table323[[#This Row],[1st level cope]],0)</f>
        <v>LV NoGo</v>
      </c>
      <c r="G163" s="15" t="str">
        <f>INDEX(S$2:S$28,Table323[[#This Row],[2nd level cope]],0)</f>
        <v>first</v>
      </c>
      <c r="H163" s="15" t="str">
        <f>INDEX(T$2:T$28,Table323[[#This Row],[gorup analysis cope]],0)</f>
        <v>group mean</v>
      </c>
      <c r="I163" s="18"/>
      <c r="J163" s="18">
        <v>1</v>
      </c>
      <c r="K163" s="22">
        <v>1</v>
      </c>
      <c r="L163" s="21">
        <v>3</v>
      </c>
      <c r="Q163"/>
      <c r="R163"/>
      <c r="S163"/>
      <c r="T163"/>
    </row>
    <row r="164" spans="1:20" x14ac:dyDescent="0.2">
      <c r="A164">
        <v>163</v>
      </c>
      <c r="B164">
        <v>13</v>
      </c>
      <c r="C164">
        <v>7</v>
      </c>
      <c r="D164" s="14">
        <v>1</v>
      </c>
      <c r="E164" s="27" t="str">
        <f>CONCATENATE("cope",Table323[[#This Row],[1st level cope]],".gfeat/cope",Table323[[#This Row],[2nd level cope]],".feat/thresh_zstat",Table323[[#This Row],[gorup analysis cope]],".nii.gz")</f>
        <v>cope13.gfeat/cope7.feat/thresh_zstat1.nii.gz</v>
      </c>
      <c r="F164" s="15" t="str">
        <f>INDEX(R$2:R$28,Table323[[#This Row],[1st level cope]],0)</f>
        <v>LV NoGo - by choice</v>
      </c>
      <c r="G164" s="15" t="str">
        <f>INDEX(S$2:S$28,Table323[[#This Row],[2nd level cope]],0)</f>
        <v>first</v>
      </c>
      <c r="H164" s="15" t="str">
        <f>INDEX(T$2:T$28,Table323[[#This Row],[gorup analysis cope]],0)</f>
        <v>group mean</v>
      </c>
      <c r="I164" s="18"/>
      <c r="J164" s="18">
        <v>0</v>
      </c>
      <c r="K164" s="22">
        <v>2</v>
      </c>
      <c r="L164" s="21">
        <v>5</v>
      </c>
      <c r="Q164"/>
      <c r="R164"/>
      <c r="S164"/>
      <c r="T164"/>
    </row>
    <row r="165" spans="1:20" x14ac:dyDescent="0.2">
      <c r="A165">
        <v>164</v>
      </c>
      <c r="B165">
        <v>14</v>
      </c>
      <c r="C165">
        <v>7</v>
      </c>
      <c r="D165" s="14">
        <v>1</v>
      </c>
      <c r="E165" s="27" t="str">
        <f>CONCATENATE("cope",Table323[[#This Row],[1st level cope]],".gfeat/cope",Table323[[#This Row],[2nd level cope]],".feat/thresh_zstat",Table323[[#This Row],[gorup analysis cope]],".nii.gz")</f>
        <v>cope14.gfeat/cope7.feat/thresh_zstat1.nii.gz</v>
      </c>
      <c r="F165" s="15" t="str">
        <f>INDEX(R$2:R$28,Table323[[#This Row],[1st level cope]],0)</f>
        <v>LV NoGo - by value</v>
      </c>
      <c r="G165" s="15" t="str">
        <f>INDEX(S$2:S$28,Table323[[#This Row],[2nd level cope]],0)</f>
        <v>first</v>
      </c>
      <c r="H165" s="15" t="str">
        <f>INDEX(T$2:T$28,Table323[[#This Row],[gorup analysis cope]],0)</f>
        <v>group mean</v>
      </c>
      <c r="I165" s="18"/>
      <c r="J165" s="18">
        <v>0</v>
      </c>
      <c r="K165" s="22">
        <v>0</v>
      </c>
      <c r="L165" s="21">
        <v>3</v>
      </c>
      <c r="Q165"/>
      <c r="R165"/>
      <c r="S165"/>
      <c r="T165"/>
    </row>
    <row r="166" spans="1:20" x14ac:dyDescent="0.2">
      <c r="A166">
        <v>165</v>
      </c>
      <c r="B166">
        <v>15</v>
      </c>
      <c r="C166">
        <v>7</v>
      </c>
      <c r="D166" s="14">
        <v>1</v>
      </c>
      <c r="E166" s="27" t="str">
        <f>CONCATENATE("cope",Table323[[#This Row],[1st level cope]],".gfeat/cope",Table323[[#This Row],[2nd level cope]],".feat/thresh_zstat",Table323[[#This Row],[gorup analysis cope]],".nii.gz")</f>
        <v>cope15.gfeat/cope7.feat/thresh_zstat1.nii.gz</v>
      </c>
      <c r="F166" s="15" t="str">
        <f>INDEX(R$2:R$28,Table323[[#This Row],[1st level cope]],0)</f>
        <v>Go - missed</v>
      </c>
      <c r="G166" s="15" t="str">
        <f>INDEX(S$2:S$28,Table323[[#This Row],[2nd level cope]],0)</f>
        <v>first</v>
      </c>
      <c r="H166" s="15" t="str">
        <f>INDEX(T$2:T$28,Table323[[#This Row],[gorup analysis cope]],0)</f>
        <v>group mean</v>
      </c>
      <c r="I166" s="18"/>
      <c r="J166" s="18">
        <v>0</v>
      </c>
      <c r="K166" s="22">
        <v>0</v>
      </c>
      <c r="L166" s="21">
        <v>0</v>
      </c>
      <c r="M166" s="21">
        <v>0</v>
      </c>
      <c r="Q166"/>
      <c r="R166"/>
      <c r="S166"/>
      <c r="T166"/>
    </row>
    <row r="167" spans="1:20" x14ac:dyDescent="0.2">
      <c r="A167">
        <v>166</v>
      </c>
      <c r="B167">
        <v>16</v>
      </c>
      <c r="C167">
        <v>7</v>
      </c>
      <c r="D167" s="14">
        <v>1</v>
      </c>
      <c r="E167" s="27" t="str">
        <f>CONCATENATE("cope",Table323[[#This Row],[1st level cope]],".gfeat/cope",Table323[[#This Row],[2nd level cope]],".feat/thresh_zstat",Table323[[#This Row],[gorup analysis cope]],".nii.gz")</f>
        <v>cope16.gfeat/cope7.feat/thresh_zstat1.nii.gz</v>
      </c>
      <c r="F167" s="15" t="str">
        <f>INDEX(R$2:R$28,Table323[[#This Row],[1st level cope]],0)</f>
        <v>NoGo - erroneous response</v>
      </c>
      <c r="G167" s="15" t="str">
        <f>INDEX(S$2:S$28,Table323[[#This Row],[2nd level cope]],0)</f>
        <v>first</v>
      </c>
      <c r="H167" s="15" t="str">
        <f>INDEX(T$2:T$28,Table323[[#This Row],[gorup analysis cope]],0)</f>
        <v>group mean</v>
      </c>
      <c r="I167" s="18"/>
      <c r="J167" s="18">
        <v>0</v>
      </c>
      <c r="K167" s="22">
        <v>0</v>
      </c>
      <c r="L167" s="21">
        <v>0</v>
      </c>
      <c r="M167" s="21">
        <v>0</v>
      </c>
      <c r="Q167"/>
      <c r="R167"/>
      <c r="S167"/>
      <c r="T167"/>
    </row>
    <row r="168" spans="1:20" x14ac:dyDescent="0.2">
      <c r="A168">
        <v>167</v>
      </c>
      <c r="B168">
        <v>17</v>
      </c>
      <c r="C168">
        <v>7</v>
      </c>
      <c r="D168" s="14">
        <v>1</v>
      </c>
      <c r="E168" s="27" t="str">
        <f>CONCATENATE("cope",Table323[[#This Row],[1st level cope]],".gfeat/cope",Table323[[#This Row],[2nd level cope]],".feat/thresh_zstat",Table323[[#This Row],[gorup analysis cope]],".nii.gz")</f>
        <v>cope17.gfeat/cope7.feat/thresh_zstat1.nii.gz</v>
      </c>
      <c r="F168" s="15" t="str">
        <f>INDEX(R$2:R$28,Table323[[#This Row],[1st level cope]],0)</f>
        <v>NoGo - Sanity and fillers</v>
      </c>
      <c r="G168" s="15" t="str">
        <f>INDEX(S$2:S$28,Table323[[#This Row],[2nd level cope]],0)</f>
        <v>first</v>
      </c>
      <c r="H168" s="15" t="str">
        <f>INDEX(T$2:T$28,Table323[[#This Row],[gorup analysis cope]],0)</f>
        <v>group mean</v>
      </c>
      <c r="I168" s="18"/>
      <c r="J168" s="18">
        <v>1</v>
      </c>
      <c r="K168" s="22" t="s">
        <v>106</v>
      </c>
      <c r="L168" s="21" t="s">
        <v>106</v>
      </c>
      <c r="M168" s="21">
        <v>0</v>
      </c>
      <c r="Q168"/>
      <c r="R168"/>
      <c r="S168"/>
      <c r="T168"/>
    </row>
    <row r="169" spans="1:20" x14ac:dyDescent="0.2">
      <c r="A169">
        <v>168</v>
      </c>
      <c r="B169">
        <v>18</v>
      </c>
      <c r="C169">
        <v>7</v>
      </c>
      <c r="D169" s="14">
        <v>1</v>
      </c>
      <c r="E169" s="27" t="str">
        <f>CONCATENATE("cope",Table323[[#This Row],[1st level cope]],".gfeat/cope",Table323[[#This Row],[2nd level cope]],".feat/thresh_zstat",Table323[[#This Row],[gorup analysis cope]],".nii.gz")</f>
        <v>cope18.gfeat/cope7.feat/thresh_zstat1.nii.gz</v>
      </c>
      <c r="F169" s="15" t="str">
        <f>INDEX(R$2:R$28,Table323[[#This Row],[1st level cope]],0)</f>
        <v>All Go - by RT</v>
      </c>
      <c r="G169" s="15" t="str">
        <f>INDEX(S$2:S$28,Table323[[#This Row],[2nd level cope]],0)</f>
        <v>first</v>
      </c>
      <c r="H169" s="15" t="str">
        <f>INDEX(T$2:T$28,Table323[[#This Row],[gorup analysis cope]],0)</f>
        <v>group mean</v>
      </c>
      <c r="I169" s="18"/>
      <c r="J169" s="18">
        <v>2</v>
      </c>
      <c r="K169" s="22">
        <v>0</v>
      </c>
      <c r="L169" s="21">
        <v>8</v>
      </c>
      <c r="Q169"/>
      <c r="R169"/>
      <c r="S169"/>
      <c r="T169"/>
    </row>
    <row r="170" spans="1:20" x14ac:dyDescent="0.2">
      <c r="A170">
        <v>169</v>
      </c>
      <c r="B170">
        <v>19</v>
      </c>
      <c r="C170">
        <v>7</v>
      </c>
      <c r="D170" s="14">
        <v>1</v>
      </c>
      <c r="E170" s="27" t="str">
        <f>CONCATENATE("cope",Table323[[#This Row],[1st level cope]],".gfeat/cope",Table323[[#This Row],[2nd level cope]],".feat/thresh_zstat",Table323[[#This Row],[gorup analysis cope]],".nii.gz")</f>
        <v>cope19.gfeat/cope7.feat/thresh_zstat1.nii.gz</v>
      </c>
      <c r="F170" s="15" t="str">
        <f>INDEX(R$2:R$28,Table323[[#This Row],[1st level cope]],0)</f>
        <v>HV Go &gt; NoGo</v>
      </c>
      <c r="G170" s="15" t="str">
        <f>INDEX(S$2:S$28,Table323[[#This Row],[2nd level cope]],0)</f>
        <v>first</v>
      </c>
      <c r="H170" s="15" t="str">
        <f>INDEX(T$2:T$28,Table323[[#This Row],[gorup analysis cope]],0)</f>
        <v>group mean</v>
      </c>
      <c r="I170" s="18"/>
      <c r="J170" s="18">
        <v>1</v>
      </c>
      <c r="K170" s="22">
        <v>7</v>
      </c>
      <c r="L170" s="21">
        <v>2</v>
      </c>
      <c r="Q170"/>
      <c r="R170"/>
      <c r="S170"/>
      <c r="T170"/>
    </row>
    <row r="171" spans="1:20" x14ac:dyDescent="0.2">
      <c r="A171">
        <v>170</v>
      </c>
      <c r="B171">
        <v>20</v>
      </c>
      <c r="C171">
        <v>7</v>
      </c>
      <c r="D171" s="14">
        <v>1</v>
      </c>
      <c r="E171" s="27" t="str">
        <f>CONCATENATE("cope",Table323[[#This Row],[1st level cope]],".gfeat/cope",Table323[[#This Row],[2nd level cope]],".feat/thresh_zstat",Table323[[#This Row],[gorup analysis cope]],".nii.gz")</f>
        <v>cope20.gfeat/cope7.feat/thresh_zstat1.nii.gz</v>
      </c>
      <c r="F171" s="15" t="str">
        <f>INDEX(R$2:R$28,Table323[[#This Row],[1st level cope]],0)</f>
        <v>LV Go &gt; NoGo</v>
      </c>
      <c r="G171" s="15" t="str">
        <f>INDEX(S$2:S$28,Table323[[#This Row],[2nd level cope]],0)</f>
        <v>first</v>
      </c>
      <c r="H171" s="15" t="str">
        <f>INDEX(T$2:T$28,Table323[[#This Row],[gorup analysis cope]],0)</f>
        <v>group mean</v>
      </c>
      <c r="I171" s="18"/>
      <c r="J171" s="18">
        <v>2</v>
      </c>
      <c r="K171" s="22">
        <v>4</v>
      </c>
      <c r="L171" s="21">
        <v>1</v>
      </c>
      <c r="Q171"/>
      <c r="R171"/>
      <c r="S171"/>
      <c r="T171"/>
    </row>
    <row r="172" spans="1:20" x14ac:dyDescent="0.2">
      <c r="A172">
        <v>171</v>
      </c>
      <c r="B172">
        <v>21</v>
      </c>
      <c r="C172">
        <v>7</v>
      </c>
      <c r="D172" s="14">
        <v>1</v>
      </c>
      <c r="E172" s="27" t="str">
        <f>CONCATENATE("cope",Table323[[#This Row],[1st level cope]],".gfeat/cope",Table323[[#This Row],[2nd level cope]],".feat/thresh_zstat",Table323[[#This Row],[gorup analysis cope]],".nii.gz")</f>
        <v>cope21.gfeat/cope7.feat/thresh_zstat1.nii.gz</v>
      </c>
      <c r="F172" s="15" t="str">
        <f>INDEX(R$2:R$28,Table323[[#This Row],[1st level cope]],0)</f>
        <v>All Go &gt; NoGo</v>
      </c>
      <c r="G172" s="15" t="str">
        <f>INDEX(S$2:S$28,Table323[[#This Row],[2nd level cope]],0)</f>
        <v>first</v>
      </c>
      <c r="H172" s="15" t="str">
        <f>INDEX(T$2:T$28,Table323[[#This Row],[gorup analysis cope]],0)</f>
        <v>group mean</v>
      </c>
      <c r="I172" s="18"/>
      <c r="J172" s="18">
        <v>1</v>
      </c>
      <c r="K172" s="22">
        <v>6</v>
      </c>
      <c r="L172" s="21">
        <v>1</v>
      </c>
      <c r="Q172"/>
      <c r="R172"/>
      <c r="S172"/>
      <c r="T172"/>
    </row>
    <row r="173" spans="1:20" x14ac:dyDescent="0.2">
      <c r="A173">
        <v>172</v>
      </c>
      <c r="B173">
        <v>22</v>
      </c>
      <c r="C173">
        <v>7</v>
      </c>
      <c r="D173" s="14">
        <v>1</v>
      </c>
      <c r="E173" s="27" t="str">
        <f>CONCATENATE("cope",Table323[[#This Row],[1st level cope]],".gfeat/cope",Table323[[#This Row],[2nd level cope]],".feat/thresh_zstat",Table323[[#This Row],[gorup analysis cope]],".nii.gz")</f>
        <v>cope22.gfeat/cope7.feat/thresh_zstat1.nii.gz</v>
      </c>
      <c r="F173" s="15" t="str">
        <f>INDEX(R$2:R$28,Table323[[#This Row],[1st level cope]],0)</f>
        <v>All Go</v>
      </c>
      <c r="G173" s="15" t="str">
        <f>INDEX(S$2:S$28,Table323[[#This Row],[2nd level cope]],0)</f>
        <v>first</v>
      </c>
      <c r="H173" s="15" t="str">
        <f>INDEX(T$2:T$28,Table323[[#This Row],[gorup analysis cope]],0)</f>
        <v>group mean</v>
      </c>
      <c r="I173" s="21">
        <v>3</v>
      </c>
      <c r="J173" s="21">
        <v>1</v>
      </c>
      <c r="K173" s="22">
        <v>5</v>
      </c>
      <c r="L173" s="21">
        <v>1</v>
      </c>
      <c r="Q173"/>
      <c r="R173"/>
      <c r="S173"/>
      <c r="T173"/>
    </row>
    <row r="174" spans="1:20" x14ac:dyDescent="0.2">
      <c r="A174">
        <v>173</v>
      </c>
      <c r="B174">
        <v>23</v>
      </c>
      <c r="C174">
        <v>7</v>
      </c>
      <c r="D174" s="14">
        <v>1</v>
      </c>
      <c r="E174" s="27" t="str">
        <f>CONCATENATE("cope",Table323[[#This Row],[1st level cope]],".gfeat/cope",Table323[[#This Row],[2nd level cope]],".feat/thresh_zstat",Table323[[#This Row],[gorup analysis cope]],".nii.gz")</f>
        <v>cope23.gfeat/cope7.feat/thresh_zstat1.nii.gz</v>
      </c>
      <c r="F174" s="15" t="str">
        <f>INDEX(R$2:R$28,Table323[[#This Row],[1st level cope]],0)</f>
        <v>All NoGo</v>
      </c>
      <c r="G174" s="15" t="str">
        <f>INDEX(S$2:S$28,Table323[[#This Row],[2nd level cope]],0)</f>
        <v>first</v>
      </c>
      <c r="H174" s="15" t="str">
        <f>INDEX(T$2:T$28,Table323[[#This Row],[gorup analysis cope]],0)</f>
        <v>group mean</v>
      </c>
      <c r="I174" s="18"/>
      <c r="J174" s="18">
        <v>1</v>
      </c>
      <c r="K174" s="22">
        <v>2</v>
      </c>
      <c r="L174" s="21">
        <v>5</v>
      </c>
      <c r="Q174"/>
      <c r="R174"/>
      <c r="S174"/>
      <c r="T174"/>
    </row>
    <row r="175" spans="1:20" x14ac:dyDescent="0.2">
      <c r="A175">
        <v>174</v>
      </c>
      <c r="B175">
        <v>24</v>
      </c>
      <c r="C175">
        <v>7</v>
      </c>
      <c r="D175" s="14">
        <v>1</v>
      </c>
      <c r="E175" s="27" t="str">
        <f>CONCATENATE("cope",Table323[[#This Row],[1st level cope]],".gfeat/cope",Table323[[#This Row],[2nd level cope]],".feat/thresh_zstat",Table323[[#This Row],[gorup analysis cope]],".nii.gz")</f>
        <v>cope24.gfeat/cope7.feat/thresh_zstat1.nii.gz</v>
      </c>
      <c r="F175" s="15" t="str">
        <f>INDEX(R$2:R$28,Table323[[#This Row],[1st level cope]],0)</f>
        <v>All Go - by choice</v>
      </c>
      <c r="G175" s="15" t="str">
        <f>INDEX(S$2:S$28,Table323[[#This Row],[2nd level cope]],0)</f>
        <v>first</v>
      </c>
      <c r="H175" s="15" t="str">
        <f>INDEX(T$2:T$28,Table323[[#This Row],[gorup analysis cope]],0)</f>
        <v>group mean</v>
      </c>
      <c r="I175" s="18"/>
      <c r="J175" s="18">
        <v>0</v>
      </c>
      <c r="K175" s="22">
        <v>0</v>
      </c>
      <c r="L175" s="21">
        <v>0</v>
      </c>
      <c r="M175" s="21">
        <v>0</v>
      </c>
      <c r="Q175"/>
      <c r="R175"/>
      <c r="S175"/>
      <c r="T175"/>
    </row>
    <row r="176" spans="1:20" x14ac:dyDescent="0.2">
      <c r="A176">
        <v>175</v>
      </c>
      <c r="B176">
        <v>25</v>
      </c>
      <c r="C176">
        <v>7</v>
      </c>
      <c r="D176" s="14">
        <v>1</v>
      </c>
      <c r="E176" s="27" t="str">
        <f>CONCATENATE("cope",Table323[[#This Row],[1st level cope]],".gfeat/cope",Table323[[#This Row],[2nd level cope]],".feat/thresh_zstat",Table323[[#This Row],[gorup analysis cope]],".nii.gz")</f>
        <v>cope25.gfeat/cope7.feat/thresh_zstat1.nii.gz</v>
      </c>
      <c r="F176" s="15" t="str">
        <f>INDEX(R$2:R$28,Table323[[#This Row],[1st level cope]],0)</f>
        <v>All NoGo - by choice</v>
      </c>
      <c r="G176" s="15" t="str">
        <f>INDEX(S$2:S$28,Table323[[#This Row],[2nd level cope]],0)</f>
        <v>first</v>
      </c>
      <c r="H176" s="15" t="str">
        <f>INDEX(T$2:T$28,Table323[[#This Row],[gorup analysis cope]],0)</f>
        <v>group mean</v>
      </c>
      <c r="I176" s="18"/>
      <c r="J176" s="18">
        <v>0</v>
      </c>
      <c r="K176" s="22">
        <v>0</v>
      </c>
      <c r="L176" s="21">
        <v>1</v>
      </c>
      <c r="Q176"/>
      <c r="R176"/>
      <c r="S176"/>
      <c r="T176"/>
    </row>
    <row r="177" spans="1:20" x14ac:dyDescent="0.2">
      <c r="A177">
        <v>176</v>
      </c>
      <c r="B177">
        <v>1</v>
      </c>
      <c r="C177">
        <v>8</v>
      </c>
      <c r="D177" s="14">
        <v>1</v>
      </c>
      <c r="E177" s="27" t="str">
        <f>CONCATENATE("cope",Table323[[#This Row],[1st level cope]],".gfeat/cope",Table323[[#This Row],[2nd level cope]],".feat/thresh_zstat",Table323[[#This Row],[gorup analysis cope]],".nii.gz")</f>
        <v>cope1.gfeat/cope8.feat/thresh_zstat1.nii.gz</v>
      </c>
      <c r="F177" s="15" t="str">
        <f>INDEX(R$2:R$28,Table323[[#This Row],[1st level cope]],0)</f>
        <v>HV Go</v>
      </c>
      <c r="G177" s="15" t="str">
        <f>INDEX(S$2:S$28,Table323[[#This Row],[2nd level cope]],0)</f>
        <v>last2</v>
      </c>
      <c r="H177" s="15" t="str">
        <f>INDEX(T$2:T$28,Table323[[#This Row],[gorup analysis cope]],0)</f>
        <v>group mean</v>
      </c>
      <c r="I177" s="18"/>
      <c r="J177" s="18">
        <v>9</v>
      </c>
      <c r="K177" s="22">
        <v>14</v>
      </c>
      <c r="L177" s="21">
        <v>7</v>
      </c>
      <c r="Q177"/>
      <c r="R177"/>
      <c r="S177"/>
      <c r="T177"/>
    </row>
    <row r="178" spans="1:20" x14ac:dyDescent="0.2">
      <c r="A178">
        <v>177</v>
      </c>
      <c r="B178">
        <v>2</v>
      </c>
      <c r="C178">
        <v>8</v>
      </c>
      <c r="D178" s="14">
        <v>1</v>
      </c>
      <c r="E178" s="27" t="str">
        <f>CONCATENATE("cope",Table323[[#This Row],[1st level cope]],".gfeat/cope",Table323[[#This Row],[2nd level cope]],".feat/thresh_zstat",Table323[[#This Row],[gorup analysis cope]],".nii.gz")</f>
        <v>cope2.gfeat/cope8.feat/thresh_zstat1.nii.gz</v>
      </c>
      <c r="F178" s="15" t="str">
        <f>INDEX(R$2:R$28,Table323[[#This Row],[1st level cope]],0)</f>
        <v>HV Go - by choice</v>
      </c>
      <c r="G178" s="15" t="str">
        <f>INDEX(S$2:S$28,Table323[[#This Row],[2nd level cope]],0)</f>
        <v>last2</v>
      </c>
      <c r="H178" s="15" t="str">
        <f>INDEX(T$2:T$28,Table323[[#This Row],[gorup analysis cope]],0)</f>
        <v>group mean</v>
      </c>
      <c r="I178" s="21" t="s">
        <v>211</v>
      </c>
      <c r="J178" s="21">
        <v>28</v>
      </c>
      <c r="K178" s="22">
        <v>6</v>
      </c>
      <c r="L178" s="21">
        <v>7</v>
      </c>
      <c r="Q178"/>
      <c r="R178"/>
      <c r="S178"/>
      <c r="T178"/>
    </row>
    <row r="179" spans="1:20" x14ac:dyDescent="0.2">
      <c r="A179">
        <v>178</v>
      </c>
      <c r="B179">
        <v>3</v>
      </c>
      <c r="C179">
        <v>8</v>
      </c>
      <c r="D179" s="14">
        <v>1</v>
      </c>
      <c r="E179" s="27" t="str">
        <f>CONCATENATE("cope",Table323[[#This Row],[1st level cope]],".gfeat/cope",Table323[[#This Row],[2nd level cope]],".feat/thresh_zstat",Table323[[#This Row],[gorup analysis cope]],".nii.gz")</f>
        <v>cope3.gfeat/cope8.feat/thresh_zstat1.nii.gz</v>
      </c>
      <c r="F179" s="15" t="str">
        <f>INDEX(R$2:R$28,Table323[[#This Row],[1st level cope]],0)</f>
        <v>HV Go - by value</v>
      </c>
      <c r="G179" s="15" t="str">
        <f>INDEX(S$2:S$28,Table323[[#This Row],[2nd level cope]],0)</f>
        <v>last2</v>
      </c>
      <c r="H179" s="15" t="str">
        <f>INDEX(T$2:T$28,Table323[[#This Row],[gorup analysis cope]],0)</f>
        <v>group mean</v>
      </c>
      <c r="I179" s="21" t="s">
        <v>211</v>
      </c>
      <c r="J179" s="21">
        <v>0</v>
      </c>
      <c r="K179" s="22">
        <v>0</v>
      </c>
      <c r="L179" s="21">
        <v>0</v>
      </c>
      <c r="M179" s="21">
        <v>0</v>
      </c>
      <c r="Q179"/>
      <c r="R179"/>
      <c r="S179"/>
      <c r="T179"/>
    </row>
    <row r="180" spans="1:20" x14ac:dyDescent="0.2">
      <c r="A180">
        <v>179</v>
      </c>
      <c r="B180">
        <v>4</v>
      </c>
      <c r="C180">
        <v>8</v>
      </c>
      <c r="D180" s="14">
        <v>1</v>
      </c>
      <c r="E180" s="27" t="str">
        <f>CONCATENATE("cope",Table323[[#This Row],[1st level cope]],".gfeat/cope",Table323[[#This Row],[2nd level cope]],".feat/thresh_zstat",Table323[[#This Row],[gorup analysis cope]],".nii.gz")</f>
        <v>cope4.gfeat/cope8.feat/thresh_zstat1.nii.gz</v>
      </c>
      <c r="F180" s="15" t="str">
        <f>INDEX(R$2:R$28,Table323[[#This Row],[1st level cope]],0)</f>
        <v>HV Go - by GSD</v>
      </c>
      <c r="G180" s="15" t="str">
        <f>INDEX(S$2:S$28,Table323[[#This Row],[2nd level cope]],0)</f>
        <v>last2</v>
      </c>
      <c r="H180" s="15" t="str">
        <f>INDEX(T$2:T$28,Table323[[#This Row],[gorup analysis cope]],0)</f>
        <v>group mean</v>
      </c>
      <c r="I180" s="18"/>
      <c r="J180" s="18">
        <v>0</v>
      </c>
      <c r="K180" s="22">
        <v>3</v>
      </c>
      <c r="L180" s="21">
        <v>4</v>
      </c>
      <c r="Q180"/>
      <c r="R180"/>
      <c r="S180"/>
      <c r="T180"/>
    </row>
    <row r="181" spans="1:20" x14ac:dyDescent="0.2">
      <c r="A181">
        <v>180</v>
      </c>
      <c r="B181">
        <v>5</v>
      </c>
      <c r="C181">
        <v>8</v>
      </c>
      <c r="D181" s="14">
        <v>1</v>
      </c>
      <c r="E181" s="27" t="str">
        <f>CONCATENATE("cope",Table323[[#This Row],[1st level cope]],".gfeat/cope",Table323[[#This Row],[2nd level cope]],".feat/thresh_zstat",Table323[[#This Row],[gorup analysis cope]],".nii.gz")</f>
        <v>cope5.gfeat/cope8.feat/thresh_zstat1.nii.gz</v>
      </c>
      <c r="F181" s="15" t="str">
        <f>INDEX(R$2:R$28,Table323[[#This Row],[1st level cope]],0)</f>
        <v>LV Go</v>
      </c>
      <c r="G181" s="15" t="str">
        <f>INDEX(S$2:S$28,Table323[[#This Row],[2nd level cope]],0)</f>
        <v>last2</v>
      </c>
      <c r="H181" s="15" t="str">
        <f>INDEX(T$2:T$28,Table323[[#This Row],[gorup analysis cope]],0)</f>
        <v>group mean</v>
      </c>
      <c r="I181" s="18"/>
      <c r="J181" s="18">
        <v>3</v>
      </c>
      <c r="K181" s="22">
        <v>12</v>
      </c>
      <c r="L181" s="21">
        <v>5</v>
      </c>
      <c r="Q181"/>
      <c r="R181"/>
      <c r="S181"/>
      <c r="T181"/>
    </row>
    <row r="182" spans="1:20" x14ac:dyDescent="0.2">
      <c r="A182">
        <v>181</v>
      </c>
      <c r="B182">
        <v>6</v>
      </c>
      <c r="C182">
        <v>8</v>
      </c>
      <c r="D182" s="14">
        <v>1</v>
      </c>
      <c r="E182" s="27" t="str">
        <f>CONCATENATE("cope",Table323[[#This Row],[1st level cope]],".gfeat/cope",Table323[[#This Row],[2nd level cope]],".feat/thresh_zstat",Table323[[#This Row],[gorup analysis cope]],".nii.gz")</f>
        <v>cope6.gfeat/cope8.feat/thresh_zstat1.nii.gz</v>
      </c>
      <c r="F182" s="15" t="str">
        <f>INDEX(R$2:R$28,Table323[[#This Row],[1st level cope]],0)</f>
        <v>LV Go - by choice</v>
      </c>
      <c r="G182" s="15" t="str">
        <f>INDEX(S$2:S$28,Table323[[#This Row],[2nd level cope]],0)</f>
        <v>last2</v>
      </c>
      <c r="H182" s="15" t="str">
        <f>INDEX(T$2:T$28,Table323[[#This Row],[gorup analysis cope]],0)</f>
        <v>group mean</v>
      </c>
      <c r="I182" s="18"/>
      <c r="J182" s="18">
        <v>0</v>
      </c>
      <c r="K182" s="22">
        <v>0</v>
      </c>
      <c r="L182" s="21">
        <v>0</v>
      </c>
      <c r="M182" s="21">
        <v>0</v>
      </c>
      <c r="Q182"/>
      <c r="R182"/>
      <c r="S182"/>
      <c r="T182"/>
    </row>
    <row r="183" spans="1:20" x14ac:dyDescent="0.2">
      <c r="A183">
        <v>182</v>
      </c>
      <c r="B183">
        <v>7</v>
      </c>
      <c r="C183">
        <v>8</v>
      </c>
      <c r="D183" s="14">
        <v>1</v>
      </c>
      <c r="E183" s="27" t="str">
        <f>CONCATENATE("cope",Table323[[#This Row],[1st level cope]],".gfeat/cope",Table323[[#This Row],[2nd level cope]],".feat/thresh_zstat",Table323[[#This Row],[gorup analysis cope]],".nii.gz")</f>
        <v>cope7.gfeat/cope8.feat/thresh_zstat1.nii.gz</v>
      </c>
      <c r="F183" s="15" t="str">
        <f>INDEX(R$2:R$28,Table323[[#This Row],[1st level cope]],0)</f>
        <v>LV Go - by value</v>
      </c>
      <c r="G183" s="15" t="str">
        <f>INDEX(S$2:S$28,Table323[[#This Row],[2nd level cope]],0)</f>
        <v>last2</v>
      </c>
      <c r="H183" s="15" t="str">
        <f>INDEX(T$2:T$28,Table323[[#This Row],[gorup analysis cope]],0)</f>
        <v>group mean</v>
      </c>
      <c r="I183" s="18"/>
      <c r="J183" s="18">
        <v>32</v>
      </c>
      <c r="K183" s="22">
        <v>5</v>
      </c>
      <c r="L183" s="21">
        <v>9</v>
      </c>
      <c r="Q183"/>
      <c r="R183"/>
      <c r="S183"/>
      <c r="T183"/>
    </row>
    <row r="184" spans="1:20" x14ac:dyDescent="0.2">
      <c r="A184">
        <v>183</v>
      </c>
      <c r="B184">
        <v>8</v>
      </c>
      <c r="C184">
        <v>8</v>
      </c>
      <c r="D184" s="14">
        <v>1</v>
      </c>
      <c r="E184" s="27" t="str">
        <f>CONCATENATE("cope",Table323[[#This Row],[1st level cope]],".gfeat/cope",Table323[[#This Row],[2nd level cope]],".feat/thresh_zstat",Table323[[#This Row],[gorup analysis cope]],".nii.gz")</f>
        <v>cope8.gfeat/cope8.feat/thresh_zstat1.nii.gz</v>
      </c>
      <c r="F184" s="15" t="str">
        <f>INDEX(R$2:R$28,Table323[[#This Row],[1st level cope]],0)</f>
        <v>LV Go - by GSD</v>
      </c>
      <c r="G184" s="15" t="str">
        <f>INDEX(S$2:S$28,Table323[[#This Row],[2nd level cope]],0)</f>
        <v>last2</v>
      </c>
      <c r="H184" s="15" t="str">
        <f>INDEX(T$2:T$28,Table323[[#This Row],[gorup analysis cope]],0)</f>
        <v>group mean</v>
      </c>
      <c r="I184" s="18"/>
      <c r="J184" s="18">
        <v>0</v>
      </c>
      <c r="K184" s="22">
        <v>0</v>
      </c>
      <c r="L184" s="21">
        <v>0</v>
      </c>
      <c r="M184" s="21">
        <v>0</v>
      </c>
      <c r="Q184"/>
      <c r="R184"/>
      <c r="S184"/>
      <c r="T184"/>
    </row>
    <row r="185" spans="1:20" x14ac:dyDescent="0.2">
      <c r="A185">
        <v>184</v>
      </c>
      <c r="B185">
        <v>9</v>
      </c>
      <c r="C185">
        <v>8</v>
      </c>
      <c r="D185" s="14">
        <v>1</v>
      </c>
      <c r="E185" s="27" t="str">
        <f>CONCATENATE("cope",Table323[[#This Row],[1st level cope]],".gfeat/cope",Table323[[#This Row],[2nd level cope]],".feat/thresh_zstat",Table323[[#This Row],[gorup analysis cope]],".nii.gz")</f>
        <v>cope9.gfeat/cope8.feat/thresh_zstat1.nii.gz</v>
      </c>
      <c r="F185" s="15" t="str">
        <f>INDEX(R$2:R$28,Table323[[#This Row],[1st level cope]],0)</f>
        <v>HV NoGo</v>
      </c>
      <c r="G185" s="15" t="str">
        <f>INDEX(S$2:S$28,Table323[[#This Row],[2nd level cope]],0)</f>
        <v>last2</v>
      </c>
      <c r="H185" s="15" t="str">
        <f>INDEX(T$2:T$28,Table323[[#This Row],[gorup analysis cope]],0)</f>
        <v>group mean</v>
      </c>
      <c r="I185" s="18"/>
      <c r="J185" s="18">
        <v>3</v>
      </c>
      <c r="K185" s="22">
        <v>1</v>
      </c>
      <c r="L185" s="21">
        <v>2</v>
      </c>
      <c r="Q185"/>
      <c r="R185"/>
      <c r="S185"/>
      <c r="T185"/>
    </row>
    <row r="186" spans="1:20" x14ac:dyDescent="0.2">
      <c r="A186">
        <v>185</v>
      </c>
      <c r="B186">
        <v>10</v>
      </c>
      <c r="C186">
        <v>8</v>
      </c>
      <c r="D186" s="14">
        <v>1</v>
      </c>
      <c r="E186" s="27" t="str">
        <f>CONCATENATE("cope",Table323[[#This Row],[1st level cope]],".gfeat/cope",Table323[[#This Row],[2nd level cope]],".feat/thresh_zstat",Table323[[#This Row],[gorup analysis cope]],".nii.gz")</f>
        <v>cope10.gfeat/cope8.feat/thresh_zstat1.nii.gz</v>
      </c>
      <c r="F186" s="15" t="str">
        <f>INDEX(R$2:R$28,Table323[[#This Row],[1st level cope]],0)</f>
        <v>HV NoGo - by choice</v>
      </c>
      <c r="G186" s="15" t="str">
        <f>INDEX(S$2:S$28,Table323[[#This Row],[2nd level cope]],0)</f>
        <v>last2</v>
      </c>
      <c r="H186" s="15" t="str">
        <f>INDEX(T$2:T$28,Table323[[#This Row],[gorup analysis cope]],0)</f>
        <v>group mean</v>
      </c>
      <c r="I186" s="18"/>
      <c r="J186" s="18">
        <v>0</v>
      </c>
      <c r="K186" s="22">
        <v>0</v>
      </c>
      <c r="L186" s="21">
        <v>0</v>
      </c>
      <c r="M186" s="21">
        <v>0</v>
      </c>
      <c r="Q186"/>
      <c r="R186"/>
      <c r="S186"/>
      <c r="T186"/>
    </row>
    <row r="187" spans="1:20" x14ac:dyDescent="0.2">
      <c r="A187">
        <v>186</v>
      </c>
      <c r="B187">
        <v>11</v>
      </c>
      <c r="C187">
        <v>8</v>
      </c>
      <c r="D187" s="14">
        <v>1</v>
      </c>
      <c r="E187" s="27" t="str">
        <f>CONCATENATE("cope",Table323[[#This Row],[1st level cope]],".gfeat/cope",Table323[[#This Row],[2nd level cope]],".feat/thresh_zstat",Table323[[#This Row],[gorup analysis cope]],".nii.gz")</f>
        <v>cope11.gfeat/cope8.feat/thresh_zstat1.nii.gz</v>
      </c>
      <c r="F187" s="15" t="str">
        <f>INDEX(R$2:R$28,Table323[[#This Row],[1st level cope]],0)</f>
        <v>HV NoGo - by value</v>
      </c>
      <c r="G187" s="15" t="str">
        <f>INDEX(S$2:S$28,Table323[[#This Row],[2nd level cope]],0)</f>
        <v>last2</v>
      </c>
      <c r="H187" s="15" t="str">
        <f>INDEX(T$2:T$28,Table323[[#This Row],[gorup analysis cope]],0)</f>
        <v>group mean</v>
      </c>
      <c r="I187" s="18"/>
      <c r="J187" s="18">
        <v>0</v>
      </c>
      <c r="K187" s="22">
        <v>0</v>
      </c>
      <c r="L187" s="21">
        <v>0</v>
      </c>
      <c r="M187" s="21">
        <v>0</v>
      </c>
      <c r="Q187"/>
      <c r="R187"/>
      <c r="S187"/>
      <c r="T187"/>
    </row>
    <row r="188" spans="1:20" x14ac:dyDescent="0.2">
      <c r="A188">
        <v>187</v>
      </c>
      <c r="B188">
        <v>12</v>
      </c>
      <c r="C188">
        <v>8</v>
      </c>
      <c r="D188" s="14">
        <v>1</v>
      </c>
      <c r="E188" s="27" t="str">
        <f>CONCATENATE("cope",Table323[[#This Row],[1st level cope]],".gfeat/cope",Table323[[#This Row],[2nd level cope]],".feat/thresh_zstat",Table323[[#This Row],[gorup analysis cope]],".nii.gz")</f>
        <v>cope12.gfeat/cope8.feat/thresh_zstat1.nii.gz</v>
      </c>
      <c r="F188" s="15" t="str">
        <f>INDEX(R$2:R$28,Table323[[#This Row],[1st level cope]],0)</f>
        <v>LV NoGo</v>
      </c>
      <c r="G188" s="15" t="str">
        <f>INDEX(S$2:S$28,Table323[[#This Row],[2nd level cope]],0)</f>
        <v>last2</v>
      </c>
      <c r="H188" s="15" t="str">
        <f>INDEX(T$2:T$28,Table323[[#This Row],[gorup analysis cope]],0)</f>
        <v>group mean</v>
      </c>
      <c r="I188" s="18"/>
      <c r="J188" s="18">
        <v>3</v>
      </c>
      <c r="K188" s="22">
        <v>2</v>
      </c>
      <c r="L188" s="21">
        <v>2</v>
      </c>
      <c r="Q188"/>
      <c r="R188"/>
      <c r="S188"/>
      <c r="T188"/>
    </row>
    <row r="189" spans="1:20" x14ac:dyDescent="0.2">
      <c r="A189">
        <v>188</v>
      </c>
      <c r="B189">
        <v>13</v>
      </c>
      <c r="C189">
        <v>8</v>
      </c>
      <c r="D189" s="14">
        <v>1</v>
      </c>
      <c r="E189" s="27" t="str">
        <f>CONCATENATE("cope",Table323[[#This Row],[1st level cope]],".gfeat/cope",Table323[[#This Row],[2nd level cope]],".feat/thresh_zstat",Table323[[#This Row],[gorup analysis cope]],".nii.gz")</f>
        <v>cope13.gfeat/cope8.feat/thresh_zstat1.nii.gz</v>
      </c>
      <c r="F189" s="15" t="str">
        <f>INDEX(R$2:R$28,Table323[[#This Row],[1st level cope]],0)</f>
        <v>LV NoGo - by choice</v>
      </c>
      <c r="G189" s="15" t="str">
        <f>INDEX(S$2:S$28,Table323[[#This Row],[2nd level cope]],0)</f>
        <v>last2</v>
      </c>
      <c r="H189" s="15" t="str">
        <f>INDEX(T$2:T$28,Table323[[#This Row],[gorup analysis cope]],0)</f>
        <v>group mean</v>
      </c>
      <c r="I189" s="18"/>
      <c r="J189" s="18">
        <v>0</v>
      </c>
      <c r="K189" s="22">
        <v>0</v>
      </c>
      <c r="L189" s="21">
        <v>0</v>
      </c>
      <c r="M189" s="21">
        <v>0</v>
      </c>
      <c r="Q189"/>
      <c r="R189"/>
      <c r="S189"/>
      <c r="T189"/>
    </row>
    <row r="190" spans="1:20" x14ac:dyDescent="0.2">
      <c r="A190">
        <v>189</v>
      </c>
      <c r="B190">
        <v>14</v>
      </c>
      <c r="C190">
        <v>8</v>
      </c>
      <c r="D190" s="14">
        <v>1</v>
      </c>
      <c r="E190" s="27" t="str">
        <f>CONCATENATE("cope",Table323[[#This Row],[1st level cope]],".gfeat/cope",Table323[[#This Row],[2nd level cope]],".feat/thresh_zstat",Table323[[#This Row],[gorup analysis cope]],".nii.gz")</f>
        <v>cope14.gfeat/cope8.feat/thresh_zstat1.nii.gz</v>
      </c>
      <c r="F190" s="15" t="str">
        <f>INDEX(R$2:R$28,Table323[[#This Row],[1st level cope]],0)</f>
        <v>LV NoGo - by value</v>
      </c>
      <c r="G190" s="15" t="str">
        <f>INDEX(S$2:S$28,Table323[[#This Row],[2nd level cope]],0)</f>
        <v>last2</v>
      </c>
      <c r="H190" s="15" t="str">
        <f>INDEX(T$2:T$28,Table323[[#This Row],[gorup analysis cope]],0)</f>
        <v>group mean</v>
      </c>
      <c r="I190" s="18"/>
      <c r="J190" s="18">
        <v>0</v>
      </c>
      <c r="K190" s="22">
        <v>0</v>
      </c>
      <c r="L190" s="21">
        <v>0</v>
      </c>
      <c r="M190" s="21">
        <v>0</v>
      </c>
      <c r="Q190"/>
      <c r="R190"/>
      <c r="S190"/>
      <c r="T190"/>
    </row>
    <row r="191" spans="1:20" x14ac:dyDescent="0.2">
      <c r="A191">
        <v>190</v>
      </c>
      <c r="B191">
        <v>15</v>
      </c>
      <c r="C191">
        <v>8</v>
      </c>
      <c r="D191" s="14">
        <v>1</v>
      </c>
      <c r="E191" s="27" t="str">
        <f>CONCATENATE("cope",Table323[[#This Row],[1st level cope]],".gfeat/cope",Table323[[#This Row],[2nd level cope]],".feat/thresh_zstat",Table323[[#This Row],[gorup analysis cope]],".nii.gz")</f>
        <v>cope15.gfeat/cope8.feat/thresh_zstat1.nii.gz</v>
      </c>
      <c r="F191" s="15" t="str">
        <f>INDEX(R$2:R$28,Table323[[#This Row],[1st level cope]],0)</f>
        <v>Go - missed</v>
      </c>
      <c r="G191" s="15" t="str">
        <f>INDEX(S$2:S$28,Table323[[#This Row],[2nd level cope]],0)</f>
        <v>last2</v>
      </c>
      <c r="H191" s="15" t="str">
        <f>INDEX(T$2:T$28,Table323[[#This Row],[gorup analysis cope]],0)</f>
        <v>group mean</v>
      </c>
      <c r="I191" s="18"/>
      <c r="J191" s="18">
        <v>0</v>
      </c>
      <c r="K191" s="22">
        <v>0</v>
      </c>
      <c r="L191" s="21">
        <v>0</v>
      </c>
      <c r="M191" s="21">
        <v>0</v>
      </c>
      <c r="Q191"/>
      <c r="R191"/>
      <c r="S191"/>
      <c r="T191"/>
    </row>
    <row r="192" spans="1:20" x14ac:dyDescent="0.2">
      <c r="A192">
        <v>191</v>
      </c>
      <c r="B192">
        <v>16</v>
      </c>
      <c r="C192">
        <v>8</v>
      </c>
      <c r="D192" s="14">
        <v>1</v>
      </c>
      <c r="E192" s="27" t="str">
        <f>CONCATENATE("cope",Table323[[#This Row],[1st level cope]],".gfeat/cope",Table323[[#This Row],[2nd level cope]],".feat/thresh_zstat",Table323[[#This Row],[gorup analysis cope]],".nii.gz")</f>
        <v>cope16.gfeat/cope8.feat/thresh_zstat1.nii.gz</v>
      </c>
      <c r="F192" s="15" t="str">
        <f>INDEX(R$2:R$28,Table323[[#This Row],[1st level cope]],0)</f>
        <v>NoGo - erroneous response</v>
      </c>
      <c r="G192" s="15" t="str">
        <f>INDEX(S$2:S$28,Table323[[#This Row],[2nd level cope]],0)</f>
        <v>last2</v>
      </c>
      <c r="H192" s="15" t="str">
        <f>INDEX(T$2:T$28,Table323[[#This Row],[gorup analysis cope]],0)</f>
        <v>group mean</v>
      </c>
      <c r="I192" s="18"/>
      <c r="J192" s="18">
        <v>0</v>
      </c>
      <c r="K192" s="22">
        <v>0</v>
      </c>
      <c r="L192" s="21">
        <v>0</v>
      </c>
      <c r="M192" s="21">
        <v>0</v>
      </c>
      <c r="Q192"/>
      <c r="R192"/>
      <c r="S192"/>
      <c r="T192"/>
    </row>
    <row r="193" spans="1:20" x14ac:dyDescent="0.2">
      <c r="A193">
        <v>192</v>
      </c>
      <c r="B193">
        <v>17</v>
      </c>
      <c r="C193">
        <v>8</v>
      </c>
      <c r="D193" s="14">
        <v>1</v>
      </c>
      <c r="E193" s="27" t="str">
        <f>CONCATENATE("cope",Table323[[#This Row],[1st level cope]],".gfeat/cope",Table323[[#This Row],[2nd level cope]],".feat/thresh_zstat",Table323[[#This Row],[gorup analysis cope]],".nii.gz")</f>
        <v>cope17.gfeat/cope8.feat/thresh_zstat1.nii.gz</v>
      </c>
      <c r="F193" s="15" t="str">
        <f>INDEX(R$2:R$28,Table323[[#This Row],[1st level cope]],0)</f>
        <v>NoGo - Sanity and fillers</v>
      </c>
      <c r="G193" s="15" t="str">
        <f>INDEX(S$2:S$28,Table323[[#This Row],[2nd level cope]],0)</f>
        <v>last2</v>
      </c>
      <c r="H193" s="15" t="str">
        <f>INDEX(T$2:T$28,Table323[[#This Row],[gorup analysis cope]],0)</f>
        <v>group mean</v>
      </c>
      <c r="I193" s="18"/>
      <c r="J193" s="18">
        <v>2</v>
      </c>
      <c r="K193" s="22" t="s">
        <v>106</v>
      </c>
      <c r="L193" s="21" t="s">
        <v>106</v>
      </c>
      <c r="M193" s="21">
        <v>0</v>
      </c>
      <c r="Q193"/>
      <c r="R193"/>
      <c r="S193"/>
      <c r="T193"/>
    </row>
    <row r="194" spans="1:20" x14ac:dyDescent="0.2">
      <c r="A194">
        <v>193</v>
      </c>
      <c r="B194">
        <v>18</v>
      </c>
      <c r="C194">
        <v>8</v>
      </c>
      <c r="D194" s="14">
        <v>1</v>
      </c>
      <c r="E194" s="27" t="str">
        <f>CONCATENATE("cope",Table323[[#This Row],[1st level cope]],".gfeat/cope",Table323[[#This Row],[2nd level cope]],".feat/thresh_zstat",Table323[[#This Row],[gorup analysis cope]],".nii.gz")</f>
        <v>cope18.gfeat/cope8.feat/thresh_zstat1.nii.gz</v>
      </c>
      <c r="F194" s="15" t="str">
        <f>INDEX(R$2:R$28,Table323[[#This Row],[1st level cope]],0)</f>
        <v>All Go - by RT</v>
      </c>
      <c r="G194" s="15" t="str">
        <f>INDEX(S$2:S$28,Table323[[#This Row],[2nd level cope]],0)</f>
        <v>last2</v>
      </c>
      <c r="H194" s="15" t="str">
        <f>INDEX(T$2:T$28,Table323[[#This Row],[gorup analysis cope]],0)</f>
        <v>group mean</v>
      </c>
      <c r="I194" s="18"/>
      <c r="J194" s="18">
        <v>0</v>
      </c>
      <c r="K194" s="22">
        <v>0</v>
      </c>
      <c r="L194" s="21">
        <v>1</v>
      </c>
      <c r="Q194"/>
      <c r="R194"/>
      <c r="S194"/>
      <c r="T194"/>
    </row>
    <row r="195" spans="1:20" x14ac:dyDescent="0.2">
      <c r="A195">
        <v>194</v>
      </c>
      <c r="B195">
        <v>19</v>
      </c>
      <c r="C195">
        <v>8</v>
      </c>
      <c r="D195" s="14">
        <v>1</v>
      </c>
      <c r="E195" s="27" t="str">
        <f>CONCATENATE("cope",Table323[[#This Row],[1st level cope]],".gfeat/cope",Table323[[#This Row],[2nd level cope]],".feat/thresh_zstat",Table323[[#This Row],[gorup analysis cope]],".nii.gz")</f>
        <v>cope19.gfeat/cope8.feat/thresh_zstat1.nii.gz</v>
      </c>
      <c r="F195" s="15" t="str">
        <f>INDEX(R$2:R$28,Table323[[#This Row],[1st level cope]],0)</f>
        <v>HV Go &gt; NoGo</v>
      </c>
      <c r="G195" s="15" t="str">
        <f>INDEX(S$2:S$28,Table323[[#This Row],[2nd level cope]],0)</f>
        <v>last2</v>
      </c>
      <c r="H195" s="15" t="str">
        <f>INDEX(T$2:T$28,Table323[[#This Row],[gorup analysis cope]],0)</f>
        <v>group mean</v>
      </c>
      <c r="I195" s="18"/>
      <c r="J195" s="18">
        <v>1</v>
      </c>
      <c r="K195" s="22">
        <v>13</v>
      </c>
      <c r="L195" s="21">
        <v>6</v>
      </c>
      <c r="Q195"/>
      <c r="R195"/>
      <c r="S195"/>
      <c r="T195"/>
    </row>
    <row r="196" spans="1:20" x14ac:dyDescent="0.2">
      <c r="A196">
        <v>195</v>
      </c>
      <c r="B196">
        <v>20</v>
      </c>
      <c r="C196">
        <v>8</v>
      </c>
      <c r="D196" s="14">
        <v>1</v>
      </c>
      <c r="E196" s="27" t="str">
        <f>CONCATENATE("cope",Table323[[#This Row],[1st level cope]],".gfeat/cope",Table323[[#This Row],[2nd level cope]],".feat/thresh_zstat",Table323[[#This Row],[gorup analysis cope]],".nii.gz")</f>
        <v>cope20.gfeat/cope8.feat/thresh_zstat1.nii.gz</v>
      </c>
      <c r="F196" s="15" t="str">
        <f>INDEX(R$2:R$28,Table323[[#This Row],[1st level cope]],0)</f>
        <v>LV Go &gt; NoGo</v>
      </c>
      <c r="G196" s="15" t="str">
        <f>INDEX(S$2:S$28,Table323[[#This Row],[2nd level cope]],0)</f>
        <v>last2</v>
      </c>
      <c r="H196" s="15" t="str">
        <f>INDEX(T$2:T$28,Table323[[#This Row],[gorup analysis cope]],0)</f>
        <v>group mean</v>
      </c>
      <c r="I196" s="18"/>
      <c r="J196" s="18">
        <v>1</v>
      </c>
      <c r="K196" s="22">
        <v>16</v>
      </c>
      <c r="L196" s="21">
        <v>1</v>
      </c>
      <c r="Q196"/>
      <c r="R196"/>
      <c r="S196"/>
      <c r="T196"/>
    </row>
    <row r="197" spans="1:20" x14ac:dyDescent="0.2">
      <c r="A197">
        <v>196</v>
      </c>
      <c r="B197">
        <v>21</v>
      </c>
      <c r="C197">
        <v>8</v>
      </c>
      <c r="D197" s="14">
        <v>1</v>
      </c>
      <c r="E197" s="27" t="str">
        <f>CONCATENATE("cope",Table323[[#This Row],[1st level cope]],".gfeat/cope",Table323[[#This Row],[2nd level cope]],".feat/thresh_zstat",Table323[[#This Row],[gorup analysis cope]],".nii.gz")</f>
        <v>cope21.gfeat/cope8.feat/thresh_zstat1.nii.gz</v>
      </c>
      <c r="F197" s="15" t="str">
        <f>INDEX(R$2:R$28,Table323[[#This Row],[1st level cope]],0)</f>
        <v>All Go &gt; NoGo</v>
      </c>
      <c r="G197" s="15" t="str">
        <f>INDEX(S$2:S$28,Table323[[#This Row],[2nd level cope]],0)</f>
        <v>last2</v>
      </c>
      <c r="H197" s="15" t="str">
        <f>INDEX(T$2:T$28,Table323[[#This Row],[gorup analysis cope]],0)</f>
        <v>group mean</v>
      </c>
      <c r="I197" s="18"/>
      <c r="J197" s="18">
        <v>1</v>
      </c>
      <c r="K197" s="22">
        <v>10</v>
      </c>
      <c r="L197" s="21">
        <v>1</v>
      </c>
      <c r="Q197"/>
      <c r="R197"/>
      <c r="S197"/>
      <c r="T197"/>
    </row>
    <row r="198" spans="1:20" x14ac:dyDescent="0.2">
      <c r="A198">
        <v>197</v>
      </c>
      <c r="B198">
        <v>22</v>
      </c>
      <c r="C198">
        <v>8</v>
      </c>
      <c r="D198" s="14">
        <v>1</v>
      </c>
      <c r="E198" s="27" t="str">
        <f>CONCATENATE("cope",Table323[[#This Row],[1st level cope]],".gfeat/cope",Table323[[#This Row],[2nd level cope]],".feat/thresh_zstat",Table323[[#This Row],[gorup analysis cope]],".nii.gz")</f>
        <v>cope22.gfeat/cope8.feat/thresh_zstat1.nii.gz</v>
      </c>
      <c r="F198" s="15" t="str">
        <f>INDEX(R$2:R$28,Table323[[#This Row],[1st level cope]],0)</f>
        <v>All Go</v>
      </c>
      <c r="G198" s="15" t="str">
        <f>INDEX(S$2:S$28,Table323[[#This Row],[2nd level cope]],0)</f>
        <v>last2</v>
      </c>
      <c r="H198" s="15" t="str">
        <f>INDEX(T$2:T$28,Table323[[#This Row],[gorup analysis cope]],0)</f>
        <v>group mean</v>
      </c>
      <c r="I198" s="18"/>
      <c r="J198" s="18">
        <v>3</v>
      </c>
      <c r="K198" s="22">
        <v>16</v>
      </c>
      <c r="L198" s="21">
        <v>5</v>
      </c>
      <c r="Q198"/>
      <c r="R198"/>
      <c r="S198"/>
      <c r="T198"/>
    </row>
    <row r="199" spans="1:20" x14ac:dyDescent="0.2">
      <c r="A199">
        <v>198</v>
      </c>
      <c r="B199">
        <v>23</v>
      </c>
      <c r="C199">
        <v>8</v>
      </c>
      <c r="D199" s="14">
        <v>1</v>
      </c>
      <c r="E199" s="27" t="str">
        <f>CONCATENATE("cope",Table323[[#This Row],[1st level cope]],".gfeat/cope",Table323[[#This Row],[2nd level cope]],".feat/thresh_zstat",Table323[[#This Row],[gorup analysis cope]],".nii.gz")</f>
        <v>cope23.gfeat/cope8.feat/thresh_zstat1.nii.gz</v>
      </c>
      <c r="F199" s="15" t="str">
        <f>INDEX(R$2:R$28,Table323[[#This Row],[1st level cope]],0)</f>
        <v>All NoGo</v>
      </c>
      <c r="G199" s="15" t="str">
        <f>INDEX(S$2:S$28,Table323[[#This Row],[2nd level cope]],0)</f>
        <v>last2</v>
      </c>
      <c r="H199" s="15" t="str">
        <f>INDEX(T$2:T$28,Table323[[#This Row],[gorup analysis cope]],0)</f>
        <v>group mean</v>
      </c>
      <c r="I199" s="18"/>
      <c r="J199" s="18">
        <v>1</v>
      </c>
      <c r="K199" s="22">
        <v>1</v>
      </c>
      <c r="L199" s="21">
        <v>1</v>
      </c>
      <c r="Q199"/>
      <c r="R199"/>
      <c r="S199"/>
      <c r="T199"/>
    </row>
    <row r="200" spans="1:20" x14ac:dyDescent="0.2">
      <c r="A200">
        <v>199</v>
      </c>
      <c r="B200">
        <v>24</v>
      </c>
      <c r="C200">
        <v>8</v>
      </c>
      <c r="D200" s="14">
        <v>1</v>
      </c>
      <c r="E200" s="27" t="str">
        <f>CONCATENATE("cope",Table323[[#This Row],[1st level cope]],".gfeat/cope",Table323[[#This Row],[2nd level cope]],".feat/thresh_zstat",Table323[[#This Row],[gorup analysis cope]],".nii.gz")</f>
        <v>cope24.gfeat/cope8.feat/thresh_zstat1.nii.gz</v>
      </c>
      <c r="F200" s="15" t="str">
        <f>INDEX(R$2:R$28,Table323[[#This Row],[1st level cope]],0)</f>
        <v>All Go - by choice</v>
      </c>
      <c r="G200" s="15" t="str">
        <f>INDEX(S$2:S$28,Table323[[#This Row],[2nd level cope]],0)</f>
        <v>last2</v>
      </c>
      <c r="H200" s="15" t="str">
        <f>INDEX(T$2:T$28,Table323[[#This Row],[gorup analysis cope]],0)</f>
        <v>group mean</v>
      </c>
      <c r="I200" s="18"/>
      <c r="J200" s="18">
        <v>0</v>
      </c>
      <c r="K200" s="22">
        <v>0</v>
      </c>
      <c r="L200" s="21">
        <v>6</v>
      </c>
      <c r="Q200"/>
      <c r="R200"/>
      <c r="S200"/>
      <c r="T200"/>
    </row>
    <row r="201" spans="1:20" x14ac:dyDescent="0.2">
      <c r="A201">
        <v>200</v>
      </c>
      <c r="B201">
        <v>25</v>
      </c>
      <c r="C201">
        <v>8</v>
      </c>
      <c r="D201" s="14">
        <v>1</v>
      </c>
      <c r="E201" s="27" t="str">
        <f>CONCATENATE("cope",Table323[[#This Row],[1st level cope]],".gfeat/cope",Table323[[#This Row],[2nd level cope]],".feat/thresh_zstat",Table323[[#This Row],[gorup analysis cope]],".nii.gz")</f>
        <v>cope25.gfeat/cope8.feat/thresh_zstat1.nii.gz</v>
      </c>
      <c r="F201" s="15" t="str">
        <f>INDEX(R$2:R$28,Table323[[#This Row],[1st level cope]],0)</f>
        <v>All NoGo - by choice</v>
      </c>
      <c r="G201" s="15" t="str">
        <f>INDEX(S$2:S$28,Table323[[#This Row],[2nd level cope]],0)</f>
        <v>last2</v>
      </c>
      <c r="H201" s="15" t="str">
        <f>INDEX(T$2:T$28,Table323[[#This Row],[gorup analysis cope]],0)</f>
        <v>group mean</v>
      </c>
      <c r="I201" s="18"/>
      <c r="J201" s="18">
        <v>0</v>
      </c>
      <c r="K201" s="22">
        <v>0</v>
      </c>
      <c r="L201" s="21">
        <v>0</v>
      </c>
      <c r="M201" s="21">
        <v>0</v>
      </c>
      <c r="Q201"/>
      <c r="R201"/>
      <c r="S201"/>
      <c r="T201"/>
    </row>
    <row r="202" spans="1:20" x14ac:dyDescent="0.2">
      <c r="A202">
        <v>201</v>
      </c>
      <c r="B202">
        <v>1</v>
      </c>
      <c r="C202">
        <v>9</v>
      </c>
      <c r="D202" s="14">
        <v>1</v>
      </c>
      <c r="E202" s="27" t="str">
        <f>CONCATENATE("cope",Table323[[#This Row],[1st level cope]],".gfeat/cope",Table323[[#This Row],[2nd level cope]],".feat/thresh_zstat",Table323[[#This Row],[gorup analysis cope]],".nii.gz")</f>
        <v>cope1.gfeat/cope9.feat/thresh_zstat1.nii.gz</v>
      </c>
      <c r="F202" s="15" t="str">
        <f>INDEX(R$2:R$28,Table323[[#This Row],[1st level cope]],0)</f>
        <v>HV Go</v>
      </c>
      <c r="G202" s="15" t="str">
        <f>INDEX(S$2:S$28,Table323[[#This Row],[2nd level cope]],0)</f>
        <v>first2</v>
      </c>
      <c r="H202" s="15" t="str">
        <f>INDEX(T$2:T$28,Table323[[#This Row],[gorup analysis cope]],0)</f>
        <v>group mean</v>
      </c>
      <c r="I202" s="18"/>
      <c r="J202" s="18">
        <v>2</v>
      </c>
      <c r="K202" s="22">
        <v>3</v>
      </c>
      <c r="L202" s="21">
        <v>1</v>
      </c>
      <c r="Q202"/>
      <c r="R202"/>
      <c r="S202"/>
      <c r="T202"/>
    </row>
    <row r="203" spans="1:20" x14ac:dyDescent="0.2">
      <c r="A203">
        <v>202</v>
      </c>
      <c r="B203">
        <v>2</v>
      </c>
      <c r="C203">
        <v>9</v>
      </c>
      <c r="D203" s="14">
        <v>1</v>
      </c>
      <c r="E203" s="27" t="str">
        <f>CONCATENATE("cope",Table323[[#This Row],[1st level cope]],".gfeat/cope",Table323[[#This Row],[2nd level cope]],".feat/thresh_zstat",Table323[[#This Row],[gorup analysis cope]],".nii.gz")</f>
        <v>cope2.gfeat/cope9.feat/thresh_zstat1.nii.gz</v>
      </c>
      <c r="F203" s="15" t="str">
        <f>INDEX(R$2:R$28,Table323[[#This Row],[1st level cope]],0)</f>
        <v>HV Go - by choice</v>
      </c>
      <c r="G203" s="15" t="str">
        <f>INDEX(S$2:S$28,Table323[[#This Row],[2nd level cope]],0)</f>
        <v>first2</v>
      </c>
      <c r="H203" s="15" t="str">
        <f>INDEX(T$2:T$28,Table323[[#This Row],[gorup analysis cope]],0)</f>
        <v>group mean</v>
      </c>
      <c r="I203" s="21" t="s">
        <v>211</v>
      </c>
      <c r="J203" s="21">
        <v>0</v>
      </c>
      <c r="K203" s="22">
        <v>0</v>
      </c>
      <c r="L203" s="21">
        <v>0</v>
      </c>
      <c r="M203" s="21">
        <v>0</v>
      </c>
      <c r="Q203"/>
      <c r="R203"/>
      <c r="S203"/>
      <c r="T203"/>
    </row>
    <row r="204" spans="1:20" x14ac:dyDescent="0.2">
      <c r="A204">
        <v>203</v>
      </c>
      <c r="B204">
        <v>3</v>
      </c>
      <c r="C204">
        <v>9</v>
      </c>
      <c r="D204" s="14">
        <v>1</v>
      </c>
      <c r="E204" s="27" t="str">
        <f>CONCATENATE("cope",Table323[[#This Row],[1st level cope]],".gfeat/cope",Table323[[#This Row],[2nd level cope]],".feat/thresh_zstat",Table323[[#This Row],[gorup analysis cope]],".nii.gz")</f>
        <v>cope3.gfeat/cope9.feat/thresh_zstat1.nii.gz</v>
      </c>
      <c r="F204" s="15" t="str">
        <f>INDEX(R$2:R$28,Table323[[#This Row],[1st level cope]],0)</f>
        <v>HV Go - by value</v>
      </c>
      <c r="G204" s="15" t="str">
        <f>INDEX(S$2:S$28,Table323[[#This Row],[2nd level cope]],0)</f>
        <v>first2</v>
      </c>
      <c r="H204" s="15" t="str">
        <f>INDEX(T$2:T$28,Table323[[#This Row],[gorup analysis cope]],0)</f>
        <v>group mean</v>
      </c>
      <c r="I204" s="21" t="s">
        <v>211</v>
      </c>
      <c r="J204" s="21">
        <v>0</v>
      </c>
      <c r="K204" s="22">
        <v>0</v>
      </c>
      <c r="L204" s="21">
        <v>0</v>
      </c>
      <c r="M204" s="21">
        <v>0</v>
      </c>
      <c r="Q204"/>
      <c r="R204"/>
      <c r="S204"/>
      <c r="T204"/>
    </row>
    <row r="205" spans="1:20" x14ac:dyDescent="0.2">
      <c r="A205">
        <v>204</v>
      </c>
      <c r="B205">
        <v>4</v>
      </c>
      <c r="C205">
        <v>9</v>
      </c>
      <c r="D205" s="14">
        <v>1</v>
      </c>
      <c r="E205" s="27" t="str">
        <f>CONCATENATE("cope",Table323[[#This Row],[1st level cope]],".gfeat/cope",Table323[[#This Row],[2nd level cope]],".feat/thresh_zstat",Table323[[#This Row],[gorup analysis cope]],".nii.gz")</f>
        <v>cope4.gfeat/cope9.feat/thresh_zstat1.nii.gz</v>
      </c>
      <c r="F205" s="15" t="str">
        <f>INDEX(R$2:R$28,Table323[[#This Row],[1st level cope]],0)</f>
        <v>HV Go - by GSD</v>
      </c>
      <c r="G205" s="15" t="str">
        <f>INDEX(S$2:S$28,Table323[[#This Row],[2nd level cope]],0)</f>
        <v>first2</v>
      </c>
      <c r="H205" s="15" t="str">
        <f>INDEX(T$2:T$28,Table323[[#This Row],[gorup analysis cope]],0)</f>
        <v>group mean</v>
      </c>
      <c r="I205" s="18"/>
      <c r="J205" s="18">
        <v>0</v>
      </c>
      <c r="K205" s="22">
        <v>0</v>
      </c>
      <c r="L205" s="21">
        <v>2</v>
      </c>
      <c r="Q205"/>
      <c r="R205"/>
      <c r="S205"/>
      <c r="T205"/>
    </row>
    <row r="206" spans="1:20" x14ac:dyDescent="0.2">
      <c r="A206">
        <v>205</v>
      </c>
      <c r="B206">
        <v>5</v>
      </c>
      <c r="C206">
        <v>9</v>
      </c>
      <c r="D206" s="14">
        <v>1</v>
      </c>
      <c r="E206" s="27" t="str">
        <f>CONCATENATE("cope",Table323[[#This Row],[1st level cope]],".gfeat/cope",Table323[[#This Row],[2nd level cope]],".feat/thresh_zstat",Table323[[#This Row],[gorup analysis cope]],".nii.gz")</f>
        <v>cope5.gfeat/cope9.feat/thresh_zstat1.nii.gz</v>
      </c>
      <c r="F206" s="15" t="str">
        <f>INDEX(R$2:R$28,Table323[[#This Row],[1st level cope]],0)</f>
        <v>LV Go</v>
      </c>
      <c r="G206" s="15" t="str">
        <f>INDEX(S$2:S$28,Table323[[#This Row],[2nd level cope]],0)</f>
        <v>first2</v>
      </c>
      <c r="H206" s="15" t="str">
        <f>INDEX(T$2:T$28,Table323[[#This Row],[gorup analysis cope]],0)</f>
        <v>group mean</v>
      </c>
      <c r="I206" s="18"/>
      <c r="J206" s="18">
        <v>3</v>
      </c>
      <c r="K206" s="22">
        <v>2</v>
      </c>
      <c r="L206" s="21">
        <v>1</v>
      </c>
      <c r="Q206"/>
      <c r="R206"/>
      <c r="S206"/>
      <c r="T206"/>
    </row>
    <row r="207" spans="1:20" x14ac:dyDescent="0.2">
      <c r="A207">
        <v>206</v>
      </c>
      <c r="B207">
        <v>6</v>
      </c>
      <c r="C207">
        <v>9</v>
      </c>
      <c r="D207" s="14">
        <v>1</v>
      </c>
      <c r="E207" s="27" t="str">
        <f>CONCATENATE("cope",Table323[[#This Row],[1st level cope]],".gfeat/cope",Table323[[#This Row],[2nd level cope]],".feat/thresh_zstat",Table323[[#This Row],[gorup analysis cope]],".nii.gz")</f>
        <v>cope6.gfeat/cope9.feat/thresh_zstat1.nii.gz</v>
      </c>
      <c r="F207" s="15" t="str">
        <f>INDEX(R$2:R$28,Table323[[#This Row],[1st level cope]],0)</f>
        <v>LV Go - by choice</v>
      </c>
      <c r="G207" s="15" t="str">
        <f>INDEX(S$2:S$28,Table323[[#This Row],[2nd level cope]],0)</f>
        <v>first2</v>
      </c>
      <c r="H207" s="15" t="str">
        <f>INDEX(T$2:T$28,Table323[[#This Row],[gorup analysis cope]],0)</f>
        <v>group mean</v>
      </c>
      <c r="I207" s="18"/>
      <c r="J207" s="18">
        <v>0</v>
      </c>
      <c r="K207" s="22">
        <v>0</v>
      </c>
      <c r="L207" s="21">
        <v>1</v>
      </c>
      <c r="Q207"/>
      <c r="R207"/>
      <c r="S207"/>
      <c r="T207"/>
    </row>
    <row r="208" spans="1:20" x14ac:dyDescent="0.2">
      <c r="A208">
        <v>207</v>
      </c>
      <c r="B208">
        <v>7</v>
      </c>
      <c r="C208">
        <v>9</v>
      </c>
      <c r="D208" s="14">
        <v>1</v>
      </c>
      <c r="E208" s="27" t="str">
        <f>CONCATENATE("cope",Table323[[#This Row],[1st level cope]],".gfeat/cope",Table323[[#This Row],[2nd level cope]],".feat/thresh_zstat",Table323[[#This Row],[gorup analysis cope]],".nii.gz")</f>
        <v>cope7.gfeat/cope9.feat/thresh_zstat1.nii.gz</v>
      </c>
      <c r="F208" s="15" t="str">
        <f>INDEX(R$2:R$28,Table323[[#This Row],[1st level cope]],0)</f>
        <v>LV Go - by value</v>
      </c>
      <c r="G208" s="15" t="str">
        <f>INDEX(S$2:S$28,Table323[[#This Row],[2nd level cope]],0)</f>
        <v>first2</v>
      </c>
      <c r="H208" s="15" t="str">
        <f>INDEX(T$2:T$28,Table323[[#This Row],[gorup analysis cope]],0)</f>
        <v>group mean</v>
      </c>
      <c r="I208" s="18"/>
      <c r="J208" s="18">
        <v>0</v>
      </c>
      <c r="K208" s="22">
        <v>0</v>
      </c>
      <c r="L208" s="21">
        <v>1</v>
      </c>
      <c r="Q208"/>
      <c r="R208"/>
      <c r="S208"/>
      <c r="T208"/>
    </row>
    <row r="209" spans="1:20" x14ac:dyDescent="0.2">
      <c r="A209">
        <v>208</v>
      </c>
      <c r="B209">
        <v>8</v>
      </c>
      <c r="C209">
        <v>9</v>
      </c>
      <c r="D209" s="14">
        <v>1</v>
      </c>
      <c r="E209" s="27" t="str">
        <f>CONCATENATE("cope",Table323[[#This Row],[1st level cope]],".gfeat/cope",Table323[[#This Row],[2nd level cope]],".feat/thresh_zstat",Table323[[#This Row],[gorup analysis cope]],".nii.gz")</f>
        <v>cope8.gfeat/cope9.feat/thresh_zstat1.nii.gz</v>
      </c>
      <c r="F209" s="15" t="str">
        <f>INDEX(R$2:R$28,Table323[[#This Row],[1st level cope]],0)</f>
        <v>LV Go - by GSD</v>
      </c>
      <c r="G209" s="15" t="str">
        <f>INDEX(S$2:S$28,Table323[[#This Row],[2nd level cope]],0)</f>
        <v>first2</v>
      </c>
      <c r="H209" s="15" t="str">
        <f>INDEX(T$2:T$28,Table323[[#This Row],[gorup analysis cope]],0)</f>
        <v>group mean</v>
      </c>
      <c r="I209" s="18"/>
      <c r="J209" s="18">
        <v>0</v>
      </c>
      <c r="K209" s="22">
        <v>0</v>
      </c>
      <c r="L209" s="21">
        <v>0</v>
      </c>
      <c r="M209" s="21">
        <v>0</v>
      </c>
      <c r="Q209"/>
      <c r="R209"/>
      <c r="S209"/>
      <c r="T209"/>
    </row>
    <row r="210" spans="1:20" x14ac:dyDescent="0.2">
      <c r="A210">
        <v>209</v>
      </c>
      <c r="B210">
        <v>9</v>
      </c>
      <c r="C210">
        <v>9</v>
      </c>
      <c r="D210" s="14">
        <v>1</v>
      </c>
      <c r="E210" s="27" t="str">
        <f>CONCATENATE("cope",Table323[[#This Row],[1st level cope]],".gfeat/cope",Table323[[#This Row],[2nd level cope]],".feat/thresh_zstat",Table323[[#This Row],[gorup analysis cope]],".nii.gz")</f>
        <v>cope9.gfeat/cope9.feat/thresh_zstat1.nii.gz</v>
      </c>
      <c r="F210" s="15" t="str">
        <f>INDEX(R$2:R$28,Table323[[#This Row],[1st level cope]],0)</f>
        <v>HV NoGo</v>
      </c>
      <c r="G210" s="15" t="str">
        <f>INDEX(S$2:S$28,Table323[[#This Row],[2nd level cope]],0)</f>
        <v>first2</v>
      </c>
      <c r="H210" s="15" t="str">
        <f>INDEX(T$2:T$28,Table323[[#This Row],[gorup analysis cope]],0)</f>
        <v>group mean</v>
      </c>
      <c r="I210" s="18"/>
      <c r="J210" s="18">
        <v>1</v>
      </c>
      <c r="K210" s="22">
        <v>1</v>
      </c>
      <c r="L210" s="21">
        <v>1</v>
      </c>
      <c r="Q210"/>
      <c r="R210"/>
      <c r="S210"/>
      <c r="T210"/>
    </row>
    <row r="211" spans="1:20" x14ac:dyDescent="0.2">
      <c r="A211">
        <v>210</v>
      </c>
      <c r="B211">
        <v>10</v>
      </c>
      <c r="C211">
        <v>9</v>
      </c>
      <c r="D211" s="14">
        <v>1</v>
      </c>
      <c r="E211" s="27" t="str">
        <f>CONCATENATE("cope",Table323[[#This Row],[1st level cope]],".gfeat/cope",Table323[[#This Row],[2nd level cope]],".feat/thresh_zstat",Table323[[#This Row],[gorup analysis cope]],".nii.gz")</f>
        <v>cope10.gfeat/cope9.feat/thresh_zstat1.nii.gz</v>
      </c>
      <c r="F211" s="15" t="str">
        <f>INDEX(R$2:R$28,Table323[[#This Row],[1st level cope]],0)</f>
        <v>HV NoGo - by choice</v>
      </c>
      <c r="G211" s="15" t="str">
        <f>INDEX(S$2:S$28,Table323[[#This Row],[2nd level cope]],0)</f>
        <v>first2</v>
      </c>
      <c r="H211" s="15" t="str">
        <f>INDEX(T$2:T$28,Table323[[#This Row],[gorup analysis cope]],0)</f>
        <v>group mean</v>
      </c>
      <c r="I211" s="18"/>
      <c r="J211" s="18">
        <v>0</v>
      </c>
      <c r="K211" s="22">
        <v>0</v>
      </c>
      <c r="L211" s="21">
        <v>0</v>
      </c>
      <c r="M211" s="21">
        <v>0</v>
      </c>
      <c r="Q211"/>
      <c r="R211"/>
      <c r="S211"/>
      <c r="T211"/>
    </row>
    <row r="212" spans="1:20" x14ac:dyDescent="0.2">
      <c r="A212">
        <v>211</v>
      </c>
      <c r="B212">
        <v>11</v>
      </c>
      <c r="C212">
        <v>9</v>
      </c>
      <c r="D212" s="14">
        <v>1</v>
      </c>
      <c r="E212" s="27" t="str">
        <f>CONCATENATE("cope",Table323[[#This Row],[1st level cope]],".gfeat/cope",Table323[[#This Row],[2nd level cope]],".feat/thresh_zstat",Table323[[#This Row],[gorup analysis cope]],".nii.gz")</f>
        <v>cope11.gfeat/cope9.feat/thresh_zstat1.nii.gz</v>
      </c>
      <c r="F212" s="15" t="str">
        <f>INDEX(R$2:R$28,Table323[[#This Row],[1st level cope]],0)</f>
        <v>HV NoGo - by value</v>
      </c>
      <c r="G212" s="15" t="str">
        <f>INDEX(S$2:S$28,Table323[[#This Row],[2nd level cope]],0)</f>
        <v>first2</v>
      </c>
      <c r="H212" s="15" t="str">
        <f>INDEX(T$2:T$28,Table323[[#This Row],[gorup analysis cope]],0)</f>
        <v>group mean</v>
      </c>
      <c r="I212" s="18"/>
      <c r="J212" s="18">
        <v>0</v>
      </c>
      <c r="K212" s="22">
        <v>0</v>
      </c>
      <c r="L212" s="21">
        <v>0</v>
      </c>
      <c r="M212" s="21">
        <v>0</v>
      </c>
      <c r="Q212"/>
      <c r="R212"/>
      <c r="S212"/>
      <c r="T212"/>
    </row>
    <row r="213" spans="1:20" x14ac:dyDescent="0.2">
      <c r="A213">
        <v>212</v>
      </c>
      <c r="B213">
        <v>12</v>
      </c>
      <c r="C213">
        <v>9</v>
      </c>
      <c r="D213" s="14">
        <v>1</v>
      </c>
      <c r="E213" s="27" t="str">
        <f>CONCATENATE("cope",Table323[[#This Row],[1st level cope]],".gfeat/cope",Table323[[#This Row],[2nd level cope]],".feat/thresh_zstat",Table323[[#This Row],[gorup analysis cope]],".nii.gz")</f>
        <v>cope12.gfeat/cope9.feat/thresh_zstat1.nii.gz</v>
      </c>
      <c r="F213" s="15" t="str">
        <f>INDEX(R$2:R$28,Table323[[#This Row],[1st level cope]],0)</f>
        <v>LV NoGo</v>
      </c>
      <c r="G213" s="15" t="str">
        <f>INDEX(S$2:S$28,Table323[[#This Row],[2nd level cope]],0)</f>
        <v>first2</v>
      </c>
      <c r="H213" s="15" t="str">
        <f>INDEX(T$2:T$28,Table323[[#This Row],[gorup analysis cope]],0)</f>
        <v>group mean</v>
      </c>
      <c r="I213" s="18"/>
      <c r="J213" s="18">
        <v>1</v>
      </c>
      <c r="K213" s="22">
        <v>1</v>
      </c>
      <c r="L213" s="21">
        <v>1</v>
      </c>
      <c r="Q213"/>
      <c r="R213"/>
      <c r="S213"/>
      <c r="T213"/>
    </row>
    <row r="214" spans="1:20" x14ac:dyDescent="0.2">
      <c r="A214">
        <v>213</v>
      </c>
      <c r="B214">
        <v>13</v>
      </c>
      <c r="C214">
        <v>9</v>
      </c>
      <c r="D214" s="14">
        <v>1</v>
      </c>
      <c r="E214" s="27" t="str">
        <f>CONCATENATE("cope",Table323[[#This Row],[1st level cope]],".gfeat/cope",Table323[[#This Row],[2nd level cope]],".feat/thresh_zstat",Table323[[#This Row],[gorup analysis cope]],".nii.gz")</f>
        <v>cope13.gfeat/cope9.feat/thresh_zstat1.nii.gz</v>
      </c>
      <c r="F214" s="15" t="str">
        <f>INDEX(R$2:R$28,Table323[[#This Row],[1st level cope]],0)</f>
        <v>LV NoGo - by choice</v>
      </c>
      <c r="G214" s="15" t="str">
        <f>INDEX(S$2:S$28,Table323[[#This Row],[2nd level cope]],0)</f>
        <v>first2</v>
      </c>
      <c r="H214" s="15" t="str">
        <f>INDEX(T$2:T$28,Table323[[#This Row],[gorup analysis cope]],0)</f>
        <v>group mean</v>
      </c>
      <c r="I214" s="18"/>
      <c r="J214" s="18">
        <v>5</v>
      </c>
      <c r="K214" s="22">
        <v>3</v>
      </c>
      <c r="L214" s="21">
        <v>9</v>
      </c>
      <c r="Q214"/>
      <c r="R214"/>
      <c r="S214"/>
      <c r="T214"/>
    </row>
    <row r="215" spans="1:20" x14ac:dyDescent="0.2">
      <c r="A215">
        <v>214</v>
      </c>
      <c r="B215">
        <v>14</v>
      </c>
      <c r="C215">
        <v>9</v>
      </c>
      <c r="D215" s="14">
        <v>1</v>
      </c>
      <c r="E215" s="27" t="str">
        <f>CONCATENATE("cope",Table323[[#This Row],[1st level cope]],".gfeat/cope",Table323[[#This Row],[2nd level cope]],".feat/thresh_zstat",Table323[[#This Row],[gorup analysis cope]],".nii.gz")</f>
        <v>cope14.gfeat/cope9.feat/thresh_zstat1.nii.gz</v>
      </c>
      <c r="F215" s="15" t="str">
        <f>INDEX(R$2:R$28,Table323[[#This Row],[1st level cope]],0)</f>
        <v>LV NoGo - by value</v>
      </c>
      <c r="G215" s="15" t="str">
        <f>INDEX(S$2:S$28,Table323[[#This Row],[2nd level cope]],0)</f>
        <v>first2</v>
      </c>
      <c r="H215" s="15" t="str">
        <f>INDEX(T$2:T$28,Table323[[#This Row],[gorup analysis cope]],0)</f>
        <v>group mean</v>
      </c>
      <c r="I215" s="18"/>
      <c r="J215" s="18">
        <v>0</v>
      </c>
      <c r="K215" s="22">
        <v>0</v>
      </c>
      <c r="L215" s="21">
        <v>2</v>
      </c>
      <c r="Q215"/>
      <c r="R215"/>
      <c r="S215"/>
      <c r="T215"/>
    </row>
    <row r="216" spans="1:20" x14ac:dyDescent="0.2">
      <c r="A216">
        <v>215</v>
      </c>
      <c r="B216">
        <v>15</v>
      </c>
      <c r="C216">
        <v>9</v>
      </c>
      <c r="D216" s="14">
        <v>1</v>
      </c>
      <c r="E216" s="27" t="str">
        <f>CONCATENATE("cope",Table323[[#This Row],[1st level cope]],".gfeat/cope",Table323[[#This Row],[2nd level cope]],".feat/thresh_zstat",Table323[[#This Row],[gorup analysis cope]],".nii.gz")</f>
        <v>cope15.gfeat/cope9.feat/thresh_zstat1.nii.gz</v>
      </c>
      <c r="F216" s="15" t="str">
        <f>INDEX(R$2:R$28,Table323[[#This Row],[1st level cope]],0)</f>
        <v>Go - missed</v>
      </c>
      <c r="G216" s="15" t="str">
        <f>INDEX(S$2:S$28,Table323[[#This Row],[2nd level cope]],0)</f>
        <v>first2</v>
      </c>
      <c r="H216" s="15" t="str">
        <f>INDEX(T$2:T$28,Table323[[#This Row],[gorup analysis cope]],0)</f>
        <v>group mean</v>
      </c>
      <c r="I216" s="18"/>
      <c r="J216" s="18">
        <v>0</v>
      </c>
      <c r="K216" s="22">
        <v>0</v>
      </c>
      <c r="L216" s="21">
        <v>0</v>
      </c>
      <c r="M216" s="21">
        <v>0</v>
      </c>
      <c r="Q216"/>
      <c r="R216"/>
      <c r="S216"/>
      <c r="T216"/>
    </row>
    <row r="217" spans="1:20" x14ac:dyDescent="0.2">
      <c r="A217">
        <v>216</v>
      </c>
      <c r="B217">
        <v>16</v>
      </c>
      <c r="C217">
        <v>9</v>
      </c>
      <c r="D217" s="14">
        <v>1</v>
      </c>
      <c r="E217" s="27" t="str">
        <f>CONCATENATE("cope",Table323[[#This Row],[1st level cope]],".gfeat/cope",Table323[[#This Row],[2nd level cope]],".feat/thresh_zstat",Table323[[#This Row],[gorup analysis cope]],".nii.gz")</f>
        <v>cope16.gfeat/cope9.feat/thresh_zstat1.nii.gz</v>
      </c>
      <c r="F217" s="15" t="str">
        <f>INDEX(R$2:R$28,Table323[[#This Row],[1st level cope]],0)</f>
        <v>NoGo - erroneous response</v>
      </c>
      <c r="G217" s="15" t="str">
        <f>INDEX(S$2:S$28,Table323[[#This Row],[2nd level cope]],0)</f>
        <v>first2</v>
      </c>
      <c r="H217" s="15" t="str">
        <f>INDEX(T$2:T$28,Table323[[#This Row],[gorup analysis cope]],0)</f>
        <v>group mean</v>
      </c>
      <c r="I217" s="18"/>
      <c r="J217" s="18">
        <v>0</v>
      </c>
      <c r="K217" s="22">
        <v>0</v>
      </c>
      <c r="L217" s="21">
        <v>0</v>
      </c>
      <c r="M217" s="21">
        <v>0</v>
      </c>
      <c r="Q217"/>
      <c r="R217"/>
      <c r="S217"/>
      <c r="T217"/>
    </row>
    <row r="218" spans="1:20" x14ac:dyDescent="0.2">
      <c r="A218">
        <v>217</v>
      </c>
      <c r="B218">
        <v>17</v>
      </c>
      <c r="C218">
        <v>9</v>
      </c>
      <c r="D218" s="14">
        <v>1</v>
      </c>
      <c r="E218" s="27" t="str">
        <f>CONCATENATE("cope",Table323[[#This Row],[1st level cope]],".gfeat/cope",Table323[[#This Row],[2nd level cope]],".feat/thresh_zstat",Table323[[#This Row],[gorup analysis cope]],".nii.gz")</f>
        <v>cope17.gfeat/cope9.feat/thresh_zstat1.nii.gz</v>
      </c>
      <c r="F218" s="15" t="str">
        <f>INDEX(R$2:R$28,Table323[[#This Row],[1st level cope]],0)</f>
        <v>NoGo - Sanity and fillers</v>
      </c>
      <c r="G218" s="15" t="str">
        <f>INDEX(S$2:S$28,Table323[[#This Row],[2nd level cope]],0)</f>
        <v>first2</v>
      </c>
      <c r="H218" s="15" t="str">
        <f>INDEX(T$2:T$28,Table323[[#This Row],[gorup analysis cope]],0)</f>
        <v>group mean</v>
      </c>
      <c r="I218" s="18"/>
      <c r="J218" s="18">
        <v>1</v>
      </c>
      <c r="K218" s="22" t="s">
        <v>106</v>
      </c>
      <c r="L218" s="21" t="s">
        <v>106</v>
      </c>
      <c r="M218" s="21">
        <v>0</v>
      </c>
      <c r="Q218"/>
      <c r="R218"/>
      <c r="S218"/>
      <c r="T218"/>
    </row>
    <row r="219" spans="1:20" x14ac:dyDescent="0.2">
      <c r="A219">
        <v>218</v>
      </c>
      <c r="B219">
        <v>18</v>
      </c>
      <c r="C219">
        <v>9</v>
      </c>
      <c r="D219" s="14">
        <v>1</v>
      </c>
      <c r="E219" s="27" t="str">
        <f>CONCATENATE("cope",Table323[[#This Row],[1st level cope]],".gfeat/cope",Table323[[#This Row],[2nd level cope]],".feat/thresh_zstat",Table323[[#This Row],[gorup analysis cope]],".nii.gz")</f>
        <v>cope18.gfeat/cope9.feat/thresh_zstat1.nii.gz</v>
      </c>
      <c r="F219" s="15" t="str">
        <f>INDEX(R$2:R$28,Table323[[#This Row],[1st level cope]],0)</f>
        <v>All Go - by RT</v>
      </c>
      <c r="G219" s="15" t="str">
        <f>INDEX(S$2:S$28,Table323[[#This Row],[2nd level cope]],0)</f>
        <v>first2</v>
      </c>
      <c r="H219" s="15" t="str">
        <f>INDEX(T$2:T$28,Table323[[#This Row],[gorup analysis cope]],0)</f>
        <v>group mean</v>
      </c>
      <c r="I219" s="18"/>
      <c r="J219" s="18">
        <v>25</v>
      </c>
      <c r="K219" s="22">
        <v>10</v>
      </c>
      <c r="L219" s="21">
        <v>16</v>
      </c>
      <c r="Q219"/>
      <c r="R219"/>
      <c r="S219"/>
      <c r="T219"/>
    </row>
    <row r="220" spans="1:20" x14ac:dyDescent="0.2">
      <c r="A220">
        <v>219</v>
      </c>
      <c r="B220">
        <v>19</v>
      </c>
      <c r="C220">
        <v>9</v>
      </c>
      <c r="D220" s="14">
        <v>1</v>
      </c>
      <c r="E220" s="27" t="str">
        <f>CONCATENATE("cope",Table323[[#This Row],[1st level cope]],".gfeat/cope",Table323[[#This Row],[2nd level cope]],".feat/thresh_zstat",Table323[[#This Row],[gorup analysis cope]],".nii.gz")</f>
        <v>cope19.gfeat/cope9.feat/thresh_zstat1.nii.gz</v>
      </c>
      <c r="F220" s="15" t="str">
        <f>INDEX(R$2:R$28,Table323[[#This Row],[1st level cope]],0)</f>
        <v>HV Go &gt; NoGo</v>
      </c>
      <c r="G220" s="15" t="str">
        <f>INDEX(S$2:S$28,Table323[[#This Row],[2nd level cope]],0)</f>
        <v>first2</v>
      </c>
      <c r="H220" s="15" t="str">
        <f>INDEX(T$2:T$28,Table323[[#This Row],[gorup analysis cope]],0)</f>
        <v>group mean</v>
      </c>
      <c r="I220" s="18"/>
      <c r="J220" s="18">
        <v>3</v>
      </c>
      <c r="K220" s="22">
        <v>4</v>
      </c>
      <c r="L220" s="21">
        <v>2</v>
      </c>
      <c r="Q220"/>
      <c r="R220"/>
      <c r="S220"/>
      <c r="T220"/>
    </row>
    <row r="221" spans="1:20" x14ac:dyDescent="0.2">
      <c r="A221">
        <v>220</v>
      </c>
      <c r="B221">
        <v>20</v>
      </c>
      <c r="C221">
        <v>9</v>
      </c>
      <c r="D221" s="14">
        <v>1</v>
      </c>
      <c r="E221" s="27" t="str">
        <f>CONCATENATE("cope",Table323[[#This Row],[1st level cope]],".gfeat/cope",Table323[[#This Row],[2nd level cope]],".feat/thresh_zstat",Table323[[#This Row],[gorup analysis cope]],".nii.gz")</f>
        <v>cope20.gfeat/cope9.feat/thresh_zstat1.nii.gz</v>
      </c>
      <c r="F221" s="15" t="str">
        <f>INDEX(R$2:R$28,Table323[[#This Row],[1st level cope]],0)</f>
        <v>LV Go &gt; NoGo</v>
      </c>
      <c r="G221" s="15" t="str">
        <f>INDEX(S$2:S$28,Table323[[#This Row],[2nd level cope]],0)</f>
        <v>first2</v>
      </c>
      <c r="H221" s="15" t="str">
        <f>INDEX(T$2:T$28,Table323[[#This Row],[gorup analysis cope]],0)</f>
        <v>group mean</v>
      </c>
      <c r="I221" s="18"/>
      <c r="J221" s="18">
        <v>1</v>
      </c>
      <c r="K221" s="22">
        <v>3</v>
      </c>
      <c r="L221" s="21">
        <v>1</v>
      </c>
      <c r="Q221"/>
      <c r="R221"/>
      <c r="S221"/>
      <c r="T221"/>
    </row>
    <row r="222" spans="1:20" x14ac:dyDescent="0.2">
      <c r="A222">
        <v>221</v>
      </c>
      <c r="B222">
        <v>21</v>
      </c>
      <c r="C222">
        <v>9</v>
      </c>
      <c r="D222" s="14">
        <v>1</v>
      </c>
      <c r="E222" s="27" t="str">
        <f>CONCATENATE("cope",Table323[[#This Row],[1st level cope]],".gfeat/cope",Table323[[#This Row],[2nd level cope]],".feat/thresh_zstat",Table323[[#This Row],[gorup analysis cope]],".nii.gz")</f>
        <v>cope21.gfeat/cope9.feat/thresh_zstat1.nii.gz</v>
      </c>
      <c r="F222" s="15" t="str">
        <f>INDEX(R$2:R$28,Table323[[#This Row],[1st level cope]],0)</f>
        <v>All Go &gt; NoGo</v>
      </c>
      <c r="G222" s="15" t="str">
        <f>INDEX(S$2:S$28,Table323[[#This Row],[2nd level cope]],0)</f>
        <v>first2</v>
      </c>
      <c r="H222" s="15" t="str">
        <f>INDEX(T$2:T$28,Table323[[#This Row],[gorup analysis cope]],0)</f>
        <v>group mean</v>
      </c>
      <c r="I222" s="18"/>
      <c r="J222" s="18">
        <v>1</v>
      </c>
      <c r="K222" s="22">
        <v>3</v>
      </c>
      <c r="L222" s="21">
        <v>1</v>
      </c>
      <c r="Q222"/>
      <c r="R222"/>
      <c r="S222"/>
      <c r="T222"/>
    </row>
    <row r="223" spans="1:20" x14ac:dyDescent="0.2">
      <c r="A223">
        <v>222</v>
      </c>
      <c r="B223">
        <v>22</v>
      </c>
      <c r="C223">
        <v>9</v>
      </c>
      <c r="D223" s="14">
        <v>1</v>
      </c>
      <c r="E223" s="27" t="str">
        <f>CONCATENATE("cope",Table323[[#This Row],[1st level cope]],".gfeat/cope",Table323[[#This Row],[2nd level cope]],".feat/thresh_zstat",Table323[[#This Row],[gorup analysis cope]],".nii.gz")</f>
        <v>cope22.gfeat/cope9.feat/thresh_zstat1.nii.gz</v>
      </c>
      <c r="F223" s="15" t="str">
        <f>INDEX(R$2:R$28,Table323[[#This Row],[1st level cope]],0)</f>
        <v>All Go</v>
      </c>
      <c r="G223" s="15" t="str">
        <f>INDEX(S$2:S$28,Table323[[#This Row],[2nd level cope]],0)</f>
        <v>first2</v>
      </c>
      <c r="H223" s="15" t="str">
        <f>INDEX(T$2:T$28,Table323[[#This Row],[gorup analysis cope]],0)</f>
        <v>group mean</v>
      </c>
      <c r="I223" s="18"/>
      <c r="J223" s="18">
        <v>2</v>
      </c>
      <c r="K223" s="22">
        <v>2</v>
      </c>
      <c r="L223" s="21">
        <v>1</v>
      </c>
      <c r="Q223"/>
      <c r="R223"/>
      <c r="S223"/>
      <c r="T223"/>
    </row>
    <row r="224" spans="1:20" x14ac:dyDescent="0.2">
      <c r="A224">
        <v>223</v>
      </c>
      <c r="B224">
        <v>23</v>
      </c>
      <c r="C224">
        <v>9</v>
      </c>
      <c r="D224" s="14">
        <v>1</v>
      </c>
      <c r="E224" s="27" t="str">
        <f>CONCATENATE("cope",Table323[[#This Row],[1st level cope]],".gfeat/cope",Table323[[#This Row],[2nd level cope]],".feat/thresh_zstat",Table323[[#This Row],[gorup analysis cope]],".nii.gz")</f>
        <v>cope23.gfeat/cope9.feat/thresh_zstat1.nii.gz</v>
      </c>
      <c r="F224" s="15" t="str">
        <f>INDEX(R$2:R$28,Table323[[#This Row],[1st level cope]],0)</f>
        <v>All NoGo</v>
      </c>
      <c r="G224" s="15" t="str">
        <f>INDEX(S$2:S$28,Table323[[#This Row],[2nd level cope]],0)</f>
        <v>first2</v>
      </c>
      <c r="H224" s="15" t="str">
        <f>INDEX(T$2:T$28,Table323[[#This Row],[gorup analysis cope]],0)</f>
        <v>group mean</v>
      </c>
      <c r="I224" s="18"/>
      <c r="J224" s="18">
        <v>1</v>
      </c>
      <c r="K224" s="22">
        <v>2</v>
      </c>
      <c r="L224" s="21">
        <v>1</v>
      </c>
      <c r="Q224"/>
      <c r="R224"/>
      <c r="S224"/>
      <c r="T224"/>
    </row>
    <row r="225" spans="1:20" x14ac:dyDescent="0.2">
      <c r="A225">
        <v>224</v>
      </c>
      <c r="B225">
        <v>24</v>
      </c>
      <c r="C225">
        <v>9</v>
      </c>
      <c r="D225" s="14">
        <v>1</v>
      </c>
      <c r="E225" s="27" t="str">
        <f>CONCATENATE("cope",Table323[[#This Row],[1st level cope]],".gfeat/cope",Table323[[#This Row],[2nd level cope]],".feat/thresh_zstat",Table323[[#This Row],[gorup analysis cope]],".nii.gz")</f>
        <v>cope24.gfeat/cope9.feat/thresh_zstat1.nii.gz</v>
      </c>
      <c r="F225" s="15" t="str">
        <f>INDEX(R$2:R$28,Table323[[#This Row],[1st level cope]],0)</f>
        <v>All Go - by choice</v>
      </c>
      <c r="G225" s="15" t="str">
        <f>INDEX(S$2:S$28,Table323[[#This Row],[2nd level cope]],0)</f>
        <v>first2</v>
      </c>
      <c r="H225" s="15" t="str">
        <f>INDEX(T$2:T$28,Table323[[#This Row],[gorup analysis cope]],0)</f>
        <v>group mean</v>
      </c>
      <c r="I225" s="18"/>
      <c r="J225" s="18">
        <v>0</v>
      </c>
      <c r="K225" s="22">
        <v>0</v>
      </c>
      <c r="L225" s="21">
        <v>0</v>
      </c>
      <c r="M225" s="21">
        <v>0</v>
      </c>
      <c r="Q225"/>
      <c r="R225"/>
      <c r="S225"/>
      <c r="T225"/>
    </row>
    <row r="226" spans="1:20" x14ac:dyDescent="0.2">
      <c r="A226">
        <v>225</v>
      </c>
      <c r="B226">
        <v>25</v>
      </c>
      <c r="C226">
        <v>9</v>
      </c>
      <c r="D226" s="14">
        <v>1</v>
      </c>
      <c r="E226" s="27" t="str">
        <f>CONCATENATE("cope",Table323[[#This Row],[1st level cope]],".gfeat/cope",Table323[[#This Row],[2nd level cope]],".feat/thresh_zstat",Table323[[#This Row],[gorup analysis cope]],".nii.gz")</f>
        <v>cope25.gfeat/cope9.feat/thresh_zstat1.nii.gz</v>
      </c>
      <c r="F226" s="15" t="str">
        <f>INDEX(R$2:R$28,Table323[[#This Row],[1st level cope]],0)</f>
        <v>All NoGo - by choice</v>
      </c>
      <c r="G226" s="15" t="str">
        <f>INDEX(S$2:S$28,Table323[[#This Row],[2nd level cope]],0)</f>
        <v>first2</v>
      </c>
      <c r="H226" s="15" t="str">
        <f>INDEX(T$2:T$28,Table323[[#This Row],[gorup analysis cope]],0)</f>
        <v>group mean</v>
      </c>
      <c r="I226" s="18"/>
      <c r="J226" s="18">
        <v>0</v>
      </c>
      <c r="K226" s="22">
        <v>0</v>
      </c>
      <c r="L226" s="21">
        <v>0</v>
      </c>
      <c r="M226" s="21">
        <v>0</v>
      </c>
      <c r="Q226"/>
      <c r="R226"/>
      <c r="S226"/>
      <c r="T226"/>
    </row>
    <row r="227" spans="1:20" x14ac:dyDescent="0.2">
      <c r="A227">
        <v>226</v>
      </c>
      <c r="B227">
        <v>1</v>
      </c>
      <c r="C227">
        <v>10</v>
      </c>
      <c r="D227" s="14">
        <v>1</v>
      </c>
      <c r="E227" s="27" t="str">
        <f>CONCATENATE("cope",Table323[[#This Row],[1st level cope]],".gfeat/cope",Table323[[#This Row],[2nd level cope]],".feat/thresh_zstat",Table323[[#This Row],[gorup analysis cope]],".nii.gz")</f>
        <v>cope1.gfeat/cope10.feat/thresh_zstat1.nii.gz</v>
      </c>
      <c r="F227" s="15" t="str">
        <f>INDEX(R$2:R$28,Table323[[#This Row],[1st level cope]],0)</f>
        <v>HV Go</v>
      </c>
      <c r="G227" s="15" t="str">
        <f>INDEX(S$2:S$28,Table323[[#This Row],[2nd level cope]],0)</f>
        <v>last3</v>
      </c>
      <c r="H227" s="15" t="str">
        <f>INDEX(T$2:T$28,Table323[[#This Row],[gorup analysis cope]],0)</f>
        <v>group mean</v>
      </c>
      <c r="I227" s="18"/>
      <c r="J227" s="18">
        <v>5</v>
      </c>
      <c r="K227" s="22">
        <v>14</v>
      </c>
      <c r="L227" s="21">
        <v>9</v>
      </c>
      <c r="Q227"/>
      <c r="R227"/>
      <c r="S227"/>
      <c r="T227"/>
    </row>
    <row r="228" spans="1:20" x14ac:dyDescent="0.2">
      <c r="A228">
        <v>227</v>
      </c>
      <c r="B228">
        <v>2</v>
      </c>
      <c r="C228">
        <v>10</v>
      </c>
      <c r="D228" s="14">
        <v>1</v>
      </c>
      <c r="E228" s="27" t="str">
        <f>CONCATENATE("cope",Table323[[#This Row],[1st level cope]],".gfeat/cope",Table323[[#This Row],[2nd level cope]],".feat/thresh_zstat",Table323[[#This Row],[gorup analysis cope]],".nii.gz")</f>
        <v>cope2.gfeat/cope10.feat/thresh_zstat1.nii.gz</v>
      </c>
      <c r="F228" s="15" t="str">
        <f>INDEX(R$2:R$28,Table323[[#This Row],[1st level cope]],0)</f>
        <v>HV Go - by choice</v>
      </c>
      <c r="G228" s="15" t="str">
        <f>INDEX(S$2:S$28,Table323[[#This Row],[2nd level cope]],0)</f>
        <v>last3</v>
      </c>
      <c r="H228" s="15" t="str">
        <f>INDEX(T$2:T$28,Table323[[#This Row],[gorup analysis cope]],0)</f>
        <v>group mean</v>
      </c>
      <c r="I228" s="21" t="s">
        <v>211</v>
      </c>
      <c r="J228" s="21">
        <v>0</v>
      </c>
      <c r="K228" s="22">
        <v>0</v>
      </c>
      <c r="L228" s="21">
        <v>3</v>
      </c>
      <c r="Q228"/>
      <c r="R228"/>
      <c r="S228"/>
      <c r="T228"/>
    </row>
    <row r="229" spans="1:20" x14ac:dyDescent="0.2">
      <c r="A229">
        <v>228</v>
      </c>
      <c r="B229">
        <v>3</v>
      </c>
      <c r="C229">
        <v>10</v>
      </c>
      <c r="D229" s="14">
        <v>1</v>
      </c>
      <c r="E229" s="27" t="str">
        <f>CONCATENATE("cope",Table323[[#This Row],[1st level cope]],".gfeat/cope",Table323[[#This Row],[2nd level cope]],".feat/thresh_zstat",Table323[[#This Row],[gorup analysis cope]],".nii.gz")</f>
        <v>cope3.gfeat/cope10.feat/thresh_zstat1.nii.gz</v>
      </c>
      <c r="F229" s="15" t="str">
        <f>INDEX(R$2:R$28,Table323[[#This Row],[1st level cope]],0)</f>
        <v>HV Go - by value</v>
      </c>
      <c r="G229" s="15" t="str">
        <f>INDEX(S$2:S$28,Table323[[#This Row],[2nd level cope]],0)</f>
        <v>last3</v>
      </c>
      <c r="H229" s="15" t="str">
        <f>INDEX(T$2:T$28,Table323[[#This Row],[gorup analysis cope]],0)</f>
        <v>group mean</v>
      </c>
      <c r="I229" s="21" t="s">
        <v>211</v>
      </c>
      <c r="J229" s="21">
        <v>0</v>
      </c>
      <c r="K229" s="22">
        <v>0</v>
      </c>
      <c r="L229" s="21">
        <v>0</v>
      </c>
      <c r="M229" s="21">
        <v>0</v>
      </c>
      <c r="Q229"/>
      <c r="R229"/>
      <c r="S229"/>
      <c r="T229"/>
    </row>
    <row r="230" spans="1:20" x14ac:dyDescent="0.2">
      <c r="A230">
        <v>229</v>
      </c>
      <c r="B230">
        <v>4</v>
      </c>
      <c r="C230">
        <v>10</v>
      </c>
      <c r="D230" s="14">
        <v>1</v>
      </c>
      <c r="E230" s="27" t="str">
        <f>CONCATENATE("cope",Table323[[#This Row],[1st level cope]],".gfeat/cope",Table323[[#This Row],[2nd level cope]],".feat/thresh_zstat",Table323[[#This Row],[gorup analysis cope]],".nii.gz")</f>
        <v>cope4.gfeat/cope10.feat/thresh_zstat1.nii.gz</v>
      </c>
      <c r="F230" s="15" t="str">
        <f>INDEX(R$2:R$28,Table323[[#This Row],[1st level cope]],0)</f>
        <v>HV Go - by GSD</v>
      </c>
      <c r="G230" s="15" t="str">
        <f>INDEX(S$2:S$28,Table323[[#This Row],[2nd level cope]],0)</f>
        <v>last3</v>
      </c>
      <c r="H230" s="15" t="str">
        <f>INDEX(T$2:T$28,Table323[[#This Row],[gorup analysis cope]],0)</f>
        <v>group mean</v>
      </c>
      <c r="I230" s="18"/>
      <c r="J230" s="18">
        <v>0</v>
      </c>
      <c r="K230" s="22">
        <v>2</v>
      </c>
      <c r="L230" s="21">
        <v>2</v>
      </c>
      <c r="Q230"/>
      <c r="R230"/>
      <c r="S230"/>
      <c r="T230"/>
    </row>
    <row r="231" spans="1:20" x14ac:dyDescent="0.2">
      <c r="A231">
        <v>230</v>
      </c>
      <c r="B231">
        <v>5</v>
      </c>
      <c r="C231">
        <v>10</v>
      </c>
      <c r="D231" s="14">
        <v>1</v>
      </c>
      <c r="E231" s="27" t="str">
        <f>CONCATENATE("cope",Table323[[#This Row],[1st level cope]],".gfeat/cope",Table323[[#This Row],[2nd level cope]],".feat/thresh_zstat",Table323[[#This Row],[gorup analysis cope]],".nii.gz")</f>
        <v>cope5.gfeat/cope10.feat/thresh_zstat1.nii.gz</v>
      </c>
      <c r="F231" s="15" t="str">
        <f>INDEX(R$2:R$28,Table323[[#This Row],[1st level cope]],0)</f>
        <v>LV Go</v>
      </c>
      <c r="G231" s="15" t="str">
        <f>INDEX(S$2:S$28,Table323[[#This Row],[2nd level cope]],0)</f>
        <v>last3</v>
      </c>
      <c r="H231" s="15" t="str">
        <f>INDEX(T$2:T$28,Table323[[#This Row],[gorup analysis cope]],0)</f>
        <v>group mean</v>
      </c>
      <c r="I231" s="18"/>
      <c r="J231" s="18">
        <v>6</v>
      </c>
      <c r="K231" s="22">
        <v>10</v>
      </c>
      <c r="L231" s="21">
        <v>9</v>
      </c>
      <c r="Q231"/>
      <c r="R231"/>
      <c r="S231"/>
      <c r="T231"/>
    </row>
    <row r="232" spans="1:20" x14ac:dyDescent="0.2">
      <c r="A232">
        <v>231</v>
      </c>
      <c r="B232">
        <v>6</v>
      </c>
      <c r="C232">
        <v>10</v>
      </c>
      <c r="D232" s="14">
        <v>1</v>
      </c>
      <c r="E232" s="27" t="str">
        <f>CONCATENATE("cope",Table323[[#This Row],[1st level cope]],".gfeat/cope",Table323[[#This Row],[2nd level cope]],".feat/thresh_zstat",Table323[[#This Row],[gorup analysis cope]],".nii.gz")</f>
        <v>cope6.gfeat/cope10.feat/thresh_zstat1.nii.gz</v>
      </c>
      <c r="F232" s="15" t="str">
        <f>INDEX(R$2:R$28,Table323[[#This Row],[1st level cope]],0)</f>
        <v>LV Go - by choice</v>
      </c>
      <c r="G232" s="15" t="str">
        <f>INDEX(S$2:S$28,Table323[[#This Row],[2nd level cope]],0)</f>
        <v>last3</v>
      </c>
      <c r="H232" s="15" t="str">
        <f>INDEX(T$2:T$28,Table323[[#This Row],[gorup analysis cope]],0)</f>
        <v>group mean</v>
      </c>
      <c r="I232" s="18"/>
      <c r="J232" s="18">
        <v>0</v>
      </c>
      <c r="K232" s="22">
        <v>0</v>
      </c>
      <c r="L232" s="21">
        <v>0</v>
      </c>
      <c r="M232" s="21">
        <v>0</v>
      </c>
      <c r="Q232"/>
      <c r="R232"/>
      <c r="S232"/>
      <c r="T232"/>
    </row>
    <row r="233" spans="1:20" x14ac:dyDescent="0.2">
      <c r="A233">
        <v>232</v>
      </c>
      <c r="B233">
        <v>7</v>
      </c>
      <c r="C233">
        <v>10</v>
      </c>
      <c r="D233" s="14">
        <v>1</v>
      </c>
      <c r="E233" s="27" t="str">
        <f>CONCATENATE("cope",Table323[[#This Row],[1st level cope]],".gfeat/cope",Table323[[#This Row],[2nd level cope]],".feat/thresh_zstat",Table323[[#This Row],[gorup analysis cope]],".nii.gz")</f>
        <v>cope7.gfeat/cope10.feat/thresh_zstat1.nii.gz</v>
      </c>
      <c r="F233" s="15" t="str">
        <f>INDEX(R$2:R$28,Table323[[#This Row],[1st level cope]],0)</f>
        <v>LV Go - by value</v>
      </c>
      <c r="G233" s="15" t="str">
        <f>INDEX(S$2:S$28,Table323[[#This Row],[2nd level cope]],0)</f>
        <v>last3</v>
      </c>
      <c r="H233" s="15" t="str">
        <f>INDEX(T$2:T$28,Table323[[#This Row],[gorup analysis cope]],0)</f>
        <v>group mean</v>
      </c>
      <c r="I233" s="18"/>
      <c r="J233" s="18">
        <v>5</v>
      </c>
      <c r="K233" s="22">
        <v>3</v>
      </c>
      <c r="L233" s="21">
        <v>8</v>
      </c>
      <c r="Q233"/>
      <c r="R233"/>
      <c r="S233"/>
      <c r="T233"/>
    </row>
    <row r="234" spans="1:20" x14ac:dyDescent="0.2">
      <c r="A234">
        <v>233</v>
      </c>
      <c r="B234">
        <v>8</v>
      </c>
      <c r="C234">
        <v>10</v>
      </c>
      <c r="D234" s="14">
        <v>1</v>
      </c>
      <c r="E234" s="27" t="str">
        <f>CONCATENATE("cope",Table323[[#This Row],[1st level cope]],".gfeat/cope",Table323[[#This Row],[2nd level cope]],".feat/thresh_zstat",Table323[[#This Row],[gorup analysis cope]],".nii.gz")</f>
        <v>cope8.gfeat/cope10.feat/thresh_zstat1.nii.gz</v>
      </c>
      <c r="F234" s="15" t="str">
        <f>INDEX(R$2:R$28,Table323[[#This Row],[1st level cope]],0)</f>
        <v>LV Go - by GSD</v>
      </c>
      <c r="G234" s="15" t="str">
        <f>INDEX(S$2:S$28,Table323[[#This Row],[2nd level cope]],0)</f>
        <v>last3</v>
      </c>
      <c r="H234" s="15" t="str">
        <f>INDEX(T$2:T$28,Table323[[#This Row],[gorup analysis cope]],0)</f>
        <v>group mean</v>
      </c>
      <c r="I234" s="18"/>
      <c r="J234" s="18">
        <v>0</v>
      </c>
      <c r="K234" s="22">
        <v>1</v>
      </c>
      <c r="L234" s="21">
        <v>1</v>
      </c>
      <c r="Q234"/>
      <c r="R234"/>
      <c r="S234"/>
      <c r="T234"/>
    </row>
    <row r="235" spans="1:20" x14ac:dyDescent="0.2">
      <c r="A235">
        <v>234</v>
      </c>
      <c r="B235">
        <v>9</v>
      </c>
      <c r="C235">
        <v>10</v>
      </c>
      <c r="D235" s="14">
        <v>1</v>
      </c>
      <c r="E235" s="27" t="str">
        <f>CONCATENATE("cope",Table323[[#This Row],[1st level cope]],".gfeat/cope",Table323[[#This Row],[2nd level cope]],".feat/thresh_zstat",Table323[[#This Row],[gorup analysis cope]],".nii.gz")</f>
        <v>cope9.gfeat/cope10.feat/thresh_zstat1.nii.gz</v>
      </c>
      <c r="F235" s="15" t="str">
        <f>INDEX(R$2:R$28,Table323[[#This Row],[1st level cope]],0)</f>
        <v>HV NoGo</v>
      </c>
      <c r="G235" s="15" t="str">
        <f>INDEX(S$2:S$28,Table323[[#This Row],[2nd level cope]],0)</f>
        <v>last3</v>
      </c>
      <c r="H235" s="15" t="str">
        <f>INDEX(T$2:T$28,Table323[[#This Row],[gorup analysis cope]],0)</f>
        <v>group mean</v>
      </c>
      <c r="I235" s="18"/>
      <c r="J235" s="18">
        <v>2</v>
      </c>
      <c r="K235" s="22">
        <v>1</v>
      </c>
      <c r="L235" s="21">
        <v>1</v>
      </c>
      <c r="Q235"/>
      <c r="R235"/>
      <c r="S235"/>
      <c r="T235"/>
    </row>
    <row r="236" spans="1:20" x14ac:dyDescent="0.2">
      <c r="A236">
        <v>235</v>
      </c>
      <c r="B236">
        <v>10</v>
      </c>
      <c r="C236">
        <v>10</v>
      </c>
      <c r="D236" s="14">
        <v>1</v>
      </c>
      <c r="E236" s="27" t="str">
        <f>CONCATENATE("cope",Table323[[#This Row],[1st level cope]],".gfeat/cope",Table323[[#This Row],[2nd level cope]],".feat/thresh_zstat",Table323[[#This Row],[gorup analysis cope]],".nii.gz")</f>
        <v>cope10.gfeat/cope10.feat/thresh_zstat1.nii.gz</v>
      </c>
      <c r="F236" s="15" t="str">
        <f>INDEX(R$2:R$28,Table323[[#This Row],[1st level cope]],0)</f>
        <v>HV NoGo - by choice</v>
      </c>
      <c r="G236" s="15" t="str">
        <f>INDEX(S$2:S$28,Table323[[#This Row],[2nd level cope]],0)</f>
        <v>last3</v>
      </c>
      <c r="H236" s="15" t="str">
        <f>INDEX(T$2:T$28,Table323[[#This Row],[gorup analysis cope]],0)</f>
        <v>group mean</v>
      </c>
      <c r="I236" s="18"/>
      <c r="J236" s="18">
        <v>0</v>
      </c>
      <c r="K236" s="22">
        <v>0</v>
      </c>
      <c r="L236" s="21">
        <v>0</v>
      </c>
      <c r="M236" s="21">
        <v>0</v>
      </c>
      <c r="Q236"/>
      <c r="R236"/>
      <c r="S236"/>
      <c r="T236"/>
    </row>
    <row r="237" spans="1:20" x14ac:dyDescent="0.2">
      <c r="A237">
        <v>236</v>
      </c>
      <c r="B237">
        <v>11</v>
      </c>
      <c r="C237">
        <v>10</v>
      </c>
      <c r="D237" s="14">
        <v>1</v>
      </c>
      <c r="E237" s="27" t="str">
        <f>CONCATENATE("cope",Table323[[#This Row],[1st level cope]],".gfeat/cope",Table323[[#This Row],[2nd level cope]],".feat/thresh_zstat",Table323[[#This Row],[gorup analysis cope]],".nii.gz")</f>
        <v>cope11.gfeat/cope10.feat/thresh_zstat1.nii.gz</v>
      </c>
      <c r="F237" s="15" t="str">
        <f>INDEX(R$2:R$28,Table323[[#This Row],[1st level cope]],0)</f>
        <v>HV NoGo - by value</v>
      </c>
      <c r="G237" s="15" t="str">
        <f>INDEX(S$2:S$28,Table323[[#This Row],[2nd level cope]],0)</f>
        <v>last3</v>
      </c>
      <c r="H237" s="15" t="str">
        <f>INDEX(T$2:T$28,Table323[[#This Row],[gorup analysis cope]],0)</f>
        <v>group mean</v>
      </c>
      <c r="I237" s="18"/>
      <c r="J237" s="18">
        <v>0</v>
      </c>
      <c r="K237" s="22">
        <v>0</v>
      </c>
      <c r="L237" s="21">
        <v>0</v>
      </c>
      <c r="M237" s="21">
        <v>0</v>
      </c>
      <c r="Q237"/>
      <c r="R237"/>
      <c r="S237"/>
      <c r="T237"/>
    </row>
    <row r="238" spans="1:20" x14ac:dyDescent="0.2">
      <c r="A238">
        <v>237</v>
      </c>
      <c r="B238">
        <v>12</v>
      </c>
      <c r="C238">
        <v>10</v>
      </c>
      <c r="D238" s="14">
        <v>1</v>
      </c>
      <c r="E238" s="27" t="str">
        <f>CONCATENATE("cope",Table323[[#This Row],[1st level cope]],".gfeat/cope",Table323[[#This Row],[2nd level cope]],".feat/thresh_zstat",Table323[[#This Row],[gorup analysis cope]],".nii.gz")</f>
        <v>cope12.gfeat/cope10.feat/thresh_zstat1.nii.gz</v>
      </c>
      <c r="F238" s="15" t="str">
        <f>INDEX(R$2:R$28,Table323[[#This Row],[1st level cope]],0)</f>
        <v>LV NoGo</v>
      </c>
      <c r="G238" s="15" t="str">
        <f>INDEX(S$2:S$28,Table323[[#This Row],[2nd level cope]],0)</f>
        <v>last3</v>
      </c>
      <c r="H238" s="15" t="str">
        <f>INDEX(T$2:T$28,Table323[[#This Row],[gorup analysis cope]],0)</f>
        <v>group mean</v>
      </c>
      <c r="I238" s="18"/>
      <c r="J238" s="18">
        <v>2</v>
      </c>
      <c r="K238" s="22">
        <v>2</v>
      </c>
      <c r="L238" s="21">
        <v>2</v>
      </c>
      <c r="Q238"/>
      <c r="R238"/>
      <c r="S238"/>
      <c r="T238"/>
    </row>
    <row r="239" spans="1:20" x14ac:dyDescent="0.2">
      <c r="A239">
        <v>238</v>
      </c>
      <c r="B239">
        <v>13</v>
      </c>
      <c r="C239">
        <v>10</v>
      </c>
      <c r="D239" s="14">
        <v>1</v>
      </c>
      <c r="E239" s="27" t="str">
        <f>CONCATENATE("cope",Table323[[#This Row],[1st level cope]],".gfeat/cope",Table323[[#This Row],[2nd level cope]],".feat/thresh_zstat",Table323[[#This Row],[gorup analysis cope]],".nii.gz")</f>
        <v>cope13.gfeat/cope10.feat/thresh_zstat1.nii.gz</v>
      </c>
      <c r="F239" s="15" t="str">
        <f>INDEX(R$2:R$28,Table323[[#This Row],[1st level cope]],0)</f>
        <v>LV NoGo - by choice</v>
      </c>
      <c r="G239" s="15" t="str">
        <f>INDEX(S$2:S$28,Table323[[#This Row],[2nd level cope]],0)</f>
        <v>last3</v>
      </c>
      <c r="H239" s="15" t="str">
        <f>INDEX(T$2:T$28,Table323[[#This Row],[gorup analysis cope]],0)</f>
        <v>group mean</v>
      </c>
      <c r="I239" s="18"/>
      <c r="J239" s="18">
        <v>0</v>
      </c>
      <c r="K239" s="22">
        <v>0</v>
      </c>
      <c r="L239" s="21">
        <v>0</v>
      </c>
      <c r="M239" s="21">
        <v>0</v>
      </c>
      <c r="Q239"/>
      <c r="R239"/>
      <c r="S239"/>
      <c r="T239"/>
    </row>
    <row r="240" spans="1:20" x14ac:dyDescent="0.2">
      <c r="A240">
        <v>239</v>
      </c>
      <c r="B240">
        <v>14</v>
      </c>
      <c r="C240">
        <v>10</v>
      </c>
      <c r="D240" s="14">
        <v>1</v>
      </c>
      <c r="E240" s="27" t="str">
        <f>CONCATENATE("cope",Table323[[#This Row],[1st level cope]],".gfeat/cope",Table323[[#This Row],[2nd level cope]],".feat/thresh_zstat",Table323[[#This Row],[gorup analysis cope]],".nii.gz")</f>
        <v>cope14.gfeat/cope10.feat/thresh_zstat1.nii.gz</v>
      </c>
      <c r="F240" s="15" t="str">
        <f>INDEX(R$2:R$28,Table323[[#This Row],[1st level cope]],0)</f>
        <v>LV NoGo - by value</v>
      </c>
      <c r="G240" s="15" t="str">
        <f>INDEX(S$2:S$28,Table323[[#This Row],[2nd level cope]],0)</f>
        <v>last3</v>
      </c>
      <c r="H240" s="15" t="str">
        <f>INDEX(T$2:T$28,Table323[[#This Row],[gorup analysis cope]],0)</f>
        <v>group mean</v>
      </c>
      <c r="I240" s="18"/>
      <c r="J240" s="18">
        <v>0</v>
      </c>
      <c r="K240" s="22">
        <v>0</v>
      </c>
      <c r="L240" s="21">
        <v>0</v>
      </c>
      <c r="M240" s="21">
        <v>0</v>
      </c>
      <c r="Q240"/>
      <c r="R240"/>
      <c r="S240"/>
      <c r="T240"/>
    </row>
    <row r="241" spans="1:20" x14ac:dyDescent="0.2">
      <c r="A241">
        <v>240</v>
      </c>
      <c r="B241">
        <v>15</v>
      </c>
      <c r="C241">
        <v>10</v>
      </c>
      <c r="D241" s="14">
        <v>1</v>
      </c>
      <c r="E241" s="27" t="str">
        <f>CONCATENATE("cope",Table323[[#This Row],[1st level cope]],".gfeat/cope",Table323[[#This Row],[2nd level cope]],".feat/thresh_zstat",Table323[[#This Row],[gorup analysis cope]],".nii.gz")</f>
        <v>cope15.gfeat/cope10.feat/thresh_zstat1.nii.gz</v>
      </c>
      <c r="F241" s="15" t="str">
        <f>INDEX(R$2:R$28,Table323[[#This Row],[1st level cope]],0)</f>
        <v>Go - missed</v>
      </c>
      <c r="G241" s="15" t="str">
        <f>INDEX(S$2:S$28,Table323[[#This Row],[2nd level cope]],0)</f>
        <v>last3</v>
      </c>
      <c r="H241" s="15" t="str">
        <f>INDEX(T$2:T$28,Table323[[#This Row],[gorup analysis cope]],0)</f>
        <v>group mean</v>
      </c>
      <c r="I241" s="18"/>
      <c r="J241" s="18">
        <v>0</v>
      </c>
      <c r="K241" s="22">
        <v>0</v>
      </c>
      <c r="L241" s="21">
        <v>0</v>
      </c>
      <c r="M241" s="21">
        <v>0</v>
      </c>
      <c r="Q241"/>
      <c r="R241"/>
      <c r="S241"/>
      <c r="T241"/>
    </row>
    <row r="242" spans="1:20" x14ac:dyDescent="0.2">
      <c r="A242">
        <v>241</v>
      </c>
      <c r="B242">
        <v>16</v>
      </c>
      <c r="C242">
        <v>10</v>
      </c>
      <c r="D242" s="14">
        <v>1</v>
      </c>
      <c r="E242" s="27" t="str">
        <f>CONCATENATE("cope",Table323[[#This Row],[1st level cope]],".gfeat/cope",Table323[[#This Row],[2nd level cope]],".feat/thresh_zstat",Table323[[#This Row],[gorup analysis cope]],".nii.gz")</f>
        <v>cope16.gfeat/cope10.feat/thresh_zstat1.nii.gz</v>
      </c>
      <c r="F242" s="15" t="str">
        <f>INDEX(R$2:R$28,Table323[[#This Row],[1st level cope]],0)</f>
        <v>NoGo - erroneous response</v>
      </c>
      <c r="G242" s="15" t="str">
        <f>INDEX(S$2:S$28,Table323[[#This Row],[2nd level cope]],0)</f>
        <v>last3</v>
      </c>
      <c r="H242" s="15" t="str">
        <f>INDEX(T$2:T$28,Table323[[#This Row],[gorup analysis cope]],0)</f>
        <v>group mean</v>
      </c>
      <c r="I242" s="18"/>
      <c r="J242" s="18">
        <v>0</v>
      </c>
      <c r="K242" s="22">
        <v>0</v>
      </c>
      <c r="L242" s="21">
        <v>0</v>
      </c>
      <c r="M242" s="21">
        <v>0</v>
      </c>
      <c r="Q242"/>
      <c r="R242"/>
      <c r="S242"/>
      <c r="T242"/>
    </row>
    <row r="243" spans="1:20" x14ac:dyDescent="0.2">
      <c r="A243">
        <v>242</v>
      </c>
      <c r="B243">
        <v>17</v>
      </c>
      <c r="C243">
        <v>10</v>
      </c>
      <c r="D243" s="14">
        <v>1</v>
      </c>
      <c r="E243" s="27" t="str">
        <f>CONCATENATE("cope",Table323[[#This Row],[1st level cope]],".gfeat/cope",Table323[[#This Row],[2nd level cope]],".feat/thresh_zstat",Table323[[#This Row],[gorup analysis cope]],".nii.gz")</f>
        <v>cope17.gfeat/cope10.feat/thresh_zstat1.nii.gz</v>
      </c>
      <c r="F243" s="15" t="str">
        <f>INDEX(R$2:R$28,Table323[[#This Row],[1st level cope]],0)</f>
        <v>NoGo - Sanity and fillers</v>
      </c>
      <c r="G243" s="15" t="str">
        <f>INDEX(S$2:S$28,Table323[[#This Row],[2nd level cope]],0)</f>
        <v>last3</v>
      </c>
      <c r="H243" s="15" t="str">
        <f>INDEX(T$2:T$28,Table323[[#This Row],[gorup analysis cope]],0)</f>
        <v>group mean</v>
      </c>
      <c r="I243" s="18"/>
      <c r="J243" s="18">
        <v>1</v>
      </c>
      <c r="K243" s="22" t="s">
        <v>106</v>
      </c>
      <c r="L243" s="21" t="s">
        <v>106</v>
      </c>
      <c r="M243" s="21">
        <v>0</v>
      </c>
      <c r="Q243"/>
      <c r="R243"/>
      <c r="S243"/>
      <c r="T243"/>
    </row>
    <row r="244" spans="1:20" x14ac:dyDescent="0.2">
      <c r="A244">
        <v>243</v>
      </c>
      <c r="B244">
        <v>18</v>
      </c>
      <c r="C244">
        <v>10</v>
      </c>
      <c r="D244" s="14">
        <v>1</v>
      </c>
      <c r="E244" s="27" t="str">
        <f>CONCATENATE("cope",Table323[[#This Row],[1st level cope]],".gfeat/cope",Table323[[#This Row],[2nd level cope]],".feat/thresh_zstat",Table323[[#This Row],[gorup analysis cope]],".nii.gz")</f>
        <v>cope18.gfeat/cope10.feat/thresh_zstat1.nii.gz</v>
      </c>
      <c r="F244" s="15" t="str">
        <f>INDEX(R$2:R$28,Table323[[#This Row],[1st level cope]],0)</f>
        <v>All Go - by RT</v>
      </c>
      <c r="G244" s="15" t="str">
        <f>INDEX(S$2:S$28,Table323[[#This Row],[2nd level cope]],0)</f>
        <v>last3</v>
      </c>
      <c r="H244" s="15" t="str">
        <f>INDEX(T$2:T$28,Table323[[#This Row],[gorup analysis cope]],0)</f>
        <v>group mean</v>
      </c>
      <c r="I244" s="18"/>
      <c r="J244" s="18">
        <v>0</v>
      </c>
      <c r="K244" s="22">
        <v>0</v>
      </c>
      <c r="L244" s="21">
        <v>1</v>
      </c>
      <c r="Q244"/>
      <c r="R244"/>
      <c r="S244"/>
      <c r="T244"/>
    </row>
    <row r="245" spans="1:20" x14ac:dyDescent="0.2">
      <c r="A245">
        <v>244</v>
      </c>
      <c r="B245">
        <v>19</v>
      </c>
      <c r="C245">
        <v>10</v>
      </c>
      <c r="D245" s="14">
        <v>1</v>
      </c>
      <c r="E245" s="27" t="str">
        <f>CONCATENATE("cope",Table323[[#This Row],[1st level cope]],".gfeat/cope",Table323[[#This Row],[2nd level cope]],".feat/thresh_zstat",Table323[[#This Row],[gorup analysis cope]],".nii.gz")</f>
        <v>cope19.gfeat/cope10.feat/thresh_zstat1.nii.gz</v>
      </c>
      <c r="F245" s="15" t="str">
        <f>INDEX(R$2:R$28,Table323[[#This Row],[1st level cope]],0)</f>
        <v>HV Go &gt; NoGo</v>
      </c>
      <c r="G245" s="15" t="str">
        <f>INDEX(S$2:S$28,Table323[[#This Row],[2nd level cope]],0)</f>
        <v>last3</v>
      </c>
      <c r="H245" s="15" t="str">
        <f>INDEX(T$2:T$28,Table323[[#This Row],[gorup analysis cope]],0)</f>
        <v>group mean</v>
      </c>
      <c r="I245" s="18"/>
      <c r="J245" s="18">
        <v>7</v>
      </c>
      <c r="K245" s="22">
        <v>9</v>
      </c>
      <c r="L245" s="21">
        <v>4</v>
      </c>
      <c r="Q245"/>
      <c r="R245"/>
      <c r="S245"/>
      <c r="T245"/>
    </row>
    <row r="246" spans="1:20" x14ac:dyDescent="0.2">
      <c r="A246">
        <v>245</v>
      </c>
      <c r="B246">
        <v>20</v>
      </c>
      <c r="C246">
        <v>10</v>
      </c>
      <c r="D246" s="14">
        <v>1</v>
      </c>
      <c r="E246" s="27" t="str">
        <f>CONCATENATE("cope",Table323[[#This Row],[1st level cope]],".gfeat/cope",Table323[[#This Row],[2nd level cope]],".feat/thresh_zstat",Table323[[#This Row],[gorup analysis cope]],".nii.gz")</f>
        <v>cope20.gfeat/cope10.feat/thresh_zstat1.nii.gz</v>
      </c>
      <c r="F246" s="15" t="str">
        <f>INDEX(R$2:R$28,Table323[[#This Row],[1st level cope]],0)</f>
        <v>LV Go &gt; NoGo</v>
      </c>
      <c r="G246" s="15" t="str">
        <f>INDEX(S$2:S$28,Table323[[#This Row],[2nd level cope]],0)</f>
        <v>last3</v>
      </c>
      <c r="H246" s="15" t="str">
        <f>INDEX(T$2:T$28,Table323[[#This Row],[gorup analysis cope]],0)</f>
        <v>group mean</v>
      </c>
      <c r="I246" s="18"/>
      <c r="J246" s="18">
        <v>2</v>
      </c>
      <c r="K246" s="22">
        <v>12</v>
      </c>
      <c r="L246" s="21">
        <v>2</v>
      </c>
      <c r="Q246"/>
      <c r="R246"/>
      <c r="S246"/>
      <c r="T246"/>
    </row>
    <row r="247" spans="1:20" x14ac:dyDescent="0.2">
      <c r="A247">
        <v>246</v>
      </c>
      <c r="B247">
        <v>21</v>
      </c>
      <c r="C247">
        <v>10</v>
      </c>
      <c r="D247" s="14">
        <v>1</v>
      </c>
      <c r="E247" s="27" t="str">
        <f>CONCATENATE("cope",Table323[[#This Row],[1st level cope]],".gfeat/cope",Table323[[#This Row],[2nd level cope]],".feat/thresh_zstat",Table323[[#This Row],[gorup analysis cope]],".nii.gz")</f>
        <v>cope21.gfeat/cope10.feat/thresh_zstat1.nii.gz</v>
      </c>
      <c r="F247" s="15" t="str">
        <f>INDEX(R$2:R$28,Table323[[#This Row],[1st level cope]],0)</f>
        <v>All Go &gt; NoGo</v>
      </c>
      <c r="G247" s="15" t="str">
        <f>INDEX(S$2:S$28,Table323[[#This Row],[2nd level cope]],0)</f>
        <v>last3</v>
      </c>
      <c r="H247" s="15" t="str">
        <f>INDEX(T$2:T$28,Table323[[#This Row],[gorup analysis cope]],0)</f>
        <v>group mean</v>
      </c>
      <c r="I247" s="18"/>
      <c r="J247" s="18">
        <v>2</v>
      </c>
      <c r="K247" s="22">
        <v>8</v>
      </c>
      <c r="L247" s="21">
        <v>2</v>
      </c>
      <c r="Q247"/>
      <c r="R247"/>
      <c r="S247"/>
      <c r="T247"/>
    </row>
    <row r="248" spans="1:20" x14ac:dyDescent="0.2">
      <c r="A248">
        <v>247</v>
      </c>
      <c r="B248">
        <v>22</v>
      </c>
      <c r="C248">
        <v>10</v>
      </c>
      <c r="D248" s="14">
        <v>1</v>
      </c>
      <c r="E248" s="27" t="str">
        <f>CONCATENATE("cope",Table323[[#This Row],[1st level cope]],".gfeat/cope",Table323[[#This Row],[2nd level cope]],".feat/thresh_zstat",Table323[[#This Row],[gorup analysis cope]],".nii.gz")</f>
        <v>cope22.gfeat/cope10.feat/thresh_zstat1.nii.gz</v>
      </c>
      <c r="F248" s="15" t="str">
        <f>INDEX(R$2:R$28,Table323[[#This Row],[1st level cope]],0)</f>
        <v>All Go</v>
      </c>
      <c r="G248" s="15" t="str">
        <f>INDEX(S$2:S$28,Table323[[#This Row],[2nd level cope]],0)</f>
        <v>last3</v>
      </c>
      <c r="H248" s="15" t="str">
        <f>INDEX(T$2:T$28,Table323[[#This Row],[gorup analysis cope]],0)</f>
        <v>group mean</v>
      </c>
      <c r="I248" s="18"/>
      <c r="J248" s="18">
        <v>5</v>
      </c>
      <c r="K248" s="22">
        <v>11</v>
      </c>
      <c r="L248" s="21">
        <v>9</v>
      </c>
      <c r="Q248"/>
      <c r="R248"/>
      <c r="S248"/>
      <c r="T248"/>
    </row>
    <row r="249" spans="1:20" x14ac:dyDescent="0.2">
      <c r="A249">
        <v>248</v>
      </c>
      <c r="B249">
        <v>23</v>
      </c>
      <c r="C249">
        <v>10</v>
      </c>
      <c r="D249" s="14">
        <v>1</v>
      </c>
      <c r="E249" s="27" t="str">
        <f>CONCATENATE("cope",Table323[[#This Row],[1st level cope]],".gfeat/cope",Table323[[#This Row],[2nd level cope]],".feat/thresh_zstat",Table323[[#This Row],[gorup analysis cope]],".nii.gz")</f>
        <v>cope23.gfeat/cope10.feat/thresh_zstat1.nii.gz</v>
      </c>
      <c r="F249" s="15" t="str">
        <f>INDEX(R$2:R$28,Table323[[#This Row],[1st level cope]],0)</f>
        <v>All NoGo</v>
      </c>
      <c r="G249" s="15" t="str">
        <f>INDEX(S$2:S$28,Table323[[#This Row],[2nd level cope]],0)</f>
        <v>last3</v>
      </c>
      <c r="H249" s="15" t="str">
        <f>INDEX(T$2:T$28,Table323[[#This Row],[gorup analysis cope]],0)</f>
        <v>group mean</v>
      </c>
      <c r="I249" s="18"/>
      <c r="J249" s="18">
        <v>2</v>
      </c>
      <c r="K249" s="22">
        <v>2</v>
      </c>
      <c r="L249" s="21">
        <v>1</v>
      </c>
      <c r="Q249"/>
      <c r="R249"/>
      <c r="S249"/>
      <c r="T249"/>
    </row>
    <row r="250" spans="1:20" x14ac:dyDescent="0.2">
      <c r="A250">
        <v>249</v>
      </c>
      <c r="B250">
        <v>24</v>
      </c>
      <c r="C250">
        <v>10</v>
      </c>
      <c r="D250" s="14">
        <v>1</v>
      </c>
      <c r="E250" s="27" t="str">
        <f>CONCATENATE("cope",Table323[[#This Row],[1st level cope]],".gfeat/cope",Table323[[#This Row],[2nd level cope]],".feat/thresh_zstat",Table323[[#This Row],[gorup analysis cope]],".nii.gz")</f>
        <v>cope24.gfeat/cope10.feat/thresh_zstat1.nii.gz</v>
      </c>
      <c r="F250" s="15" t="str">
        <f>INDEX(R$2:R$28,Table323[[#This Row],[1st level cope]],0)</f>
        <v>All Go - by choice</v>
      </c>
      <c r="G250" s="15" t="str">
        <f>INDEX(S$2:S$28,Table323[[#This Row],[2nd level cope]],0)</f>
        <v>last3</v>
      </c>
      <c r="H250" s="15" t="str">
        <f>INDEX(T$2:T$28,Table323[[#This Row],[gorup analysis cope]],0)</f>
        <v>group mean</v>
      </c>
      <c r="I250" s="18"/>
      <c r="J250" s="18">
        <v>0</v>
      </c>
      <c r="K250" s="22">
        <v>1</v>
      </c>
      <c r="L250" s="21">
        <v>1</v>
      </c>
      <c r="Q250"/>
      <c r="R250"/>
      <c r="S250"/>
      <c r="T250"/>
    </row>
    <row r="251" spans="1:20" x14ac:dyDescent="0.2">
      <c r="A251">
        <v>250</v>
      </c>
      <c r="B251">
        <v>25</v>
      </c>
      <c r="C251">
        <v>10</v>
      </c>
      <c r="D251" s="14">
        <v>1</v>
      </c>
      <c r="E251" s="27" t="str">
        <f>CONCATENATE("cope",Table323[[#This Row],[1st level cope]],".gfeat/cope",Table323[[#This Row],[2nd level cope]],".feat/thresh_zstat",Table323[[#This Row],[gorup analysis cope]],".nii.gz")</f>
        <v>cope25.gfeat/cope10.feat/thresh_zstat1.nii.gz</v>
      </c>
      <c r="F251" s="15" t="str">
        <f>INDEX(R$2:R$28,Table323[[#This Row],[1st level cope]],0)</f>
        <v>All NoGo - by choice</v>
      </c>
      <c r="G251" s="15" t="str">
        <f>INDEX(S$2:S$28,Table323[[#This Row],[2nd level cope]],0)</f>
        <v>last3</v>
      </c>
      <c r="H251" s="15" t="str">
        <f>INDEX(T$2:T$28,Table323[[#This Row],[gorup analysis cope]],0)</f>
        <v>group mean</v>
      </c>
      <c r="I251" s="18"/>
      <c r="J251" s="18">
        <v>0</v>
      </c>
      <c r="K251" s="22">
        <v>0</v>
      </c>
      <c r="L251" s="21">
        <v>0</v>
      </c>
      <c r="M251" s="21">
        <v>0</v>
      </c>
      <c r="Q251"/>
      <c r="R251"/>
      <c r="S251"/>
      <c r="T251"/>
    </row>
    <row r="252" spans="1:20" x14ac:dyDescent="0.2">
      <c r="A252">
        <v>251</v>
      </c>
      <c r="B252">
        <v>1</v>
      </c>
      <c r="C252">
        <v>11</v>
      </c>
      <c r="D252" s="14">
        <v>1</v>
      </c>
      <c r="E252" s="27" t="str">
        <f>CONCATENATE("cope",Table323[[#This Row],[1st level cope]],".gfeat/cope",Table323[[#This Row],[2nd level cope]],".feat/thresh_zstat",Table323[[#This Row],[gorup analysis cope]],".nii.gz")</f>
        <v>cope1.gfeat/cope11.feat/thresh_zstat1.nii.gz</v>
      </c>
      <c r="F252" s="15" t="str">
        <f>INDEX(R$2:R$28,Table323[[#This Row],[1st level cope]],0)</f>
        <v>HV Go</v>
      </c>
      <c r="G252" s="15" t="str">
        <f>INDEX(S$2:S$28,Table323[[#This Row],[2nd level cope]],0)</f>
        <v>first3</v>
      </c>
      <c r="H252" s="15" t="str">
        <f>INDEX(T$2:T$28,Table323[[#This Row],[gorup analysis cope]],0)</f>
        <v>group mean</v>
      </c>
      <c r="I252" s="18"/>
      <c r="J252" s="18">
        <v>1</v>
      </c>
      <c r="K252" s="22">
        <v>3</v>
      </c>
      <c r="L252" s="21">
        <v>2</v>
      </c>
      <c r="Q252"/>
      <c r="R252"/>
      <c r="S252"/>
      <c r="T252"/>
    </row>
    <row r="253" spans="1:20" x14ac:dyDescent="0.2">
      <c r="A253">
        <v>252</v>
      </c>
      <c r="B253">
        <v>2</v>
      </c>
      <c r="C253">
        <v>11</v>
      </c>
      <c r="D253" s="14">
        <v>1</v>
      </c>
      <c r="E253" s="27" t="str">
        <f>CONCATENATE("cope",Table323[[#This Row],[1st level cope]],".gfeat/cope",Table323[[#This Row],[2nd level cope]],".feat/thresh_zstat",Table323[[#This Row],[gorup analysis cope]],".nii.gz")</f>
        <v>cope2.gfeat/cope11.feat/thresh_zstat1.nii.gz</v>
      </c>
      <c r="F253" s="15" t="str">
        <f>INDEX(R$2:R$28,Table323[[#This Row],[1st level cope]],0)</f>
        <v>HV Go - by choice</v>
      </c>
      <c r="G253" s="15" t="str">
        <f>INDEX(S$2:S$28,Table323[[#This Row],[2nd level cope]],0)</f>
        <v>first3</v>
      </c>
      <c r="H253" s="15" t="str">
        <f>INDEX(T$2:T$28,Table323[[#This Row],[gorup analysis cope]],0)</f>
        <v>group mean</v>
      </c>
      <c r="I253" s="21" t="s">
        <v>211</v>
      </c>
      <c r="J253" s="21">
        <v>0</v>
      </c>
      <c r="K253" s="22">
        <v>0</v>
      </c>
      <c r="L253" s="21">
        <v>0</v>
      </c>
      <c r="M253" s="21">
        <v>0</v>
      </c>
      <c r="Q253"/>
      <c r="R253"/>
      <c r="S253"/>
      <c r="T253"/>
    </row>
    <row r="254" spans="1:20" x14ac:dyDescent="0.2">
      <c r="A254">
        <v>253</v>
      </c>
      <c r="B254">
        <v>3</v>
      </c>
      <c r="C254">
        <v>11</v>
      </c>
      <c r="D254" s="14">
        <v>1</v>
      </c>
      <c r="E254" s="27" t="str">
        <f>CONCATENATE("cope",Table323[[#This Row],[1st level cope]],".gfeat/cope",Table323[[#This Row],[2nd level cope]],".feat/thresh_zstat",Table323[[#This Row],[gorup analysis cope]],".nii.gz")</f>
        <v>cope3.gfeat/cope11.feat/thresh_zstat1.nii.gz</v>
      </c>
      <c r="F254" s="15" t="str">
        <f>INDEX(R$2:R$28,Table323[[#This Row],[1st level cope]],0)</f>
        <v>HV Go - by value</v>
      </c>
      <c r="G254" s="15" t="str">
        <f>INDEX(S$2:S$28,Table323[[#This Row],[2nd level cope]],0)</f>
        <v>first3</v>
      </c>
      <c r="H254" s="15" t="str">
        <f>INDEX(T$2:T$28,Table323[[#This Row],[gorup analysis cope]],0)</f>
        <v>group mean</v>
      </c>
      <c r="I254" s="21" t="s">
        <v>211</v>
      </c>
      <c r="J254" s="21">
        <v>0</v>
      </c>
      <c r="K254" s="22">
        <v>0</v>
      </c>
      <c r="L254" s="21">
        <v>1</v>
      </c>
      <c r="Q254"/>
      <c r="R254"/>
      <c r="S254"/>
      <c r="T254"/>
    </row>
    <row r="255" spans="1:20" x14ac:dyDescent="0.2">
      <c r="A255">
        <v>254</v>
      </c>
      <c r="B255">
        <v>4</v>
      </c>
      <c r="C255">
        <v>11</v>
      </c>
      <c r="D255" s="14">
        <v>1</v>
      </c>
      <c r="E255" s="27" t="str">
        <f>CONCATENATE("cope",Table323[[#This Row],[1st level cope]],".gfeat/cope",Table323[[#This Row],[2nd level cope]],".feat/thresh_zstat",Table323[[#This Row],[gorup analysis cope]],".nii.gz")</f>
        <v>cope4.gfeat/cope11.feat/thresh_zstat1.nii.gz</v>
      </c>
      <c r="F255" s="15" t="str">
        <f>INDEX(R$2:R$28,Table323[[#This Row],[1st level cope]],0)</f>
        <v>HV Go - by GSD</v>
      </c>
      <c r="G255" s="15" t="str">
        <f>INDEX(S$2:S$28,Table323[[#This Row],[2nd level cope]],0)</f>
        <v>first3</v>
      </c>
      <c r="H255" s="15" t="str">
        <f>INDEX(T$2:T$28,Table323[[#This Row],[gorup analysis cope]],0)</f>
        <v>group mean</v>
      </c>
      <c r="I255" s="18"/>
      <c r="J255" s="18">
        <v>0</v>
      </c>
      <c r="K255" s="22">
        <v>0</v>
      </c>
      <c r="L255" s="21">
        <v>0</v>
      </c>
      <c r="M255" s="21">
        <v>0</v>
      </c>
      <c r="Q255"/>
      <c r="R255"/>
      <c r="S255"/>
      <c r="T255"/>
    </row>
    <row r="256" spans="1:20" x14ac:dyDescent="0.2">
      <c r="A256">
        <v>255</v>
      </c>
      <c r="B256">
        <v>5</v>
      </c>
      <c r="C256">
        <v>11</v>
      </c>
      <c r="D256" s="14">
        <v>1</v>
      </c>
      <c r="E256" s="27" t="str">
        <f>CONCATENATE("cope",Table323[[#This Row],[1st level cope]],".gfeat/cope",Table323[[#This Row],[2nd level cope]],".feat/thresh_zstat",Table323[[#This Row],[gorup analysis cope]],".nii.gz")</f>
        <v>cope5.gfeat/cope11.feat/thresh_zstat1.nii.gz</v>
      </c>
      <c r="F256" s="15" t="str">
        <f>INDEX(R$2:R$28,Table323[[#This Row],[1st level cope]],0)</f>
        <v>LV Go</v>
      </c>
      <c r="G256" s="15" t="str">
        <f>INDEX(S$2:S$28,Table323[[#This Row],[2nd level cope]],0)</f>
        <v>first3</v>
      </c>
      <c r="H256" s="15" t="str">
        <f>INDEX(T$2:T$28,Table323[[#This Row],[gorup analysis cope]],0)</f>
        <v>group mean</v>
      </c>
      <c r="I256" s="18"/>
      <c r="J256" s="18">
        <v>1</v>
      </c>
      <c r="K256" s="22">
        <v>4</v>
      </c>
      <c r="L256" s="21">
        <v>2</v>
      </c>
      <c r="Q256"/>
      <c r="R256"/>
      <c r="S256"/>
      <c r="T256"/>
    </row>
    <row r="257" spans="1:20" x14ac:dyDescent="0.2">
      <c r="A257">
        <v>256</v>
      </c>
      <c r="B257">
        <v>6</v>
      </c>
      <c r="C257">
        <v>11</v>
      </c>
      <c r="D257" s="14">
        <v>1</v>
      </c>
      <c r="E257" s="27" t="str">
        <f>CONCATENATE("cope",Table323[[#This Row],[1st level cope]],".gfeat/cope",Table323[[#This Row],[2nd level cope]],".feat/thresh_zstat",Table323[[#This Row],[gorup analysis cope]],".nii.gz")</f>
        <v>cope6.gfeat/cope11.feat/thresh_zstat1.nii.gz</v>
      </c>
      <c r="F257" s="15" t="str">
        <f>INDEX(R$2:R$28,Table323[[#This Row],[1st level cope]],0)</f>
        <v>LV Go - by choice</v>
      </c>
      <c r="G257" s="15" t="str">
        <f>INDEX(S$2:S$28,Table323[[#This Row],[2nd level cope]],0)</f>
        <v>first3</v>
      </c>
      <c r="H257" s="15" t="str">
        <f>INDEX(T$2:T$28,Table323[[#This Row],[gorup analysis cope]],0)</f>
        <v>group mean</v>
      </c>
      <c r="I257" s="18"/>
      <c r="J257" s="18">
        <v>0</v>
      </c>
      <c r="K257" s="22">
        <v>0</v>
      </c>
      <c r="L257" s="21">
        <v>0</v>
      </c>
      <c r="M257" s="21">
        <v>0</v>
      </c>
      <c r="Q257"/>
      <c r="R257"/>
      <c r="S257"/>
      <c r="T257"/>
    </row>
    <row r="258" spans="1:20" x14ac:dyDescent="0.2">
      <c r="A258">
        <v>257</v>
      </c>
      <c r="B258">
        <v>7</v>
      </c>
      <c r="C258">
        <v>11</v>
      </c>
      <c r="D258" s="14">
        <v>1</v>
      </c>
      <c r="E258" s="27" t="str">
        <f>CONCATENATE("cope",Table323[[#This Row],[1st level cope]],".gfeat/cope",Table323[[#This Row],[2nd level cope]],".feat/thresh_zstat",Table323[[#This Row],[gorup analysis cope]],".nii.gz")</f>
        <v>cope7.gfeat/cope11.feat/thresh_zstat1.nii.gz</v>
      </c>
      <c r="F258" s="15" t="str">
        <f>INDEX(R$2:R$28,Table323[[#This Row],[1st level cope]],0)</f>
        <v>LV Go - by value</v>
      </c>
      <c r="G258" s="15" t="str">
        <f>INDEX(S$2:S$28,Table323[[#This Row],[2nd level cope]],0)</f>
        <v>first3</v>
      </c>
      <c r="H258" s="15" t="str">
        <f>INDEX(T$2:T$28,Table323[[#This Row],[gorup analysis cope]],0)</f>
        <v>group mean</v>
      </c>
      <c r="I258" s="18"/>
      <c r="J258" s="18">
        <v>0</v>
      </c>
      <c r="K258" s="22">
        <v>0</v>
      </c>
      <c r="L258" s="21">
        <v>2</v>
      </c>
      <c r="Q258"/>
      <c r="R258"/>
      <c r="S258"/>
      <c r="T258"/>
    </row>
    <row r="259" spans="1:20" x14ac:dyDescent="0.2">
      <c r="A259">
        <v>258</v>
      </c>
      <c r="B259">
        <v>8</v>
      </c>
      <c r="C259">
        <v>11</v>
      </c>
      <c r="D259" s="14">
        <v>1</v>
      </c>
      <c r="E259" s="27" t="str">
        <f>CONCATENATE("cope",Table323[[#This Row],[1st level cope]],".gfeat/cope",Table323[[#This Row],[2nd level cope]],".feat/thresh_zstat",Table323[[#This Row],[gorup analysis cope]],".nii.gz")</f>
        <v>cope8.gfeat/cope11.feat/thresh_zstat1.nii.gz</v>
      </c>
      <c r="F259" s="15" t="str">
        <f>INDEX(R$2:R$28,Table323[[#This Row],[1st level cope]],0)</f>
        <v>LV Go - by GSD</v>
      </c>
      <c r="G259" s="15" t="str">
        <f>INDEX(S$2:S$28,Table323[[#This Row],[2nd level cope]],0)</f>
        <v>first3</v>
      </c>
      <c r="H259" s="15" t="str">
        <f>INDEX(T$2:T$28,Table323[[#This Row],[gorup analysis cope]],0)</f>
        <v>group mean</v>
      </c>
      <c r="I259" s="18"/>
      <c r="J259" s="18">
        <v>0</v>
      </c>
      <c r="K259" s="22">
        <v>0</v>
      </c>
      <c r="L259" s="21">
        <v>0</v>
      </c>
      <c r="M259" s="21">
        <v>0</v>
      </c>
      <c r="Q259"/>
      <c r="R259"/>
      <c r="S259"/>
      <c r="T259"/>
    </row>
    <row r="260" spans="1:20" x14ac:dyDescent="0.2">
      <c r="A260">
        <v>259</v>
      </c>
      <c r="B260">
        <v>9</v>
      </c>
      <c r="C260">
        <v>11</v>
      </c>
      <c r="D260" s="14">
        <v>1</v>
      </c>
      <c r="E260" s="27" t="str">
        <f>CONCATENATE("cope",Table323[[#This Row],[1st level cope]],".gfeat/cope",Table323[[#This Row],[2nd level cope]],".feat/thresh_zstat",Table323[[#This Row],[gorup analysis cope]],".nii.gz")</f>
        <v>cope9.gfeat/cope11.feat/thresh_zstat1.nii.gz</v>
      </c>
      <c r="F260" s="15" t="str">
        <f>INDEX(R$2:R$28,Table323[[#This Row],[1st level cope]],0)</f>
        <v>HV NoGo</v>
      </c>
      <c r="G260" s="15" t="str">
        <f>INDEX(S$2:S$28,Table323[[#This Row],[2nd level cope]],0)</f>
        <v>first3</v>
      </c>
      <c r="H260" s="15" t="str">
        <f>INDEX(T$2:T$28,Table323[[#This Row],[gorup analysis cope]],0)</f>
        <v>group mean</v>
      </c>
      <c r="I260" s="18"/>
      <c r="J260" s="18">
        <v>2</v>
      </c>
      <c r="K260" s="22">
        <v>2</v>
      </c>
      <c r="L260" s="21">
        <v>2</v>
      </c>
      <c r="Q260"/>
      <c r="R260"/>
      <c r="S260"/>
      <c r="T260"/>
    </row>
    <row r="261" spans="1:20" x14ac:dyDescent="0.2">
      <c r="A261">
        <v>260</v>
      </c>
      <c r="B261">
        <v>10</v>
      </c>
      <c r="C261">
        <v>11</v>
      </c>
      <c r="D261" s="14">
        <v>1</v>
      </c>
      <c r="E261" s="27" t="str">
        <f>CONCATENATE("cope",Table323[[#This Row],[1st level cope]],".gfeat/cope",Table323[[#This Row],[2nd level cope]],".feat/thresh_zstat",Table323[[#This Row],[gorup analysis cope]],".nii.gz")</f>
        <v>cope10.gfeat/cope11.feat/thresh_zstat1.nii.gz</v>
      </c>
      <c r="F261" s="15" t="str">
        <f>INDEX(R$2:R$28,Table323[[#This Row],[1st level cope]],0)</f>
        <v>HV NoGo - by choice</v>
      </c>
      <c r="G261" s="15" t="str">
        <f>INDEX(S$2:S$28,Table323[[#This Row],[2nd level cope]],0)</f>
        <v>first3</v>
      </c>
      <c r="H261" s="15" t="str">
        <f>INDEX(T$2:T$28,Table323[[#This Row],[gorup analysis cope]],0)</f>
        <v>group mean</v>
      </c>
      <c r="I261" s="18"/>
      <c r="J261" s="18">
        <v>0</v>
      </c>
      <c r="K261" s="22">
        <v>0</v>
      </c>
      <c r="L261" s="21">
        <v>2</v>
      </c>
      <c r="Q261"/>
      <c r="R261"/>
      <c r="S261"/>
      <c r="T261"/>
    </row>
    <row r="262" spans="1:20" x14ac:dyDescent="0.2">
      <c r="A262">
        <v>261</v>
      </c>
      <c r="B262">
        <v>11</v>
      </c>
      <c r="C262">
        <v>11</v>
      </c>
      <c r="D262" s="14">
        <v>1</v>
      </c>
      <c r="E262" s="27" t="str">
        <f>CONCATENATE("cope",Table323[[#This Row],[1st level cope]],".gfeat/cope",Table323[[#This Row],[2nd level cope]],".feat/thresh_zstat",Table323[[#This Row],[gorup analysis cope]],".nii.gz")</f>
        <v>cope11.gfeat/cope11.feat/thresh_zstat1.nii.gz</v>
      </c>
      <c r="F262" s="15" t="str">
        <f>INDEX(R$2:R$28,Table323[[#This Row],[1st level cope]],0)</f>
        <v>HV NoGo - by value</v>
      </c>
      <c r="G262" s="15" t="str">
        <f>INDEX(S$2:S$28,Table323[[#This Row],[2nd level cope]],0)</f>
        <v>first3</v>
      </c>
      <c r="H262" s="15" t="str">
        <f>INDEX(T$2:T$28,Table323[[#This Row],[gorup analysis cope]],0)</f>
        <v>group mean</v>
      </c>
      <c r="I262" s="18"/>
      <c r="J262" s="18">
        <v>0</v>
      </c>
      <c r="K262" s="22">
        <v>0</v>
      </c>
      <c r="L262" s="21">
        <v>0</v>
      </c>
      <c r="M262" s="21">
        <v>0</v>
      </c>
      <c r="Q262"/>
      <c r="R262"/>
      <c r="S262"/>
      <c r="T262"/>
    </row>
    <row r="263" spans="1:20" x14ac:dyDescent="0.2">
      <c r="A263">
        <v>262</v>
      </c>
      <c r="B263">
        <v>12</v>
      </c>
      <c r="C263">
        <v>11</v>
      </c>
      <c r="D263" s="14">
        <v>1</v>
      </c>
      <c r="E263" s="27" t="str">
        <f>CONCATENATE("cope",Table323[[#This Row],[1st level cope]],".gfeat/cope",Table323[[#This Row],[2nd level cope]],".feat/thresh_zstat",Table323[[#This Row],[gorup analysis cope]],".nii.gz")</f>
        <v>cope12.gfeat/cope11.feat/thresh_zstat1.nii.gz</v>
      </c>
      <c r="F263" s="15" t="str">
        <f>INDEX(R$2:R$28,Table323[[#This Row],[1st level cope]],0)</f>
        <v>LV NoGo</v>
      </c>
      <c r="G263" s="15" t="str">
        <f>INDEX(S$2:S$28,Table323[[#This Row],[2nd level cope]],0)</f>
        <v>first3</v>
      </c>
      <c r="H263" s="15" t="str">
        <f>INDEX(T$2:T$28,Table323[[#This Row],[gorup analysis cope]],0)</f>
        <v>group mean</v>
      </c>
      <c r="I263" s="18"/>
      <c r="J263" s="18">
        <v>1</v>
      </c>
      <c r="K263" s="22">
        <v>2</v>
      </c>
      <c r="L263" s="21">
        <v>3</v>
      </c>
      <c r="Q263"/>
      <c r="R263"/>
      <c r="S263"/>
      <c r="T263"/>
    </row>
    <row r="264" spans="1:20" x14ac:dyDescent="0.2">
      <c r="A264">
        <v>263</v>
      </c>
      <c r="B264">
        <v>13</v>
      </c>
      <c r="C264">
        <v>11</v>
      </c>
      <c r="D264" s="14">
        <v>1</v>
      </c>
      <c r="E264" s="27" t="str">
        <f>CONCATENATE("cope",Table323[[#This Row],[1st level cope]],".gfeat/cope",Table323[[#This Row],[2nd level cope]],".feat/thresh_zstat",Table323[[#This Row],[gorup analysis cope]],".nii.gz")</f>
        <v>cope13.gfeat/cope11.feat/thresh_zstat1.nii.gz</v>
      </c>
      <c r="F264" s="15" t="str">
        <f>INDEX(R$2:R$28,Table323[[#This Row],[1st level cope]],0)</f>
        <v>LV NoGo - by choice</v>
      </c>
      <c r="G264" s="15" t="str">
        <f>INDEX(S$2:S$28,Table323[[#This Row],[2nd level cope]],0)</f>
        <v>first3</v>
      </c>
      <c r="H264" s="15" t="str">
        <f>INDEX(T$2:T$28,Table323[[#This Row],[gorup analysis cope]],0)</f>
        <v>group mean</v>
      </c>
      <c r="I264" s="18"/>
      <c r="J264" s="18">
        <v>1</v>
      </c>
      <c r="K264" s="22">
        <v>2</v>
      </c>
      <c r="L264" s="21">
        <v>7</v>
      </c>
      <c r="Q264"/>
      <c r="R264"/>
      <c r="S264"/>
      <c r="T264"/>
    </row>
    <row r="265" spans="1:20" x14ac:dyDescent="0.2">
      <c r="A265">
        <v>264</v>
      </c>
      <c r="B265">
        <v>14</v>
      </c>
      <c r="C265">
        <v>11</v>
      </c>
      <c r="D265" s="14">
        <v>1</v>
      </c>
      <c r="E265" s="27" t="str">
        <f>CONCATENATE("cope",Table323[[#This Row],[1st level cope]],".gfeat/cope",Table323[[#This Row],[2nd level cope]],".feat/thresh_zstat",Table323[[#This Row],[gorup analysis cope]],".nii.gz")</f>
        <v>cope14.gfeat/cope11.feat/thresh_zstat1.nii.gz</v>
      </c>
      <c r="F265" s="15" t="str">
        <f>INDEX(R$2:R$28,Table323[[#This Row],[1st level cope]],0)</f>
        <v>LV NoGo - by value</v>
      </c>
      <c r="G265" s="15" t="str">
        <f>INDEX(S$2:S$28,Table323[[#This Row],[2nd level cope]],0)</f>
        <v>first3</v>
      </c>
      <c r="H265" s="15" t="str">
        <f>INDEX(T$2:T$28,Table323[[#This Row],[gorup analysis cope]],0)</f>
        <v>group mean</v>
      </c>
      <c r="I265" s="18"/>
      <c r="J265" s="18">
        <v>0</v>
      </c>
      <c r="K265" s="22">
        <v>0</v>
      </c>
      <c r="L265" s="21">
        <v>1</v>
      </c>
      <c r="Q265"/>
      <c r="R265"/>
      <c r="S265"/>
      <c r="T265"/>
    </row>
    <row r="266" spans="1:20" x14ac:dyDescent="0.2">
      <c r="A266">
        <v>265</v>
      </c>
      <c r="B266">
        <v>15</v>
      </c>
      <c r="C266">
        <v>11</v>
      </c>
      <c r="D266" s="14">
        <v>1</v>
      </c>
      <c r="E266" s="27" t="str">
        <f>CONCATENATE("cope",Table323[[#This Row],[1st level cope]],".gfeat/cope",Table323[[#This Row],[2nd level cope]],".feat/thresh_zstat",Table323[[#This Row],[gorup analysis cope]],".nii.gz")</f>
        <v>cope15.gfeat/cope11.feat/thresh_zstat1.nii.gz</v>
      </c>
      <c r="F266" s="15" t="str">
        <f>INDEX(R$2:R$28,Table323[[#This Row],[1st level cope]],0)</f>
        <v>Go - missed</v>
      </c>
      <c r="G266" s="15" t="str">
        <f>INDEX(S$2:S$28,Table323[[#This Row],[2nd level cope]],0)</f>
        <v>first3</v>
      </c>
      <c r="H266" s="15" t="str">
        <f>INDEX(T$2:T$28,Table323[[#This Row],[gorup analysis cope]],0)</f>
        <v>group mean</v>
      </c>
      <c r="I266" s="18"/>
      <c r="J266" s="18">
        <v>0</v>
      </c>
      <c r="K266" s="22">
        <v>0</v>
      </c>
      <c r="L266" s="21">
        <v>0</v>
      </c>
      <c r="M266" s="21">
        <v>0</v>
      </c>
      <c r="Q266"/>
      <c r="R266"/>
      <c r="S266"/>
      <c r="T266"/>
    </row>
    <row r="267" spans="1:20" x14ac:dyDescent="0.2">
      <c r="A267">
        <v>266</v>
      </c>
      <c r="B267">
        <v>16</v>
      </c>
      <c r="C267">
        <v>11</v>
      </c>
      <c r="D267" s="14">
        <v>1</v>
      </c>
      <c r="E267" s="27" t="str">
        <f>CONCATENATE("cope",Table323[[#This Row],[1st level cope]],".gfeat/cope",Table323[[#This Row],[2nd level cope]],".feat/thresh_zstat",Table323[[#This Row],[gorup analysis cope]],".nii.gz")</f>
        <v>cope16.gfeat/cope11.feat/thresh_zstat1.nii.gz</v>
      </c>
      <c r="F267" s="15" t="str">
        <f>INDEX(R$2:R$28,Table323[[#This Row],[1st level cope]],0)</f>
        <v>NoGo - erroneous response</v>
      </c>
      <c r="G267" s="15" t="str">
        <f>INDEX(S$2:S$28,Table323[[#This Row],[2nd level cope]],0)</f>
        <v>first3</v>
      </c>
      <c r="H267" s="15" t="str">
        <f>INDEX(T$2:T$28,Table323[[#This Row],[gorup analysis cope]],0)</f>
        <v>group mean</v>
      </c>
      <c r="I267" s="18"/>
      <c r="J267" s="18">
        <v>0</v>
      </c>
      <c r="K267" s="22">
        <v>0</v>
      </c>
      <c r="L267" s="21">
        <v>0</v>
      </c>
      <c r="M267" s="21">
        <v>0</v>
      </c>
      <c r="Q267"/>
      <c r="R267"/>
      <c r="S267"/>
      <c r="T267"/>
    </row>
    <row r="268" spans="1:20" x14ac:dyDescent="0.2">
      <c r="A268">
        <v>267</v>
      </c>
      <c r="B268">
        <v>17</v>
      </c>
      <c r="C268">
        <v>11</v>
      </c>
      <c r="D268" s="14">
        <v>1</v>
      </c>
      <c r="E268" s="27" t="str">
        <f>CONCATENATE("cope",Table323[[#This Row],[1st level cope]],".gfeat/cope",Table323[[#This Row],[2nd level cope]],".feat/thresh_zstat",Table323[[#This Row],[gorup analysis cope]],".nii.gz")</f>
        <v>cope17.gfeat/cope11.feat/thresh_zstat1.nii.gz</v>
      </c>
      <c r="F268" s="15" t="str">
        <f>INDEX(R$2:R$28,Table323[[#This Row],[1st level cope]],0)</f>
        <v>NoGo - Sanity and fillers</v>
      </c>
      <c r="G268" s="15" t="str">
        <f>INDEX(S$2:S$28,Table323[[#This Row],[2nd level cope]],0)</f>
        <v>first3</v>
      </c>
      <c r="H268" s="15" t="str">
        <f>INDEX(T$2:T$28,Table323[[#This Row],[gorup analysis cope]],0)</f>
        <v>group mean</v>
      </c>
      <c r="I268" s="18"/>
      <c r="J268" s="18">
        <v>1</v>
      </c>
      <c r="K268" s="22" t="s">
        <v>106</v>
      </c>
      <c r="L268" s="21" t="s">
        <v>106</v>
      </c>
      <c r="M268" s="21">
        <v>0</v>
      </c>
      <c r="Q268"/>
      <c r="R268"/>
      <c r="S268"/>
      <c r="T268"/>
    </row>
    <row r="269" spans="1:20" x14ac:dyDescent="0.2">
      <c r="A269">
        <v>268</v>
      </c>
      <c r="B269">
        <v>18</v>
      </c>
      <c r="C269">
        <v>11</v>
      </c>
      <c r="D269" s="14">
        <v>1</v>
      </c>
      <c r="E269" s="27" t="str">
        <f>CONCATENATE("cope",Table323[[#This Row],[1st level cope]],".gfeat/cope",Table323[[#This Row],[2nd level cope]],".feat/thresh_zstat",Table323[[#This Row],[gorup analysis cope]],".nii.gz")</f>
        <v>cope18.gfeat/cope11.feat/thresh_zstat1.nii.gz</v>
      </c>
      <c r="F269" s="15" t="str">
        <f>INDEX(R$2:R$28,Table323[[#This Row],[1st level cope]],0)</f>
        <v>All Go - by RT</v>
      </c>
      <c r="G269" s="15" t="str">
        <f>INDEX(S$2:S$28,Table323[[#This Row],[2nd level cope]],0)</f>
        <v>first3</v>
      </c>
      <c r="H269" s="15" t="str">
        <f>INDEX(T$2:T$28,Table323[[#This Row],[gorup analysis cope]],0)</f>
        <v>group mean</v>
      </c>
      <c r="I269" s="18"/>
      <c r="J269" s="18">
        <v>4</v>
      </c>
      <c r="K269" s="22">
        <v>25</v>
      </c>
      <c r="L269" s="21">
        <v>5</v>
      </c>
      <c r="Q269"/>
      <c r="R269"/>
      <c r="S269"/>
      <c r="T269"/>
    </row>
    <row r="270" spans="1:20" x14ac:dyDescent="0.2">
      <c r="A270">
        <v>269</v>
      </c>
      <c r="B270">
        <v>19</v>
      </c>
      <c r="C270">
        <v>11</v>
      </c>
      <c r="D270" s="14">
        <v>1</v>
      </c>
      <c r="E270" s="27" t="str">
        <f>CONCATENATE("cope",Table323[[#This Row],[1st level cope]],".gfeat/cope",Table323[[#This Row],[2nd level cope]],".feat/thresh_zstat",Table323[[#This Row],[gorup analysis cope]],".nii.gz")</f>
        <v>cope19.gfeat/cope11.feat/thresh_zstat1.nii.gz</v>
      </c>
      <c r="F270" s="15" t="str">
        <f>INDEX(R$2:R$28,Table323[[#This Row],[1st level cope]],0)</f>
        <v>HV Go &gt; NoGo</v>
      </c>
      <c r="G270" s="15" t="str">
        <f>INDEX(S$2:S$28,Table323[[#This Row],[2nd level cope]],0)</f>
        <v>first3</v>
      </c>
      <c r="H270" s="15" t="str">
        <f>INDEX(T$2:T$28,Table323[[#This Row],[gorup analysis cope]],0)</f>
        <v>group mean</v>
      </c>
      <c r="I270" s="18"/>
      <c r="J270" s="18">
        <v>1</v>
      </c>
      <c r="K270" s="22">
        <v>7</v>
      </c>
      <c r="L270" s="21">
        <v>1</v>
      </c>
      <c r="Q270"/>
      <c r="R270"/>
      <c r="S270"/>
      <c r="T270"/>
    </row>
    <row r="271" spans="1:20" x14ac:dyDescent="0.2">
      <c r="A271">
        <v>270</v>
      </c>
      <c r="B271">
        <v>20</v>
      </c>
      <c r="C271">
        <v>11</v>
      </c>
      <c r="D271" s="14">
        <v>1</v>
      </c>
      <c r="E271" s="27" t="str">
        <f>CONCATENATE("cope",Table323[[#This Row],[1st level cope]],".gfeat/cope",Table323[[#This Row],[2nd level cope]],".feat/thresh_zstat",Table323[[#This Row],[gorup analysis cope]],".nii.gz")</f>
        <v>cope20.gfeat/cope11.feat/thresh_zstat1.nii.gz</v>
      </c>
      <c r="F271" s="15" t="str">
        <f>INDEX(R$2:R$28,Table323[[#This Row],[1st level cope]],0)</f>
        <v>LV Go &gt; NoGo</v>
      </c>
      <c r="G271" s="15" t="str">
        <f>INDEX(S$2:S$28,Table323[[#This Row],[2nd level cope]],0)</f>
        <v>first3</v>
      </c>
      <c r="H271" s="15" t="str">
        <f>INDEX(T$2:T$28,Table323[[#This Row],[gorup analysis cope]],0)</f>
        <v>group mean</v>
      </c>
      <c r="I271" s="18"/>
      <c r="J271" s="18">
        <v>1</v>
      </c>
      <c r="K271" s="22">
        <v>4</v>
      </c>
      <c r="L271" s="21">
        <v>1</v>
      </c>
      <c r="Q271"/>
      <c r="R271"/>
      <c r="S271"/>
      <c r="T271"/>
    </row>
    <row r="272" spans="1:20" x14ac:dyDescent="0.2">
      <c r="A272">
        <v>271</v>
      </c>
      <c r="B272">
        <v>21</v>
      </c>
      <c r="C272">
        <v>11</v>
      </c>
      <c r="D272" s="14">
        <v>1</v>
      </c>
      <c r="E272" s="27" t="str">
        <f>CONCATENATE("cope",Table323[[#This Row],[1st level cope]],".gfeat/cope",Table323[[#This Row],[2nd level cope]],".feat/thresh_zstat",Table323[[#This Row],[gorup analysis cope]],".nii.gz")</f>
        <v>cope21.gfeat/cope11.feat/thresh_zstat1.nii.gz</v>
      </c>
      <c r="F272" s="15" t="str">
        <f>INDEX(R$2:R$28,Table323[[#This Row],[1st level cope]],0)</f>
        <v>All Go &gt; NoGo</v>
      </c>
      <c r="G272" s="15" t="str">
        <f>INDEX(S$2:S$28,Table323[[#This Row],[2nd level cope]],0)</f>
        <v>first3</v>
      </c>
      <c r="H272" s="15" t="str">
        <f>INDEX(T$2:T$28,Table323[[#This Row],[gorup analysis cope]],0)</f>
        <v>group mean</v>
      </c>
      <c r="I272" s="18"/>
      <c r="J272" s="18">
        <v>2</v>
      </c>
      <c r="K272" s="22">
        <v>3</v>
      </c>
      <c r="L272" s="21">
        <v>1</v>
      </c>
      <c r="Q272"/>
      <c r="R272"/>
      <c r="S272"/>
      <c r="T272"/>
    </row>
    <row r="273" spans="1:20" x14ac:dyDescent="0.2">
      <c r="A273">
        <v>272</v>
      </c>
      <c r="B273">
        <v>22</v>
      </c>
      <c r="C273">
        <v>11</v>
      </c>
      <c r="D273" s="14">
        <v>1</v>
      </c>
      <c r="E273" s="27" t="str">
        <f>CONCATENATE("cope",Table323[[#This Row],[1st level cope]],".gfeat/cope",Table323[[#This Row],[2nd level cope]],".feat/thresh_zstat",Table323[[#This Row],[gorup analysis cope]],".nii.gz")</f>
        <v>cope22.gfeat/cope11.feat/thresh_zstat1.nii.gz</v>
      </c>
      <c r="F273" s="15" t="str">
        <f>INDEX(R$2:R$28,Table323[[#This Row],[1st level cope]],0)</f>
        <v>All Go</v>
      </c>
      <c r="G273" s="15" t="str">
        <f>INDEX(S$2:S$28,Table323[[#This Row],[2nd level cope]],0)</f>
        <v>first3</v>
      </c>
      <c r="H273" s="15" t="str">
        <f>INDEX(T$2:T$28,Table323[[#This Row],[gorup analysis cope]],0)</f>
        <v>group mean</v>
      </c>
      <c r="I273" s="18"/>
      <c r="J273" s="18">
        <v>2</v>
      </c>
      <c r="K273" s="22">
        <v>4</v>
      </c>
      <c r="L273" s="21">
        <v>1</v>
      </c>
      <c r="Q273"/>
      <c r="R273"/>
      <c r="S273"/>
      <c r="T273"/>
    </row>
    <row r="274" spans="1:20" x14ac:dyDescent="0.2">
      <c r="A274">
        <v>273</v>
      </c>
      <c r="B274">
        <v>23</v>
      </c>
      <c r="C274">
        <v>11</v>
      </c>
      <c r="D274" s="14">
        <v>1</v>
      </c>
      <c r="E274" s="27" t="str">
        <f>CONCATENATE("cope",Table323[[#This Row],[1st level cope]],".gfeat/cope",Table323[[#This Row],[2nd level cope]],".feat/thresh_zstat",Table323[[#This Row],[gorup analysis cope]],".nii.gz")</f>
        <v>cope23.gfeat/cope11.feat/thresh_zstat1.nii.gz</v>
      </c>
      <c r="F274" s="15" t="str">
        <f>INDEX(R$2:R$28,Table323[[#This Row],[1st level cope]],0)</f>
        <v>All NoGo</v>
      </c>
      <c r="G274" s="15" t="str">
        <f>INDEX(S$2:S$28,Table323[[#This Row],[2nd level cope]],0)</f>
        <v>first3</v>
      </c>
      <c r="H274" s="15" t="str">
        <f>INDEX(T$2:T$28,Table323[[#This Row],[gorup analysis cope]],0)</f>
        <v>group mean</v>
      </c>
      <c r="I274" s="18"/>
      <c r="J274" s="18">
        <v>1</v>
      </c>
      <c r="K274" s="22">
        <v>2</v>
      </c>
      <c r="L274" s="21">
        <v>3</v>
      </c>
      <c r="Q274"/>
      <c r="R274"/>
      <c r="S274"/>
      <c r="T274"/>
    </row>
    <row r="275" spans="1:20" x14ac:dyDescent="0.2">
      <c r="A275">
        <v>274</v>
      </c>
      <c r="B275">
        <v>24</v>
      </c>
      <c r="C275">
        <v>11</v>
      </c>
      <c r="D275" s="14">
        <v>1</v>
      </c>
      <c r="E275" s="27" t="str">
        <f>CONCATENATE("cope",Table323[[#This Row],[1st level cope]],".gfeat/cope",Table323[[#This Row],[2nd level cope]],".feat/thresh_zstat",Table323[[#This Row],[gorup analysis cope]],".nii.gz")</f>
        <v>cope24.gfeat/cope11.feat/thresh_zstat1.nii.gz</v>
      </c>
      <c r="F275" s="15" t="str">
        <f>INDEX(R$2:R$28,Table323[[#This Row],[1st level cope]],0)</f>
        <v>All Go - by choice</v>
      </c>
      <c r="G275" s="15" t="str">
        <f>INDEX(S$2:S$28,Table323[[#This Row],[2nd level cope]],0)</f>
        <v>first3</v>
      </c>
      <c r="H275" s="15" t="str">
        <f>INDEX(T$2:T$28,Table323[[#This Row],[gorup analysis cope]],0)</f>
        <v>group mean</v>
      </c>
      <c r="I275" s="18"/>
      <c r="J275" s="18">
        <v>0</v>
      </c>
      <c r="K275" s="22">
        <v>0</v>
      </c>
      <c r="L275" s="21">
        <v>0</v>
      </c>
      <c r="M275" s="21">
        <v>0</v>
      </c>
      <c r="Q275"/>
      <c r="R275"/>
      <c r="S275"/>
      <c r="T275"/>
    </row>
    <row r="276" spans="1:20" x14ac:dyDescent="0.2">
      <c r="A276">
        <v>275</v>
      </c>
      <c r="B276">
        <v>25</v>
      </c>
      <c r="C276">
        <v>11</v>
      </c>
      <c r="D276" s="14">
        <v>1</v>
      </c>
      <c r="E276" s="27" t="str">
        <f>CONCATENATE("cope",Table323[[#This Row],[1st level cope]],".gfeat/cope",Table323[[#This Row],[2nd level cope]],".feat/thresh_zstat",Table323[[#This Row],[gorup analysis cope]],".nii.gz")</f>
        <v>cope25.gfeat/cope11.feat/thresh_zstat1.nii.gz</v>
      </c>
      <c r="F276" s="15" t="str">
        <f>INDEX(R$2:R$28,Table323[[#This Row],[1st level cope]],0)</f>
        <v>All NoGo - by choice</v>
      </c>
      <c r="G276" s="15" t="str">
        <f>INDEX(S$2:S$28,Table323[[#This Row],[2nd level cope]],0)</f>
        <v>first3</v>
      </c>
      <c r="H276" s="15" t="str">
        <f>INDEX(T$2:T$28,Table323[[#This Row],[gorup analysis cope]],0)</f>
        <v>group mean</v>
      </c>
      <c r="I276" s="18"/>
      <c r="J276" s="18">
        <v>0</v>
      </c>
      <c r="K276" s="22">
        <v>0</v>
      </c>
      <c r="L276" s="21">
        <v>9</v>
      </c>
      <c r="Q276"/>
      <c r="R276"/>
      <c r="S276"/>
      <c r="T276"/>
    </row>
    <row r="277" spans="1:20" x14ac:dyDescent="0.2">
      <c r="A277">
        <v>276</v>
      </c>
      <c r="B277">
        <v>1</v>
      </c>
      <c r="C277">
        <v>12</v>
      </c>
      <c r="D277" s="14">
        <v>1</v>
      </c>
      <c r="E277" s="27" t="str">
        <f>CONCATENATE("cope",Table323[[#This Row],[1st level cope]],".gfeat/cope",Table323[[#This Row],[2nd level cope]],".feat/thresh_zstat",Table323[[#This Row],[gorup analysis cope]],".nii.gz")</f>
        <v>cope1.gfeat/cope12.feat/thresh_zstat1.nii.gz</v>
      </c>
      <c r="F277" s="15" t="str">
        <f>INDEX(R$2:R$28,Table323[[#This Row],[1st level cope]],0)</f>
        <v>HV Go</v>
      </c>
      <c r="G277" s="15" t="str">
        <f>INDEX(S$2:S$28,Table323[[#This Row],[2nd level cope]],0)</f>
        <v>last4</v>
      </c>
      <c r="H277" s="15" t="str">
        <f>INDEX(T$2:T$28,Table323[[#This Row],[gorup analysis cope]],0)</f>
        <v>group mean</v>
      </c>
      <c r="I277" s="18"/>
      <c r="J277" s="18">
        <v>2</v>
      </c>
      <c r="K277" s="22">
        <v>12</v>
      </c>
      <c r="L277" s="21">
        <v>2</v>
      </c>
      <c r="Q277"/>
      <c r="R277"/>
      <c r="S277"/>
      <c r="T277"/>
    </row>
    <row r="278" spans="1:20" x14ac:dyDescent="0.2">
      <c r="A278">
        <v>277</v>
      </c>
      <c r="B278">
        <v>2</v>
      </c>
      <c r="C278">
        <v>12</v>
      </c>
      <c r="D278" s="14">
        <v>1</v>
      </c>
      <c r="E278" s="27" t="str">
        <f>CONCATENATE("cope",Table323[[#This Row],[1st level cope]],".gfeat/cope",Table323[[#This Row],[2nd level cope]],".feat/thresh_zstat",Table323[[#This Row],[gorup analysis cope]],".nii.gz")</f>
        <v>cope2.gfeat/cope12.feat/thresh_zstat1.nii.gz</v>
      </c>
      <c r="F278" s="15" t="str">
        <f>INDEX(R$2:R$28,Table323[[#This Row],[1st level cope]],0)</f>
        <v>HV Go - by choice</v>
      </c>
      <c r="G278" s="15" t="str">
        <f>INDEX(S$2:S$28,Table323[[#This Row],[2nd level cope]],0)</f>
        <v>last4</v>
      </c>
      <c r="H278" s="15" t="str">
        <f>INDEX(T$2:T$28,Table323[[#This Row],[gorup analysis cope]],0)</f>
        <v>group mean</v>
      </c>
      <c r="I278" s="21" t="s">
        <v>211</v>
      </c>
      <c r="J278" s="21">
        <v>0</v>
      </c>
      <c r="K278" s="22">
        <v>0</v>
      </c>
      <c r="L278" s="21">
        <v>2</v>
      </c>
      <c r="Q278"/>
      <c r="R278"/>
      <c r="S278"/>
      <c r="T278"/>
    </row>
    <row r="279" spans="1:20" x14ac:dyDescent="0.2">
      <c r="A279">
        <v>278</v>
      </c>
      <c r="B279">
        <v>3</v>
      </c>
      <c r="C279">
        <v>12</v>
      </c>
      <c r="D279" s="14">
        <v>1</v>
      </c>
      <c r="E279" s="27" t="str">
        <f>CONCATENATE("cope",Table323[[#This Row],[1st level cope]],".gfeat/cope",Table323[[#This Row],[2nd level cope]],".feat/thresh_zstat",Table323[[#This Row],[gorup analysis cope]],".nii.gz")</f>
        <v>cope3.gfeat/cope12.feat/thresh_zstat1.nii.gz</v>
      </c>
      <c r="F279" s="15" t="str">
        <f>INDEX(R$2:R$28,Table323[[#This Row],[1st level cope]],0)</f>
        <v>HV Go - by value</v>
      </c>
      <c r="G279" s="15" t="str">
        <f>INDEX(S$2:S$28,Table323[[#This Row],[2nd level cope]],0)</f>
        <v>last4</v>
      </c>
      <c r="H279" s="15" t="str">
        <f>INDEX(T$2:T$28,Table323[[#This Row],[gorup analysis cope]],0)</f>
        <v>group mean</v>
      </c>
      <c r="I279" s="21" t="s">
        <v>211</v>
      </c>
      <c r="J279" s="21">
        <v>0</v>
      </c>
      <c r="K279" s="22">
        <v>0</v>
      </c>
      <c r="L279" s="21">
        <v>0</v>
      </c>
      <c r="M279" s="21">
        <v>0</v>
      </c>
      <c r="Q279"/>
      <c r="R279"/>
      <c r="S279"/>
      <c r="T279"/>
    </row>
    <row r="280" spans="1:20" x14ac:dyDescent="0.2">
      <c r="A280">
        <v>279</v>
      </c>
      <c r="B280">
        <v>4</v>
      </c>
      <c r="C280">
        <v>12</v>
      </c>
      <c r="D280" s="14">
        <v>1</v>
      </c>
      <c r="E280" s="27" t="str">
        <f>CONCATENATE("cope",Table323[[#This Row],[1st level cope]],".gfeat/cope",Table323[[#This Row],[2nd level cope]],".feat/thresh_zstat",Table323[[#This Row],[gorup analysis cope]],".nii.gz")</f>
        <v>cope4.gfeat/cope12.feat/thresh_zstat1.nii.gz</v>
      </c>
      <c r="F280" s="15" t="str">
        <f>INDEX(R$2:R$28,Table323[[#This Row],[1st level cope]],0)</f>
        <v>HV Go - by GSD</v>
      </c>
      <c r="G280" s="15" t="str">
        <f>INDEX(S$2:S$28,Table323[[#This Row],[2nd level cope]],0)</f>
        <v>last4</v>
      </c>
      <c r="H280" s="15" t="str">
        <f>INDEX(T$2:T$28,Table323[[#This Row],[gorup analysis cope]],0)</f>
        <v>group mean</v>
      </c>
      <c r="I280" s="18"/>
      <c r="J280" s="18">
        <v>0</v>
      </c>
      <c r="K280" s="22">
        <v>0</v>
      </c>
      <c r="L280" s="21">
        <v>3</v>
      </c>
      <c r="Q280"/>
      <c r="R280"/>
      <c r="S280"/>
      <c r="T280"/>
    </row>
    <row r="281" spans="1:20" x14ac:dyDescent="0.2">
      <c r="A281">
        <v>280</v>
      </c>
      <c r="B281">
        <v>5</v>
      </c>
      <c r="C281">
        <v>12</v>
      </c>
      <c r="D281" s="14">
        <v>1</v>
      </c>
      <c r="E281" s="27" t="str">
        <f>CONCATENATE("cope",Table323[[#This Row],[1st level cope]],".gfeat/cope",Table323[[#This Row],[2nd level cope]],".feat/thresh_zstat",Table323[[#This Row],[gorup analysis cope]],".nii.gz")</f>
        <v>cope5.gfeat/cope12.feat/thresh_zstat1.nii.gz</v>
      </c>
      <c r="F281" s="15" t="str">
        <f>INDEX(R$2:R$28,Table323[[#This Row],[1st level cope]],0)</f>
        <v>LV Go</v>
      </c>
      <c r="G281" s="15" t="str">
        <f>INDEX(S$2:S$28,Table323[[#This Row],[2nd level cope]],0)</f>
        <v>last4</v>
      </c>
      <c r="H281" s="15" t="str">
        <f>INDEX(T$2:T$28,Table323[[#This Row],[gorup analysis cope]],0)</f>
        <v>group mean</v>
      </c>
      <c r="I281" s="18"/>
      <c r="J281" s="18">
        <v>1</v>
      </c>
      <c r="K281" s="22">
        <v>12</v>
      </c>
      <c r="L281" s="21">
        <v>2</v>
      </c>
      <c r="Q281"/>
      <c r="R281"/>
      <c r="S281"/>
      <c r="T281"/>
    </row>
    <row r="282" spans="1:20" x14ac:dyDescent="0.2">
      <c r="A282">
        <v>281</v>
      </c>
      <c r="B282">
        <v>6</v>
      </c>
      <c r="C282">
        <v>12</v>
      </c>
      <c r="D282" s="14">
        <v>1</v>
      </c>
      <c r="E282" s="27" t="str">
        <f>CONCATENATE("cope",Table323[[#This Row],[1st level cope]],".gfeat/cope",Table323[[#This Row],[2nd level cope]],".feat/thresh_zstat",Table323[[#This Row],[gorup analysis cope]],".nii.gz")</f>
        <v>cope6.gfeat/cope12.feat/thresh_zstat1.nii.gz</v>
      </c>
      <c r="F282" s="15" t="str">
        <f>INDEX(R$2:R$28,Table323[[#This Row],[1st level cope]],0)</f>
        <v>LV Go - by choice</v>
      </c>
      <c r="G282" s="15" t="str">
        <f>INDEX(S$2:S$28,Table323[[#This Row],[2nd level cope]],0)</f>
        <v>last4</v>
      </c>
      <c r="H282" s="15" t="str">
        <f>INDEX(T$2:T$28,Table323[[#This Row],[gorup analysis cope]],0)</f>
        <v>group mean</v>
      </c>
      <c r="I282" s="18"/>
      <c r="J282" s="18">
        <v>0</v>
      </c>
      <c r="K282" s="22">
        <v>0</v>
      </c>
      <c r="L282" s="21">
        <v>0</v>
      </c>
      <c r="M282" s="21">
        <v>0</v>
      </c>
      <c r="Q282"/>
      <c r="R282"/>
      <c r="S282"/>
      <c r="T282"/>
    </row>
    <row r="283" spans="1:20" x14ac:dyDescent="0.2">
      <c r="A283">
        <v>282</v>
      </c>
      <c r="B283">
        <v>7</v>
      </c>
      <c r="C283">
        <v>12</v>
      </c>
      <c r="D283" s="14">
        <v>1</v>
      </c>
      <c r="E283" s="27" t="str">
        <f>CONCATENATE("cope",Table323[[#This Row],[1st level cope]],".gfeat/cope",Table323[[#This Row],[2nd level cope]],".feat/thresh_zstat",Table323[[#This Row],[gorup analysis cope]],".nii.gz")</f>
        <v>cope7.gfeat/cope12.feat/thresh_zstat1.nii.gz</v>
      </c>
      <c r="F283" s="15" t="str">
        <f>INDEX(R$2:R$28,Table323[[#This Row],[1st level cope]],0)</f>
        <v>LV Go - by value</v>
      </c>
      <c r="G283" s="15" t="str">
        <f>INDEX(S$2:S$28,Table323[[#This Row],[2nd level cope]],0)</f>
        <v>last4</v>
      </c>
      <c r="H283" s="15" t="str">
        <f>INDEX(T$2:T$28,Table323[[#This Row],[gorup analysis cope]],0)</f>
        <v>group mean</v>
      </c>
      <c r="I283" s="18"/>
      <c r="J283" s="18">
        <v>2</v>
      </c>
      <c r="K283" s="22">
        <v>1</v>
      </c>
      <c r="L283" s="21">
        <v>7</v>
      </c>
      <c r="Q283"/>
      <c r="R283"/>
      <c r="S283"/>
      <c r="T283"/>
    </row>
    <row r="284" spans="1:20" x14ac:dyDescent="0.2">
      <c r="A284">
        <v>283</v>
      </c>
      <c r="B284">
        <v>8</v>
      </c>
      <c r="C284">
        <v>12</v>
      </c>
      <c r="D284" s="14">
        <v>1</v>
      </c>
      <c r="E284" s="27" t="str">
        <f>CONCATENATE("cope",Table323[[#This Row],[1st level cope]],".gfeat/cope",Table323[[#This Row],[2nd level cope]],".feat/thresh_zstat",Table323[[#This Row],[gorup analysis cope]],".nii.gz")</f>
        <v>cope8.gfeat/cope12.feat/thresh_zstat1.nii.gz</v>
      </c>
      <c r="F284" s="15" t="str">
        <f>INDEX(R$2:R$28,Table323[[#This Row],[1st level cope]],0)</f>
        <v>LV Go - by GSD</v>
      </c>
      <c r="G284" s="15" t="str">
        <f>INDEX(S$2:S$28,Table323[[#This Row],[2nd level cope]],0)</f>
        <v>last4</v>
      </c>
      <c r="H284" s="15" t="str">
        <f>INDEX(T$2:T$28,Table323[[#This Row],[gorup analysis cope]],0)</f>
        <v>group mean</v>
      </c>
      <c r="I284" s="18"/>
      <c r="J284" s="18">
        <v>0</v>
      </c>
      <c r="K284" s="22">
        <v>0</v>
      </c>
      <c r="L284" s="21">
        <v>2</v>
      </c>
      <c r="Q284"/>
      <c r="R284"/>
      <c r="S284"/>
      <c r="T284"/>
    </row>
    <row r="285" spans="1:20" x14ac:dyDescent="0.2">
      <c r="A285">
        <v>284</v>
      </c>
      <c r="B285">
        <v>9</v>
      </c>
      <c r="C285">
        <v>12</v>
      </c>
      <c r="D285" s="14">
        <v>1</v>
      </c>
      <c r="E285" s="27" t="str">
        <f>CONCATENATE("cope",Table323[[#This Row],[1st level cope]],".gfeat/cope",Table323[[#This Row],[2nd level cope]],".feat/thresh_zstat",Table323[[#This Row],[gorup analysis cope]],".nii.gz")</f>
        <v>cope9.gfeat/cope12.feat/thresh_zstat1.nii.gz</v>
      </c>
      <c r="F285" s="15" t="str">
        <f>INDEX(R$2:R$28,Table323[[#This Row],[1st level cope]],0)</f>
        <v>HV NoGo</v>
      </c>
      <c r="G285" s="15" t="str">
        <f>INDEX(S$2:S$28,Table323[[#This Row],[2nd level cope]],0)</f>
        <v>last4</v>
      </c>
      <c r="H285" s="15" t="str">
        <f>INDEX(T$2:T$28,Table323[[#This Row],[gorup analysis cope]],0)</f>
        <v>group mean</v>
      </c>
      <c r="I285" s="18"/>
      <c r="J285" s="18">
        <v>1</v>
      </c>
      <c r="K285" s="22">
        <v>1</v>
      </c>
      <c r="L285" s="21">
        <v>1</v>
      </c>
      <c r="Q285"/>
      <c r="R285"/>
      <c r="S285"/>
      <c r="T285"/>
    </row>
    <row r="286" spans="1:20" x14ac:dyDescent="0.2">
      <c r="A286">
        <v>285</v>
      </c>
      <c r="B286">
        <v>10</v>
      </c>
      <c r="C286">
        <v>12</v>
      </c>
      <c r="D286" s="14">
        <v>1</v>
      </c>
      <c r="E286" s="27" t="str">
        <f>CONCATENATE("cope",Table323[[#This Row],[1st level cope]],".gfeat/cope",Table323[[#This Row],[2nd level cope]],".feat/thresh_zstat",Table323[[#This Row],[gorup analysis cope]],".nii.gz")</f>
        <v>cope10.gfeat/cope12.feat/thresh_zstat1.nii.gz</v>
      </c>
      <c r="F286" s="15" t="str">
        <f>INDEX(R$2:R$28,Table323[[#This Row],[1st level cope]],0)</f>
        <v>HV NoGo - by choice</v>
      </c>
      <c r="G286" s="15" t="str">
        <f>INDEX(S$2:S$28,Table323[[#This Row],[2nd level cope]],0)</f>
        <v>last4</v>
      </c>
      <c r="H286" s="15" t="str">
        <f>INDEX(T$2:T$28,Table323[[#This Row],[gorup analysis cope]],0)</f>
        <v>group mean</v>
      </c>
      <c r="I286" s="18"/>
      <c r="J286" s="18">
        <v>0</v>
      </c>
      <c r="K286" s="22">
        <v>0</v>
      </c>
      <c r="L286" s="21">
        <v>0</v>
      </c>
      <c r="M286" s="21">
        <v>0</v>
      </c>
      <c r="Q286"/>
      <c r="R286"/>
      <c r="S286"/>
      <c r="T286"/>
    </row>
    <row r="287" spans="1:20" x14ac:dyDescent="0.2">
      <c r="A287">
        <v>286</v>
      </c>
      <c r="B287">
        <v>11</v>
      </c>
      <c r="C287">
        <v>12</v>
      </c>
      <c r="D287" s="14">
        <v>1</v>
      </c>
      <c r="E287" s="27" t="str">
        <f>CONCATENATE("cope",Table323[[#This Row],[1st level cope]],".gfeat/cope",Table323[[#This Row],[2nd level cope]],".feat/thresh_zstat",Table323[[#This Row],[gorup analysis cope]],".nii.gz")</f>
        <v>cope11.gfeat/cope12.feat/thresh_zstat1.nii.gz</v>
      </c>
      <c r="F287" s="15" t="str">
        <f>INDEX(R$2:R$28,Table323[[#This Row],[1st level cope]],0)</f>
        <v>HV NoGo - by value</v>
      </c>
      <c r="G287" s="15" t="str">
        <f>INDEX(S$2:S$28,Table323[[#This Row],[2nd level cope]],0)</f>
        <v>last4</v>
      </c>
      <c r="H287" s="15" t="str">
        <f>INDEX(T$2:T$28,Table323[[#This Row],[gorup analysis cope]],0)</f>
        <v>group mean</v>
      </c>
      <c r="I287" s="18"/>
      <c r="J287" s="18">
        <v>0</v>
      </c>
      <c r="K287" s="22">
        <v>0</v>
      </c>
      <c r="L287" s="21">
        <v>0</v>
      </c>
      <c r="M287" s="21">
        <v>0</v>
      </c>
      <c r="Q287"/>
      <c r="R287"/>
      <c r="S287"/>
      <c r="T287"/>
    </row>
    <row r="288" spans="1:20" x14ac:dyDescent="0.2">
      <c r="A288">
        <v>287</v>
      </c>
      <c r="B288">
        <v>12</v>
      </c>
      <c r="C288">
        <v>12</v>
      </c>
      <c r="D288" s="14">
        <v>1</v>
      </c>
      <c r="E288" s="27" t="str">
        <f>CONCATENATE("cope",Table323[[#This Row],[1st level cope]],".gfeat/cope",Table323[[#This Row],[2nd level cope]],".feat/thresh_zstat",Table323[[#This Row],[gorup analysis cope]],".nii.gz")</f>
        <v>cope12.gfeat/cope12.feat/thresh_zstat1.nii.gz</v>
      </c>
      <c r="F288" s="15" t="str">
        <f>INDEX(R$2:R$28,Table323[[#This Row],[1st level cope]],0)</f>
        <v>LV NoGo</v>
      </c>
      <c r="G288" s="15" t="str">
        <f>INDEX(S$2:S$28,Table323[[#This Row],[2nd level cope]],0)</f>
        <v>last4</v>
      </c>
      <c r="H288" s="15" t="str">
        <f>INDEX(T$2:T$28,Table323[[#This Row],[gorup analysis cope]],0)</f>
        <v>group mean</v>
      </c>
      <c r="I288" s="18"/>
      <c r="J288" s="18">
        <v>2</v>
      </c>
      <c r="K288" s="22">
        <v>2</v>
      </c>
      <c r="L288" s="21">
        <v>2</v>
      </c>
      <c r="Q288"/>
      <c r="R288"/>
      <c r="S288"/>
      <c r="T288"/>
    </row>
    <row r="289" spans="1:20" x14ac:dyDescent="0.2">
      <c r="A289">
        <v>288</v>
      </c>
      <c r="B289">
        <v>13</v>
      </c>
      <c r="C289">
        <v>12</v>
      </c>
      <c r="D289" s="14">
        <v>1</v>
      </c>
      <c r="E289" s="27" t="str">
        <f>CONCATENATE("cope",Table323[[#This Row],[1st level cope]],".gfeat/cope",Table323[[#This Row],[2nd level cope]],".feat/thresh_zstat",Table323[[#This Row],[gorup analysis cope]],".nii.gz")</f>
        <v>cope13.gfeat/cope12.feat/thresh_zstat1.nii.gz</v>
      </c>
      <c r="F289" s="15" t="str">
        <f>INDEX(R$2:R$28,Table323[[#This Row],[1st level cope]],0)</f>
        <v>LV NoGo - by choice</v>
      </c>
      <c r="G289" s="15" t="str">
        <f>INDEX(S$2:S$28,Table323[[#This Row],[2nd level cope]],0)</f>
        <v>last4</v>
      </c>
      <c r="H289" s="15" t="str">
        <f>INDEX(T$2:T$28,Table323[[#This Row],[gorup analysis cope]],0)</f>
        <v>group mean</v>
      </c>
      <c r="I289" s="18"/>
      <c r="J289" s="18">
        <v>0</v>
      </c>
      <c r="K289" s="22">
        <v>0</v>
      </c>
      <c r="L289" s="21">
        <v>0</v>
      </c>
      <c r="M289" s="21">
        <v>0</v>
      </c>
      <c r="Q289"/>
      <c r="R289"/>
      <c r="S289"/>
      <c r="T289"/>
    </row>
    <row r="290" spans="1:20" x14ac:dyDescent="0.2">
      <c r="A290">
        <v>289</v>
      </c>
      <c r="B290">
        <v>14</v>
      </c>
      <c r="C290">
        <v>12</v>
      </c>
      <c r="D290" s="14">
        <v>1</v>
      </c>
      <c r="E290" s="27" t="str">
        <f>CONCATENATE("cope",Table323[[#This Row],[1st level cope]],".gfeat/cope",Table323[[#This Row],[2nd level cope]],".feat/thresh_zstat",Table323[[#This Row],[gorup analysis cope]],".nii.gz")</f>
        <v>cope14.gfeat/cope12.feat/thresh_zstat1.nii.gz</v>
      </c>
      <c r="F290" s="15" t="str">
        <f>INDEX(R$2:R$28,Table323[[#This Row],[1st level cope]],0)</f>
        <v>LV NoGo - by value</v>
      </c>
      <c r="G290" s="15" t="str">
        <f>INDEX(S$2:S$28,Table323[[#This Row],[2nd level cope]],0)</f>
        <v>last4</v>
      </c>
      <c r="H290" s="15" t="str">
        <f>INDEX(T$2:T$28,Table323[[#This Row],[gorup analysis cope]],0)</f>
        <v>group mean</v>
      </c>
      <c r="I290" s="18"/>
      <c r="J290" s="18">
        <v>0</v>
      </c>
      <c r="K290" s="22">
        <v>0</v>
      </c>
      <c r="L290" s="21">
        <v>0</v>
      </c>
      <c r="M290" s="21">
        <v>0</v>
      </c>
      <c r="Q290"/>
      <c r="R290"/>
      <c r="S290"/>
      <c r="T290"/>
    </row>
    <row r="291" spans="1:20" x14ac:dyDescent="0.2">
      <c r="A291">
        <v>290</v>
      </c>
      <c r="B291">
        <v>15</v>
      </c>
      <c r="C291">
        <v>12</v>
      </c>
      <c r="D291" s="14">
        <v>1</v>
      </c>
      <c r="E291" s="27" t="str">
        <f>CONCATENATE("cope",Table323[[#This Row],[1st level cope]],".gfeat/cope",Table323[[#This Row],[2nd level cope]],".feat/thresh_zstat",Table323[[#This Row],[gorup analysis cope]],".nii.gz")</f>
        <v>cope15.gfeat/cope12.feat/thresh_zstat1.nii.gz</v>
      </c>
      <c r="F291" s="15" t="str">
        <f>INDEX(R$2:R$28,Table323[[#This Row],[1st level cope]],0)</f>
        <v>Go - missed</v>
      </c>
      <c r="G291" s="15" t="str">
        <f>INDEX(S$2:S$28,Table323[[#This Row],[2nd level cope]],0)</f>
        <v>last4</v>
      </c>
      <c r="H291" s="15" t="str">
        <f>INDEX(T$2:T$28,Table323[[#This Row],[gorup analysis cope]],0)</f>
        <v>group mean</v>
      </c>
      <c r="I291" s="18"/>
      <c r="J291" s="18">
        <v>0</v>
      </c>
      <c r="K291" s="22">
        <v>0</v>
      </c>
      <c r="L291" s="21">
        <v>0</v>
      </c>
      <c r="M291" s="21">
        <v>0</v>
      </c>
      <c r="Q291"/>
      <c r="R291"/>
      <c r="S291"/>
      <c r="T291"/>
    </row>
    <row r="292" spans="1:20" x14ac:dyDescent="0.2">
      <c r="A292">
        <v>291</v>
      </c>
      <c r="B292">
        <v>16</v>
      </c>
      <c r="C292">
        <v>12</v>
      </c>
      <c r="D292" s="14">
        <v>1</v>
      </c>
      <c r="E292" s="27" t="str">
        <f>CONCATENATE("cope",Table323[[#This Row],[1st level cope]],".gfeat/cope",Table323[[#This Row],[2nd level cope]],".feat/thresh_zstat",Table323[[#This Row],[gorup analysis cope]],".nii.gz")</f>
        <v>cope16.gfeat/cope12.feat/thresh_zstat1.nii.gz</v>
      </c>
      <c r="F292" s="15" t="str">
        <f>INDEX(R$2:R$28,Table323[[#This Row],[1st level cope]],0)</f>
        <v>NoGo - erroneous response</v>
      </c>
      <c r="G292" s="15" t="str">
        <f>INDEX(S$2:S$28,Table323[[#This Row],[2nd level cope]],0)</f>
        <v>last4</v>
      </c>
      <c r="H292" s="15" t="str">
        <f>INDEX(T$2:T$28,Table323[[#This Row],[gorup analysis cope]],0)</f>
        <v>group mean</v>
      </c>
      <c r="I292" s="18"/>
      <c r="J292" s="18">
        <v>0</v>
      </c>
      <c r="K292" s="22">
        <v>0</v>
      </c>
      <c r="L292" s="21">
        <v>0</v>
      </c>
      <c r="M292" s="21">
        <v>0</v>
      </c>
      <c r="Q292"/>
      <c r="R292"/>
      <c r="S292"/>
      <c r="T292"/>
    </row>
    <row r="293" spans="1:20" x14ac:dyDescent="0.2">
      <c r="A293">
        <v>292</v>
      </c>
      <c r="B293">
        <v>17</v>
      </c>
      <c r="C293">
        <v>12</v>
      </c>
      <c r="D293" s="14">
        <v>1</v>
      </c>
      <c r="E293" s="27" t="str">
        <f>CONCATENATE("cope",Table323[[#This Row],[1st level cope]],".gfeat/cope",Table323[[#This Row],[2nd level cope]],".feat/thresh_zstat",Table323[[#This Row],[gorup analysis cope]],".nii.gz")</f>
        <v>cope17.gfeat/cope12.feat/thresh_zstat1.nii.gz</v>
      </c>
      <c r="F293" s="15" t="str">
        <f>INDEX(R$2:R$28,Table323[[#This Row],[1st level cope]],0)</f>
        <v>NoGo - Sanity and fillers</v>
      </c>
      <c r="G293" s="15" t="str">
        <f>INDEX(S$2:S$28,Table323[[#This Row],[2nd level cope]],0)</f>
        <v>last4</v>
      </c>
      <c r="H293" s="15" t="str">
        <f>INDEX(T$2:T$28,Table323[[#This Row],[gorup analysis cope]],0)</f>
        <v>group mean</v>
      </c>
      <c r="I293" s="18"/>
      <c r="J293" s="18">
        <v>1</v>
      </c>
      <c r="K293" s="22" t="s">
        <v>106</v>
      </c>
      <c r="L293" s="21" t="s">
        <v>106</v>
      </c>
      <c r="M293" s="21">
        <v>0</v>
      </c>
      <c r="Q293"/>
      <c r="R293"/>
      <c r="S293"/>
      <c r="T293"/>
    </row>
    <row r="294" spans="1:20" x14ac:dyDescent="0.2">
      <c r="A294">
        <v>293</v>
      </c>
      <c r="B294">
        <v>18</v>
      </c>
      <c r="C294">
        <v>12</v>
      </c>
      <c r="D294" s="14">
        <v>1</v>
      </c>
      <c r="E294" s="27" t="str">
        <f>CONCATENATE("cope",Table323[[#This Row],[1st level cope]],".gfeat/cope",Table323[[#This Row],[2nd level cope]],".feat/thresh_zstat",Table323[[#This Row],[gorup analysis cope]],".nii.gz")</f>
        <v>cope18.gfeat/cope12.feat/thresh_zstat1.nii.gz</v>
      </c>
      <c r="F294" s="15" t="str">
        <f>INDEX(R$2:R$28,Table323[[#This Row],[1st level cope]],0)</f>
        <v>All Go - by RT</v>
      </c>
      <c r="G294" s="15" t="str">
        <f>INDEX(S$2:S$28,Table323[[#This Row],[2nd level cope]],0)</f>
        <v>last4</v>
      </c>
      <c r="H294" s="15" t="str">
        <f>INDEX(T$2:T$28,Table323[[#This Row],[gorup analysis cope]],0)</f>
        <v>group mean</v>
      </c>
      <c r="I294" s="18"/>
      <c r="J294" s="18">
        <v>0</v>
      </c>
      <c r="K294" s="22">
        <v>0</v>
      </c>
      <c r="L294" s="21">
        <v>4</v>
      </c>
      <c r="N294" s="23"/>
      <c r="Q294"/>
      <c r="R294"/>
      <c r="S294"/>
      <c r="T294"/>
    </row>
    <row r="295" spans="1:20" x14ac:dyDescent="0.2">
      <c r="A295">
        <v>294</v>
      </c>
      <c r="B295">
        <v>19</v>
      </c>
      <c r="C295">
        <v>12</v>
      </c>
      <c r="D295" s="14">
        <v>1</v>
      </c>
      <c r="E295" s="27" t="str">
        <f>CONCATENATE("cope",Table323[[#This Row],[1st level cope]],".gfeat/cope",Table323[[#This Row],[2nd level cope]],".feat/thresh_zstat",Table323[[#This Row],[gorup analysis cope]],".nii.gz")</f>
        <v>cope19.gfeat/cope12.feat/thresh_zstat1.nii.gz</v>
      </c>
      <c r="F295" s="15" t="str">
        <f>INDEX(R$2:R$28,Table323[[#This Row],[1st level cope]],0)</f>
        <v>HV Go &gt; NoGo</v>
      </c>
      <c r="G295" s="15" t="str">
        <f>INDEX(S$2:S$28,Table323[[#This Row],[2nd level cope]],0)</f>
        <v>last4</v>
      </c>
      <c r="H295" s="15" t="str">
        <f>INDEX(T$2:T$28,Table323[[#This Row],[gorup analysis cope]],0)</f>
        <v>group mean</v>
      </c>
      <c r="I295" s="18"/>
      <c r="J295" s="18">
        <v>2</v>
      </c>
      <c r="K295" s="22">
        <v>10</v>
      </c>
      <c r="L295" s="21">
        <v>4</v>
      </c>
      <c r="Q295"/>
      <c r="R295"/>
      <c r="S295"/>
      <c r="T295"/>
    </row>
    <row r="296" spans="1:20" x14ac:dyDescent="0.2">
      <c r="A296">
        <v>295</v>
      </c>
      <c r="B296">
        <v>20</v>
      </c>
      <c r="C296">
        <v>12</v>
      </c>
      <c r="D296" s="14">
        <v>1</v>
      </c>
      <c r="E296" s="27" t="str">
        <f>CONCATENATE("cope",Table323[[#This Row],[1st level cope]],".gfeat/cope",Table323[[#This Row],[2nd level cope]],".feat/thresh_zstat",Table323[[#This Row],[gorup analysis cope]],".nii.gz")</f>
        <v>cope20.gfeat/cope12.feat/thresh_zstat1.nii.gz</v>
      </c>
      <c r="F296" s="15" t="str">
        <f>INDEX(R$2:R$28,Table323[[#This Row],[1st level cope]],0)</f>
        <v>LV Go &gt; NoGo</v>
      </c>
      <c r="G296" s="15" t="str">
        <f>INDEX(S$2:S$28,Table323[[#This Row],[2nd level cope]],0)</f>
        <v>last4</v>
      </c>
      <c r="H296" s="15" t="str">
        <f>INDEX(T$2:T$28,Table323[[#This Row],[gorup analysis cope]],0)</f>
        <v>group mean</v>
      </c>
      <c r="I296" s="18"/>
      <c r="J296" s="18">
        <v>1</v>
      </c>
      <c r="K296" s="22">
        <v>11</v>
      </c>
      <c r="L296" s="21">
        <v>2</v>
      </c>
      <c r="N296" s="23"/>
      <c r="Q296"/>
      <c r="R296"/>
      <c r="S296"/>
      <c r="T296"/>
    </row>
    <row r="297" spans="1:20" x14ac:dyDescent="0.2">
      <c r="A297">
        <v>296</v>
      </c>
      <c r="B297">
        <v>21</v>
      </c>
      <c r="C297">
        <v>12</v>
      </c>
      <c r="D297" s="14">
        <v>1</v>
      </c>
      <c r="E297" s="27" t="str">
        <f>CONCATENATE("cope",Table323[[#This Row],[1st level cope]],".gfeat/cope",Table323[[#This Row],[2nd level cope]],".feat/thresh_zstat",Table323[[#This Row],[gorup analysis cope]],".nii.gz")</f>
        <v>cope21.gfeat/cope12.feat/thresh_zstat1.nii.gz</v>
      </c>
      <c r="F297" s="15" t="str">
        <f>INDEX(R$2:R$28,Table323[[#This Row],[1st level cope]],0)</f>
        <v>All Go &gt; NoGo</v>
      </c>
      <c r="G297" s="15" t="str">
        <f>INDEX(S$2:S$28,Table323[[#This Row],[2nd level cope]],0)</f>
        <v>last4</v>
      </c>
      <c r="H297" s="15" t="str">
        <f>INDEX(T$2:T$28,Table323[[#This Row],[gorup analysis cope]],0)</f>
        <v>group mean</v>
      </c>
      <c r="I297" s="18"/>
      <c r="J297" s="18">
        <v>2</v>
      </c>
      <c r="K297" s="22">
        <v>4</v>
      </c>
      <c r="L297" s="21">
        <v>3</v>
      </c>
      <c r="Q297"/>
      <c r="R297"/>
      <c r="S297"/>
      <c r="T297"/>
    </row>
    <row r="298" spans="1:20" x14ac:dyDescent="0.2">
      <c r="A298">
        <v>297</v>
      </c>
      <c r="B298">
        <v>22</v>
      </c>
      <c r="C298">
        <v>12</v>
      </c>
      <c r="D298" s="14">
        <v>1</v>
      </c>
      <c r="E298" s="27" t="str">
        <f>CONCATENATE("cope",Table323[[#This Row],[1st level cope]],".gfeat/cope",Table323[[#This Row],[2nd level cope]],".feat/thresh_zstat",Table323[[#This Row],[gorup analysis cope]],".nii.gz")</f>
        <v>cope22.gfeat/cope12.feat/thresh_zstat1.nii.gz</v>
      </c>
      <c r="F298" s="15" t="str">
        <f>INDEX(R$2:R$28,Table323[[#This Row],[1st level cope]],0)</f>
        <v>All Go</v>
      </c>
      <c r="G298" s="15" t="str">
        <f>INDEX(S$2:S$28,Table323[[#This Row],[2nd level cope]],0)</f>
        <v>last4</v>
      </c>
      <c r="H298" s="15" t="str">
        <f>INDEX(T$2:T$28,Table323[[#This Row],[gorup analysis cope]],0)</f>
        <v>group mean</v>
      </c>
      <c r="I298" s="18"/>
      <c r="J298" s="18">
        <v>4</v>
      </c>
      <c r="K298" s="22">
        <v>10</v>
      </c>
      <c r="L298" s="21">
        <v>2</v>
      </c>
      <c r="Q298"/>
      <c r="R298"/>
      <c r="S298"/>
      <c r="T298"/>
    </row>
    <row r="299" spans="1:20" x14ac:dyDescent="0.2">
      <c r="A299">
        <v>298</v>
      </c>
      <c r="B299">
        <v>23</v>
      </c>
      <c r="C299">
        <v>12</v>
      </c>
      <c r="D299" s="14">
        <v>1</v>
      </c>
      <c r="E299" s="27" t="str">
        <f>CONCATENATE("cope",Table323[[#This Row],[1st level cope]],".gfeat/cope",Table323[[#This Row],[2nd level cope]],".feat/thresh_zstat",Table323[[#This Row],[gorup analysis cope]],".nii.gz")</f>
        <v>cope23.gfeat/cope12.feat/thresh_zstat1.nii.gz</v>
      </c>
      <c r="F299" s="15" t="str">
        <f>INDEX(R$2:R$28,Table323[[#This Row],[1st level cope]],0)</f>
        <v>All NoGo</v>
      </c>
      <c r="G299" s="15" t="str">
        <f>INDEX(S$2:S$28,Table323[[#This Row],[2nd level cope]],0)</f>
        <v>last4</v>
      </c>
      <c r="H299" s="15" t="str">
        <f>INDEX(T$2:T$28,Table323[[#This Row],[gorup analysis cope]],0)</f>
        <v>group mean</v>
      </c>
      <c r="I299" s="18"/>
      <c r="J299" s="18">
        <v>2</v>
      </c>
      <c r="K299" s="22">
        <v>2</v>
      </c>
      <c r="L299" s="21">
        <v>1</v>
      </c>
      <c r="Q299"/>
      <c r="R299"/>
      <c r="S299"/>
      <c r="T299"/>
    </row>
    <row r="300" spans="1:20" x14ac:dyDescent="0.2">
      <c r="A300">
        <v>299</v>
      </c>
      <c r="B300">
        <v>24</v>
      </c>
      <c r="C300">
        <v>12</v>
      </c>
      <c r="D300" s="14">
        <v>1</v>
      </c>
      <c r="E300" s="27" t="str">
        <f>CONCATENATE("cope",Table323[[#This Row],[1st level cope]],".gfeat/cope",Table323[[#This Row],[2nd level cope]],".feat/thresh_zstat",Table323[[#This Row],[gorup analysis cope]],".nii.gz")</f>
        <v>cope24.gfeat/cope12.feat/thresh_zstat1.nii.gz</v>
      </c>
      <c r="F300" s="15" t="str">
        <f>INDEX(R$2:R$28,Table323[[#This Row],[1st level cope]],0)</f>
        <v>All Go - by choice</v>
      </c>
      <c r="G300" s="15" t="str">
        <f>INDEX(S$2:S$28,Table323[[#This Row],[2nd level cope]],0)</f>
        <v>last4</v>
      </c>
      <c r="H300" s="15" t="str">
        <f>INDEX(T$2:T$28,Table323[[#This Row],[gorup analysis cope]],0)</f>
        <v>group mean</v>
      </c>
      <c r="I300" s="18"/>
      <c r="J300" s="18">
        <v>0</v>
      </c>
      <c r="K300" s="22">
        <v>0</v>
      </c>
      <c r="L300" s="21">
        <v>0</v>
      </c>
      <c r="M300" s="21">
        <v>0</v>
      </c>
      <c r="Q300"/>
      <c r="R300"/>
      <c r="S300"/>
      <c r="T300"/>
    </row>
    <row r="301" spans="1:20" x14ac:dyDescent="0.2">
      <c r="A301">
        <v>300</v>
      </c>
      <c r="B301">
        <v>25</v>
      </c>
      <c r="C301">
        <v>12</v>
      </c>
      <c r="D301" s="14">
        <v>1</v>
      </c>
      <c r="E301" s="27" t="str">
        <f>CONCATENATE("cope",Table323[[#This Row],[1st level cope]],".gfeat/cope",Table323[[#This Row],[2nd level cope]],".feat/thresh_zstat",Table323[[#This Row],[gorup analysis cope]],".nii.gz")</f>
        <v>cope25.gfeat/cope12.feat/thresh_zstat1.nii.gz</v>
      </c>
      <c r="F301" s="15" t="str">
        <f>INDEX(R$2:R$28,Table323[[#This Row],[1st level cope]],0)</f>
        <v>All NoGo - by choice</v>
      </c>
      <c r="G301" s="15" t="str">
        <f>INDEX(S$2:S$28,Table323[[#This Row],[2nd level cope]],0)</f>
        <v>last4</v>
      </c>
      <c r="H301" s="15" t="str">
        <f>INDEX(T$2:T$28,Table323[[#This Row],[gorup analysis cope]],0)</f>
        <v>group mean</v>
      </c>
      <c r="I301" s="18"/>
      <c r="J301" s="18">
        <v>0</v>
      </c>
      <c r="K301" s="22">
        <v>0</v>
      </c>
      <c r="L301" s="21">
        <v>0</v>
      </c>
      <c r="M301" s="21">
        <v>0</v>
      </c>
      <c r="Q301"/>
      <c r="R301"/>
      <c r="S301"/>
      <c r="T301"/>
    </row>
    <row r="302" spans="1:20" x14ac:dyDescent="0.2">
      <c r="A302">
        <v>301</v>
      </c>
      <c r="B302">
        <v>1</v>
      </c>
      <c r="C302">
        <v>13</v>
      </c>
      <c r="D302" s="14">
        <v>1</v>
      </c>
      <c r="E302" s="27" t="str">
        <f>CONCATENATE("cope",Table323[[#This Row],[1st level cope]],".gfeat/cope",Table323[[#This Row],[2nd level cope]],".feat/thresh_zstat",Table323[[#This Row],[gorup analysis cope]],".nii.gz")</f>
        <v>cope1.gfeat/cope13.feat/thresh_zstat1.nii.gz</v>
      </c>
      <c r="F302" s="15" t="str">
        <f>INDEX(R$2:R$28,Table323[[#This Row],[1st level cope]],0)</f>
        <v>HV Go</v>
      </c>
      <c r="G302" s="15" t="str">
        <f>INDEX(S$2:S$28,Table323[[#This Row],[2nd level cope]],0)</f>
        <v>first4</v>
      </c>
      <c r="H302" s="15" t="str">
        <f>INDEX(T$2:T$28,Table323[[#This Row],[gorup analysis cope]],0)</f>
        <v>group mean</v>
      </c>
      <c r="I302" s="18"/>
      <c r="J302" s="18">
        <v>1</v>
      </c>
      <c r="K302" s="22">
        <v>3</v>
      </c>
      <c r="L302" s="21">
        <v>1</v>
      </c>
      <c r="Q302"/>
      <c r="R302"/>
      <c r="S302"/>
      <c r="T302"/>
    </row>
    <row r="303" spans="1:20" x14ac:dyDescent="0.2">
      <c r="A303">
        <v>302</v>
      </c>
      <c r="B303">
        <v>2</v>
      </c>
      <c r="C303">
        <v>13</v>
      </c>
      <c r="D303" s="14">
        <v>1</v>
      </c>
      <c r="E303" s="27" t="str">
        <f>CONCATENATE("cope",Table323[[#This Row],[1st level cope]],".gfeat/cope",Table323[[#This Row],[2nd level cope]],".feat/thresh_zstat",Table323[[#This Row],[gorup analysis cope]],".nii.gz")</f>
        <v>cope2.gfeat/cope13.feat/thresh_zstat1.nii.gz</v>
      </c>
      <c r="F303" s="15" t="str">
        <f>INDEX(R$2:R$28,Table323[[#This Row],[1st level cope]],0)</f>
        <v>HV Go - by choice</v>
      </c>
      <c r="G303" s="15" t="str">
        <f>INDEX(S$2:S$28,Table323[[#This Row],[2nd level cope]],0)</f>
        <v>first4</v>
      </c>
      <c r="H303" s="15" t="str">
        <f>INDEX(T$2:T$28,Table323[[#This Row],[gorup analysis cope]],0)</f>
        <v>group mean</v>
      </c>
      <c r="I303" s="21" t="s">
        <v>211</v>
      </c>
      <c r="J303" s="21">
        <v>0</v>
      </c>
      <c r="K303" s="22">
        <v>0</v>
      </c>
      <c r="L303" s="21">
        <v>0</v>
      </c>
      <c r="M303" s="21">
        <v>0</v>
      </c>
      <c r="Q303"/>
      <c r="R303"/>
      <c r="S303"/>
      <c r="T303"/>
    </row>
    <row r="304" spans="1:20" x14ac:dyDescent="0.2">
      <c r="A304">
        <v>303</v>
      </c>
      <c r="B304">
        <v>3</v>
      </c>
      <c r="C304">
        <v>13</v>
      </c>
      <c r="D304" s="14">
        <v>1</v>
      </c>
      <c r="E304" s="27" t="str">
        <f>CONCATENATE("cope",Table323[[#This Row],[1st level cope]],".gfeat/cope",Table323[[#This Row],[2nd level cope]],".feat/thresh_zstat",Table323[[#This Row],[gorup analysis cope]],".nii.gz")</f>
        <v>cope3.gfeat/cope13.feat/thresh_zstat1.nii.gz</v>
      </c>
      <c r="F304" s="15" t="str">
        <f>INDEX(R$2:R$28,Table323[[#This Row],[1st level cope]],0)</f>
        <v>HV Go - by value</v>
      </c>
      <c r="G304" s="15" t="str">
        <f>INDEX(S$2:S$28,Table323[[#This Row],[2nd level cope]],0)</f>
        <v>first4</v>
      </c>
      <c r="H304" s="15" t="str">
        <f>INDEX(T$2:T$28,Table323[[#This Row],[gorup analysis cope]],0)</f>
        <v>group mean</v>
      </c>
      <c r="I304" s="21" t="s">
        <v>211</v>
      </c>
      <c r="J304" s="21">
        <v>0</v>
      </c>
      <c r="K304" s="22">
        <v>0</v>
      </c>
      <c r="L304" s="21">
        <v>1</v>
      </c>
      <c r="Q304"/>
      <c r="R304"/>
      <c r="S304"/>
      <c r="T304"/>
    </row>
    <row r="305" spans="1:20" x14ac:dyDescent="0.2">
      <c r="A305">
        <v>304</v>
      </c>
      <c r="B305">
        <v>4</v>
      </c>
      <c r="C305">
        <v>13</v>
      </c>
      <c r="D305" s="14">
        <v>1</v>
      </c>
      <c r="E305" s="27" t="str">
        <f>CONCATENATE("cope",Table323[[#This Row],[1st level cope]],".gfeat/cope",Table323[[#This Row],[2nd level cope]],".feat/thresh_zstat",Table323[[#This Row],[gorup analysis cope]],".nii.gz")</f>
        <v>cope4.gfeat/cope13.feat/thresh_zstat1.nii.gz</v>
      </c>
      <c r="F305" s="15" t="str">
        <f>INDEX(R$2:R$28,Table323[[#This Row],[1st level cope]],0)</f>
        <v>HV Go - by GSD</v>
      </c>
      <c r="G305" s="15" t="str">
        <f>INDEX(S$2:S$28,Table323[[#This Row],[2nd level cope]],0)</f>
        <v>first4</v>
      </c>
      <c r="H305" s="15" t="str">
        <f>INDEX(T$2:T$28,Table323[[#This Row],[gorup analysis cope]],0)</f>
        <v>group mean</v>
      </c>
      <c r="I305" s="18"/>
      <c r="J305" s="18">
        <v>0</v>
      </c>
      <c r="K305" s="22">
        <v>0</v>
      </c>
      <c r="L305" s="21">
        <v>0</v>
      </c>
      <c r="M305" s="21">
        <v>0</v>
      </c>
      <c r="Q305"/>
      <c r="R305"/>
      <c r="S305"/>
      <c r="T305"/>
    </row>
    <row r="306" spans="1:20" x14ac:dyDescent="0.2">
      <c r="A306">
        <v>305</v>
      </c>
      <c r="B306">
        <v>5</v>
      </c>
      <c r="C306">
        <v>13</v>
      </c>
      <c r="D306" s="14">
        <v>1</v>
      </c>
      <c r="E306" s="27" t="str">
        <f>CONCATENATE("cope",Table323[[#This Row],[1st level cope]],".gfeat/cope",Table323[[#This Row],[2nd level cope]],".feat/thresh_zstat",Table323[[#This Row],[gorup analysis cope]],".nii.gz")</f>
        <v>cope5.gfeat/cope13.feat/thresh_zstat1.nii.gz</v>
      </c>
      <c r="F306" s="15" t="str">
        <f>INDEX(R$2:R$28,Table323[[#This Row],[1st level cope]],0)</f>
        <v>LV Go</v>
      </c>
      <c r="G306" s="15" t="str">
        <f>INDEX(S$2:S$28,Table323[[#This Row],[2nd level cope]],0)</f>
        <v>first4</v>
      </c>
      <c r="H306" s="15" t="str">
        <f>INDEX(T$2:T$28,Table323[[#This Row],[gorup analysis cope]],0)</f>
        <v>group mean</v>
      </c>
      <c r="I306" s="18"/>
      <c r="J306" s="18">
        <v>1</v>
      </c>
      <c r="K306" s="22">
        <v>4</v>
      </c>
      <c r="L306" s="21">
        <v>2</v>
      </c>
      <c r="Q306"/>
      <c r="R306"/>
      <c r="S306"/>
      <c r="T306"/>
    </row>
    <row r="307" spans="1:20" x14ac:dyDescent="0.2">
      <c r="A307">
        <v>306</v>
      </c>
      <c r="B307">
        <v>6</v>
      </c>
      <c r="C307">
        <v>13</v>
      </c>
      <c r="D307" s="14">
        <v>1</v>
      </c>
      <c r="E307" s="27" t="str">
        <f>CONCATENATE("cope",Table323[[#This Row],[1st level cope]],".gfeat/cope",Table323[[#This Row],[2nd level cope]],".feat/thresh_zstat",Table323[[#This Row],[gorup analysis cope]],".nii.gz")</f>
        <v>cope6.gfeat/cope13.feat/thresh_zstat1.nii.gz</v>
      </c>
      <c r="F307" s="15" t="str">
        <f>INDEX(R$2:R$28,Table323[[#This Row],[1st level cope]],0)</f>
        <v>LV Go - by choice</v>
      </c>
      <c r="G307" s="15" t="str">
        <f>INDEX(S$2:S$28,Table323[[#This Row],[2nd level cope]],0)</f>
        <v>first4</v>
      </c>
      <c r="H307" s="15" t="str">
        <f>INDEX(T$2:T$28,Table323[[#This Row],[gorup analysis cope]],0)</f>
        <v>group mean</v>
      </c>
      <c r="I307" s="18"/>
      <c r="J307" s="18">
        <v>0</v>
      </c>
      <c r="K307" s="22">
        <v>0</v>
      </c>
      <c r="L307" s="21">
        <v>0</v>
      </c>
      <c r="M307" s="21">
        <v>0</v>
      </c>
      <c r="Q307"/>
      <c r="R307"/>
      <c r="S307"/>
      <c r="T307"/>
    </row>
    <row r="308" spans="1:20" x14ac:dyDescent="0.2">
      <c r="A308">
        <v>307</v>
      </c>
      <c r="B308">
        <v>7</v>
      </c>
      <c r="C308">
        <v>13</v>
      </c>
      <c r="D308" s="14">
        <v>1</v>
      </c>
      <c r="E308" s="27" t="str">
        <f>CONCATENATE("cope",Table323[[#This Row],[1st level cope]],".gfeat/cope",Table323[[#This Row],[2nd level cope]],".feat/thresh_zstat",Table323[[#This Row],[gorup analysis cope]],".nii.gz")</f>
        <v>cope7.gfeat/cope13.feat/thresh_zstat1.nii.gz</v>
      </c>
      <c r="F308" s="15" t="str">
        <f>INDEX(R$2:R$28,Table323[[#This Row],[1st level cope]],0)</f>
        <v>LV Go - by value</v>
      </c>
      <c r="G308" s="15" t="str">
        <f>INDEX(S$2:S$28,Table323[[#This Row],[2nd level cope]],0)</f>
        <v>first4</v>
      </c>
      <c r="H308" s="15" t="str">
        <f>INDEX(T$2:T$28,Table323[[#This Row],[gorup analysis cope]],0)</f>
        <v>group mean</v>
      </c>
      <c r="I308" s="18"/>
      <c r="J308" s="18">
        <v>0</v>
      </c>
      <c r="K308" s="22">
        <v>0</v>
      </c>
      <c r="L308" s="21">
        <v>2</v>
      </c>
      <c r="Q308"/>
      <c r="R308"/>
      <c r="S308"/>
      <c r="T308"/>
    </row>
    <row r="309" spans="1:20" x14ac:dyDescent="0.2">
      <c r="A309">
        <v>308</v>
      </c>
      <c r="B309">
        <v>8</v>
      </c>
      <c r="C309">
        <v>13</v>
      </c>
      <c r="D309" s="14">
        <v>1</v>
      </c>
      <c r="E309" s="27" t="str">
        <f>CONCATENATE("cope",Table323[[#This Row],[1st level cope]],".gfeat/cope",Table323[[#This Row],[2nd level cope]],".feat/thresh_zstat",Table323[[#This Row],[gorup analysis cope]],".nii.gz")</f>
        <v>cope8.gfeat/cope13.feat/thresh_zstat1.nii.gz</v>
      </c>
      <c r="F309" s="15" t="str">
        <f>INDEX(R$2:R$28,Table323[[#This Row],[1st level cope]],0)</f>
        <v>LV Go - by GSD</v>
      </c>
      <c r="G309" s="15" t="str">
        <f>INDEX(S$2:S$28,Table323[[#This Row],[2nd level cope]],0)</f>
        <v>first4</v>
      </c>
      <c r="H309" s="15" t="str">
        <f>INDEX(T$2:T$28,Table323[[#This Row],[gorup analysis cope]],0)</f>
        <v>group mean</v>
      </c>
      <c r="I309" s="18"/>
      <c r="J309" s="18">
        <v>0</v>
      </c>
      <c r="K309" s="22">
        <v>0</v>
      </c>
      <c r="L309" s="21">
        <v>0</v>
      </c>
      <c r="M309" s="21">
        <v>0</v>
      </c>
      <c r="Q309"/>
      <c r="R309"/>
      <c r="S309"/>
      <c r="T309"/>
    </row>
    <row r="310" spans="1:20" x14ac:dyDescent="0.2">
      <c r="A310">
        <v>309</v>
      </c>
      <c r="B310">
        <v>9</v>
      </c>
      <c r="C310">
        <v>13</v>
      </c>
      <c r="D310" s="14">
        <v>1</v>
      </c>
      <c r="E310" s="27" t="str">
        <f>CONCATENATE("cope",Table323[[#This Row],[1st level cope]],".gfeat/cope",Table323[[#This Row],[2nd level cope]],".feat/thresh_zstat",Table323[[#This Row],[gorup analysis cope]],".nii.gz")</f>
        <v>cope9.gfeat/cope13.feat/thresh_zstat1.nii.gz</v>
      </c>
      <c r="F310" s="15" t="str">
        <f>INDEX(R$2:R$28,Table323[[#This Row],[1st level cope]],0)</f>
        <v>HV NoGo</v>
      </c>
      <c r="G310" s="15" t="str">
        <f>INDEX(S$2:S$28,Table323[[#This Row],[2nd level cope]],0)</f>
        <v>first4</v>
      </c>
      <c r="H310" s="15" t="str">
        <f>INDEX(T$2:T$28,Table323[[#This Row],[gorup analysis cope]],0)</f>
        <v>group mean</v>
      </c>
      <c r="I310" s="18"/>
      <c r="J310" s="18">
        <v>2</v>
      </c>
      <c r="K310" s="22">
        <v>1</v>
      </c>
      <c r="L310" s="21">
        <v>1</v>
      </c>
      <c r="Q310"/>
      <c r="R310"/>
      <c r="S310"/>
      <c r="T310"/>
    </row>
    <row r="311" spans="1:20" x14ac:dyDescent="0.2">
      <c r="A311">
        <v>310</v>
      </c>
      <c r="B311">
        <v>10</v>
      </c>
      <c r="C311">
        <v>13</v>
      </c>
      <c r="D311" s="14">
        <v>1</v>
      </c>
      <c r="E311" s="27" t="str">
        <f>CONCATENATE("cope",Table323[[#This Row],[1st level cope]],".gfeat/cope",Table323[[#This Row],[2nd level cope]],".feat/thresh_zstat",Table323[[#This Row],[gorup analysis cope]],".nii.gz")</f>
        <v>cope10.gfeat/cope13.feat/thresh_zstat1.nii.gz</v>
      </c>
      <c r="F311" s="15" t="str">
        <f>INDEX(R$2:R$28,Table323[[#This Row],[1st level cope]],0)</f>
        <v>HV NoGo - by choice</v>
      </c>
      <c r="G311" s="15" t="str">
        <f>INDEX(S$2:S$28,Table323[[#This Row],[2nd level cope]],0)</f>
        <v>first4</v>
      </c>
      <c r="H311" s="15" t="str">
        <f>INDEX(T$2:T$28,Table323[[#This Row],[gorup analysis cope]],0)</f>
        <v>group mean</v>
      </c>
      <c r="I311" s="18"/>
      <c r="J311" s="18">
        <v>0</v>
      </c>
      <c r="K311" s="22">
        <v>0</v>
      </c>
      <c r="L311" s="21">
        <v>2</v>
      </c>
      <c r="Q311"/>
      <c r="R311"/>
      <c r="S311"/>
      <c r="T311"/>
    </row>
    <row r="312" spans="1:20" x14ac:dyDescent="0.2">
      <c r="A312">
        <v>311</v>
      </c>
      <c r="B312">
        <v>11</v>
      </c>
      <c r="C312">
        <v>13</v>
      </c>
      <c r="D312" s="14">
        <v>1</v>
      </c>
      <c r="E312" s="27" t="str">
        <f>CONCATENATE("cope",Table323[[#This Row],[1st level cope]],".gfeat/cope",Table323[[#This Row],[2nd level cope]],".feat/thresh_zstat",Table323[[#This Row],[gorup analysis cope]],".nii.gz")</f>
        <v>cope11.gfeat/cope13.feat/thresh_zstat1.nii.gz</v>
      </c>
      <c r="F312" s="15" t="str">
        <f>INDEX(R$2:R$28,Table323[[#This Row],[1st level cope]],0)</f>
        <v>HV NoGo - by value</v>
      </c>
      <c r="G312" s="15" t="str">
        <f>INDEX(S$2:S$28,Table323[[#This Row],[2nd level cope]],0)</f>
        <v>first4</v>
      </c>
      <c r="H312" s="15" t="str">
        <f>INDEX(T$2:T$28,Table323[[#This Row],[gorup analysis cope]],0)</f>
        <v>group mean</v>
      </c>
      <c r="I312" s="18"/>
      <c r="J312" s="18">
        <v>0</v>
      </c>
      <c r="K312" s="22">
        <v>0</v>
      </c>
      <c r="L312" s="21">
        <v>0</v>
      </c>
      <c r="M312" s="21">
        <v>0</v>
      </c>
      <c r="Q312"/>
      <c r="R312"/>
      <c r="S312"/>
      <c r="T312"/>
    </row>
    <row r="313" spans="1:20" x14ac:dyDescent="0.2">
      <c r="A313">
        <v>312</v>
      </c>
      <c r="B313">
        <v>12</v>
      </c>
      <c r="C313">
        <v>13</v>
      </c>
      <c r="D313" s="14">
        <v>1</v>
      </c>
      <c r="E313" s="27" t="str">
        <f>CONCATENATE("cope",Table323[[#This Row],[1st level cope]],".gfeat/cope",Table323[[#This Row],[2nd level cope]],".feat/thresh_zstat",Table323[[#This Row],[gorup analysis cope]],".nii.gz")</f>
        <v>cope12.gfeat/cope13.feat/thresh_zstat1.nii.gz</v>
      </c>
      <c r="F313" s="15" t="str">
        <f>INDEX(R$2:R$28,Table323[[#This Row],[1st level cope]],0)</f>
        <v>LV NoGo</v>
      </c>
      <c r="G313" s="15" t="str">
        <f>INDEX(S$2:S$28,Table323[[#This Row],[2nd level cope]],0)</f>
        <v>first4</v>
      </c>
      <c r="H313" s="15" t="str">
        <f>INDEX(T$2:T$28,Table323[[#This Row],[gorup analysis cope]],0)</f>
        <v>group mean</v>
      </c>
      <c r="I313" s="18"/>
      <c r="J313" s="18">
        <v>1</v>
      </c>
      <c r="K313" s="22">
        <v>7</v>
      </c>
      <c r="L313" s="21">
        <v>7</v>
      </c>
      <c r="Q313"/>
      <c r="R313"/>
      <c r="S313"/>
      <c r="T313"/>
    </row>
    <row r="314" spans="1:20" x14ac:dyDescent="0.2">
      <c r="A314">
        <v>313</v>
      </c>
      <c r="B314">
        <v>13</v>
      </c>
      <c r="C314">
        <v>13</v>
      </c>
      <c r="D314" s="14">
        <v>1</v>
      </c>
      <c r="E314" s="27" t="str">
        <f>CONCATENATE("cope",Table323[[#This Row],[1st level cope]],".gfeat/cope",Table323[[#This Row],[2nd level cope]],".feat/thresh_zstat",Table323[[#This Row],[gorup analysis cope]],".nii.gz")</f>
        <v>cope13.gfeat/cope13.feat/thresh_zstat1.nii.gz</v>
      </c>
      <c r="F314" s="15" t="str">
        <f>INDEX(R$2:R$28,Table323[[#This Row],[1st level cope]],0)</f>
        <v>LV NoGo - by choice</v>
      </c>
      <c r="G314" s="15" t="str">
        <f>INDEX(S$2:S$28,Table323[[#This Row],[2nd level cope]],0)</f>
        <v>first4</v>
      </c>
      <c r="H314" s="15" t="str">
        <f>INDEX(T$2:T$28,Table323[[#This Row],[gorup analysis cope]],0)</f>
        <v>group mean</v>
      </c>
      <c r="I314" s="18"/>
      <c r="J314" s="18">
        <v>0</v>
      </c>
      <c r="K314" s="22">
        <v>1</v>
      </c>
      <c r="L314" s="21">
        <v>6</v>
      </c>
      <c r="Q314"/>
      <c r="R314"/>
      <c r="S314"/>
      <c r="T314"/>
    </row>
    <row r="315" spans="1:20" x14ac:dyDescent="0.2">
      <c r="A315">
        <v>314</v>
      </c>
      <c r="B315">
        <v>14</v>
      </c>
      <c r="C315">
        <v>13</v>
      </c>
      <c r="D315" s="14">
        <v>1</v>
      </c>
      <c r="E315" s="27" t="str">
        <f>CONCATENATE("cope",Table323[[#This Row],[1st level cope]],".gfeat/cope",Table323[[#This Row],[2nd level cope]],".feat/thresh_zstat",Table323[[#This Row],[gorup analysis cope]],".nii.gz")</f>
        <v>cope14.gfeat/cope13.feat/thresh_zstat1.nii.gz</v>
      </c>
      <c r="F315" s="15" t="str">
        <f>INDEX(R$2:R$28,Table323[[#This Row],[1st level cope]],0)</f>
        <v>LV NoGo - by value</v>
      </c>
      <c r="G315" s="15" t="str">
        <f>INDEX(S$2:S$28,Table323[[#This Row],[2nd level cope]],0)</f>
        <v>first4</v>
      </c>
      <c r="H315" s="15" t="str">
        <f>INDEX(T$2:T$28,Table323[[#This Row],[gorup analysis cope]],0)</f>
        <v>group mean</v>
      </c>
      <c r="I315" s="18"/>
      <c r="J315" s="18">
        <v>0</v>
      </c>
      <c r="K315" s="22">
        <v>0</v>
      </c>
      <c r="L315" s="21">
        <v>0</v>
      </c>
      <c r="M315" s="21">
        <v>0</v>
      </c>
      <c r="Q315"/>
      <c r="R315"/>
      <c r="S315"/>
      <c r="T315"/>
    </row>
    <row r="316" spans="1:20" x14ac:dyDescent="0.2">
      <c r="A316">
        <v>315</v>
      </c>
      <c r="B316">
        <v>15</v>
      </c>
      <c r="C316">
        <v>13</v>
      </c>
      <c r="D316" s="14">
        <v>1</v>
      </c>
      <c r="E316" s="27" t="str">
        <f>CONCATENATE("cope",Table323[[#This Row],[1st level cope]],".gfeat/cope",Table323[[#This Row],[2nd level cope]],".feat/thresh_zstat",Table323[[#This Row],[gorup analysis cope]],".nii.gz")</f>
        <v>cope15.gfeat/cope13.feat/thresh_zstat1.nii.gz</v>
      </c>
      <c r="F316" s="15" t="str">
        <f>INDEX(R$2:R$28,Table323[[#This Row],[1st level cope]],0)</f>
        <v>Go - missed</v>
      </c>
      <c r="G316" s="15" t="str">
        <f>INDEX(S$2:S$28,Table323[[#This Row],[2nd level cope]],0)</f>
        <v>first4</v>
      </c>
      <c r="H316" s="15" t="str">
        <f>INDEX(T$2:T$28,Table323[[#This Row],[gorup analysis cope]],0)</f>
        <v>group mean</v>
      </c>
      <c r="I316" s="18"/>
      <c r="J316" s="18">
        <v>0</v>
      </c>
      <c r="K316" s="22">
        <v>0</v>
      </c>
      <c r="L316" s="21">
        <v>0</v>
      </c>
      <c r="M316" s="21">
        <v>0</v>
      </c>
      <c r="Q316"/>
      <c r="R316"/>
      <c r="S316"/>
      <c r="T316"/>
    </row>
    <row r="317" spans="1:20" x14ac:dyDescent="0.2">
      <c r="A317">
        <v>316</v>
      </c>
      <c r="B317">
        <v>16</v>
      </c>
      <c r="C317">
        <v>13</v>
      </c>
      <c r="D317" s="14">
        <v>1</v>
      </c>
      <c r="E317" s="27" t="str">
        <f>CONCATENATE("cope",Table323[[#This Row],[1st level cope]],".gfeat/cope",Table323[[#This Row],[2nd level cope]],".feat/thresh_zstat",Table323[[#This Row],[gorup analysis cope]],".nii.gz")</f>
        <v>cope16.gfeat/cope13.feat/thresh_zstat1.nii.gz</v>
      </c>
      <c r="F317" s="15" t="str">
        <f>INDEX(R$2:R$28,Table323[[#This Row],[1st level cope]],0)</f>
        <v>NoGo - erroneous response</v>
      </c>
      <c r="G317" s="15" t="str">
        <f>INDEX(S$2:S$28,Table323[[#This Row],[2nd level cope]],0)</f>
        <v>first4</v>
      </c>
      <c r="H317" s="15" t="str">
        <f>INDEX(T$2:T$28,Table323[[#This Row],[gorup analysis cope]],0)</f>
        <v>group mean</v>
      </c>
      <c r="I317" s="18"/>
      <c r="J317" s="18">
        <v>0</v>
      </c>
      <c r="K317" s="22">
        <v>0</v>
      </c>
      <c r="L317" s="21">
        <v>0</v>
      </c>
      <c r="M317" s="21">
        <v>0</v>
      </c>
      <c r="Q317"/>
      <c r="R317"/>
      <c r="S317"/>
      <c r="T317"/>
    </row>
    <row r="318" spans="1:20" x14ac:dyDescent="0.2">
      <c r="A318">
        <v>317</v>
      </c>
      <c r="B318">
        <v>17</v>
      </c>
      <c r="C318">
        <v>13</v>
      </c>
      <c r="D318" s="14">
        <v>1</v>
      </c>
      <c r="E318" s="27" t="str">
        <f>CONCATENATE("cope",Table323[[#This Row],[1st level cope]],".gfeat/cope",Table323[[#This Row],[2nd level cope]],".feat/thresh_zstat",Table323[[#This Row],[gorup analysis cope]],".nii.gz")</f>
        <v>cope17.gfeat/cope13.feat/thresh_zstat1.nii.gz</v>
      </c>
      <c r="F318" s="15" t="str">
        <f>INDEX(R$2:R$28,Table323[[#This Row],[1st level cope]],0)</f>
        <v>NoGo - Sanity and fillers</v>
      </c>
      <c r="G318" s="15" t="str">
        <f>INDEX(S$2:S$28,Table323[[#This Row],[2nd level cope]],0)</f>
        <v>first4</v>
      </c>
      <c r="H318" s="15" t="str">
        <f>INDEX(T$2:T$28,Table323[[#This Row],[gorup analysis cope]],0)</f>
        <v>group mean</v>
      </c>
      <c r="I318" s="18"/>
      <c r="J318" s="18">
        <v>3</v>
      </c>
      <c r="K318" s="22" t="s">
        <v>106</v>
      </c>
      <c r="L318" s="21" t="s">
        <v>106</v>
      </c>
      <c r="M318" s="21">
        <v>0</v>
      </c>
      <c r="Q318"/>
      <c r="R318"/>
      <c r="S318"/>
      <c r="T318"/>
    </row>
    <row r="319" spans="1:20" x14ac:dyDescent="0.2">
      <c r="A319">
        <v>318</v>
      </c>
      <c r="B319">
        <v>18</v>
      </c>
      <c r="C319">
        <v>13</v>
      </c>
      <c r="D319" s="14">
        <v>1</v>
      </c>
      <c r="E319" s="27" t="str">
        <f>CONCATENATE("cope",Table323[[#This Row],[1st level cope]],".gfeat/cope",Table323[[#This Row],[2nd level cope]],".feat/thresh_zstat",Table323[[#This Row],[gorup analysis cope]],".nii.gz")</f>
        <v>cope18.gfeat/cope13.feat/thresh_zstat1.nii.gz</v>
      </c>
      <c r="F319" s="15" t="str">
        <f>INDEX(R$2:R$28,Table323[[#This Row],[1st level cope]],0)</f>
        <v>All Go - by RT</v>
      </c>
      <c r="G319" s="15" t="str">
        <f>INDEX(S$2:S$28,Table323[[#This Row],[2nd level cope]],0)</f>
        <v>first4</v>
      </c>
      <c r="H319" s="15" t="str">
        <f>INDEX(T$2:T$28,Table323[[#This Row],[gorup analysis cope]],0)</f>
        <v>group mean</v>
      </c>
      <c r="I319" s="18"/>
      <c r="J319" s="18">
        <v>12</v>
      </c>
      <c r="K319" s="22">
        <v>20</v>
      </c>
      <c r="L319" s="21">
        <v>10</v>
      </c>
      <c r="Q319"/>
      <c r="R319"/>
      <c r="S319"/>
      <c r="T319"/>
    </row>
    <row r="320" spans="1:20" x14ac:dyDescent="0.2">
      <c r="A320">
        <v>319</v>
      </c>
      <c r="B320">
        <v>19</v>
      </c>
      <c r="C320">
        <v>13</v>
      </c>
      <c r="D320" s="14">
        <v>1</v>
      </c>
      <c r="E320" s="27" t="str">
        <f>CONCATENATE("cope",Table323[[#This Row],[1st level cope]],".gfeat/cope",Table323[[#This Row],[2nd level cope]],".feat/thresh_zstat",Table323[[#This Row],[gorup analysis cope]],".nii.gz")</f>
        <v>cope19.gfeat/cope13.feat/thresh_zstat1.nii.gz</v>
      </c>
      <c r="F320" s="15" t="str">
        <f>INDEX(R$2:R$28,Table323[[#This Row],[1st level cope]],0)</f>
        <v>HV Go &gt; NoGo</v>
      </c>
      <c r="G320" s="15" t="str">
        <f>INDEX(S$2:S$28,Table323[[#This Row],[2nd level cope]],0)</f>
        <v>first4</v>
      </c>
      <c r="H320" s="15" t="str">
        <f>INDEX(T$2:T$28,Table323[[#This Row],[gorup analysis cope]],0)</f>
        <v>group mean</v>
      </c>
      <c r="I320" s="18"/>
      <c r="J320" s="18">
        <v>3</v>
      </c>
      <c r="K320" s="22">
        <v>6</v>
      </c>
      <c r="L320" s="21">
        <v>1</v>
      </c>
      <c r="Q320"/>
      <c r="R320"/>
      <c r="S320"/>
      <c r="T320"/>
    </row>
    <row r="321" spans="1:20" x14ac:dyDescent="0.2">
      <c r="A321">
        <v>320</v>
      </c>
      <c r="B321">
        <v>20</v>
      </c>
      <c r="C321">
        <v>13</v>
      </c>
      <c r="D321" s="14">
        <v>1</v>
      </c>
      <c r="E321" s="27" t="str">
        <f>CONCATENATE("cope",Table323[[#This Row],[1st level cope]],".gfeat/cope",Table323[[#This Row],[2nd level cope]],".feat/thresh_zstat",Table323[[#This Row],[gorup analysis cope]],".nii.gz")</f>
        <v>cope20.gfeat/cope13.feat/thresh_zstat1.nii.gz</v>
      </c>
      <c r="F321" s="15" t="str">
        <f>INDEX(R$2:R$28,Table323[[#This Row],[1st level cope]],0)</f>
        <v>LV Go &gt; NoGo</v>
      </c>
      <c r="G321" s="15" t="str">
        <f>INDEX(S$2:S$28,Table323[[#This Row],[2nd level cope]],0)</f>
        <v>first4</v>
      </c>
      <c r="H321" s="15" t="str">
        <f>INDEX(T$2:T$28,Table323[[#This Row],[gorup analysis cope]],0)</f>
        <v>group mean</v>
      </c>
      <c r="I321" s="18"/>
      <c r="J321" s="18">
        <v>2</v>
      </c>
      <c r="K321" s="22">
        <v>8</v>
      </c>
      <c r="L321" s="21">
        <v>2</v>
      </c>
      <c r="Q321"/>
      <c r="R321"/>
      <c r="S321"/>
      <c r="T321"/>
    </row>
    <row r="322" spans="1:20" x14ac:dyDescent="0.2">
      <c r="A322">
        <v>321</v>
      </c>
      <c r="B322">
        <v>21</v>
      </c>
      <c r="C322">
        <v>13</v>
      </c>
      <c r="D322" s="14">
        <v>1</v>
      </c>
      <c r="E322" s="27" t="str">
        <f>CONCATENATE("cope",Table323[[#This Row],[1st level cope]],".gfeat/cope",Table323[[#This Row],[2nd level cope]],".feat/thresh_zstat",Table323[[#This Row],[gorup analysis cope]],".nii.gz")</f>
        <v>cope21.gfeat/cope13.feat/thresh_zstat1.nii.gz</v>
      </c>
      <c r="F322" s="15" t="str">
        <f>INDEX(R$2:R$28,Table323[[#This Row],[1st level cope]],0)</f>
        <v>All Go &gt; NoGo</v>
      </c>
      <c r="G322" s="15" t="str">
        <f>INDEX(S$2:S$28,Table323[[#This Row],[2nd level cope]],0)</f>
        <v>first4</v>
      </c>
      <c r="H322" s="15" t="str">
        <f>INDEX(T$2:T$28,Table323[[#This Row],[gorup analysis cope]],0)</f>
        <v>group mean</v>
      </c>
      <c r="I322" s="18"/>
      <c r="J322" s="18">
        <v>1</v>
      </c>
      <c r="K322" s="22">
        <v>2</v>
      </c>
      <c r="L322" s="21">
        <v>1</v>
      </c>
      <c r="Q322"/>
      <c r="R322"/>
      <c r="S322"/>
      <c r="T322"/>
    </row>
    <row r="323" spans="1:20" x14ac:dyDescent="0.2">
      <c r="A323">
        <v>322</v>
      </c>
      <c r="B323">
        <v>22</v>
      </c>
      <c r="C323">
        <v>13</v>
      </c>
      <c r="D323" s="14">
        <v>1</v>
      </c>
      <c r="E323" s="27" t="str">
        <f>CONCATENATE("cope",Table323[[#This Row],[1st level cope]],".gfeat/cope",Table323[[#This Row],[2nd level cope]],".feat/thresh_zstat",Table323[[#This Row],[gorup analysis cope]],".nii.gz")</f>
        <v>cope22.gfeat/cope13.feat/thresh_zstat1.nii.gz</v>
      </c>
      <c r="F323" s="15" t="str">
        <f>INDEX(R$2:R$28,Table323[[#This Row],[1st level cope]],0)</f>
        <v>All Go</v>
      </c>
      <c r="G323" s="15" t="str">
        <f>INDEX(S$2:S$28,Table323[[#This Row],[2nd level cope]],0)</f>
        <v>first4</v>
      </c>
      <c r="H323" s="15" t="str">
        <f>INDEX(T$2:T$28,Table323[[#This Row],[gorup analysis cope]],0)</f>
        <v>group mean</v>
      </c>
      <c r="I323" s="18"/>
      <c r="J323" s="18">
        <v>1</v>
      </c>
      <c r="K323" s="22">
        <v>4</v>
      </c>
      <c r="L323" s="21">
        <v>1</v>
      </c>
      <c r="Q323"/>
      <c r="R323"/>
      <c r="S323"/>
      <c r="T323"/>
    </row>
    <row r="324" spans="1:20" x14ac:dyDescent="0.2">
      <c r="A324">
        <v>323</v>
      </c>
      <c r="B324">
        <v>23</v>
      </c>
      <c r="C324">
        <v>13</v>
      </c>
      <c r="D324" s="14">
        <v>1</v>
      </c>
      <c r="E324" s="27" t="str">
        <f>CONCATENATE("cope",Table323[[#This Row],[1st level cope]],".gfeat/cope",Table323[[#This Row],[2nd level cope]],".feat/thresh_zstat",Table323[[#This Row],[gorup analysis cope]],".nii.gz")</f>
        <v>cope23.gfeat/cope13.feat/thresh_zstat1.nii.gz</v>
      </c>
      <c r="F324" s="15" t="str">
        <f>INDEX(R$2:R$28,Table323[[#This Row],[1st level cope]],0)</f>
        <v>All NoGo</v>
      </c>
      <c r="G324" s="15" t="str">
        <f>INDEX(S$2:S$28,Table323[[#This Row],[2nd level cope]],0)</f>
        <v>first4</v>
      </c>
      <c r="H324" s="15" t="str">
        <f>INDEX(T$2:T$28,Table323[[#This Row],[gorup analysis cope]],0)</f>
        <v>group mean</v>
      </c>
      <c r="I324" s="18"/>
      <c r="J324" s="18">
        <v>1</v>
      </c>
      <c r="K324" s="22">
        <v>4</v>
      </c>
      <c r="L324" s="21">
        <v>4</v>
      </c>
      <c r="Q324"/>
      <c r="R324"/>
      <c r="S324"/>
      <c r="T324"/>
    </row>
    <row r="325" spans="1:20" x14ac:dyDescent="0.2">
      <c r="A325">
        <v>324</v>
      </c>
      <c r="B325">
        <v>24</v>
      </c>
      <c r="C325">
        <v>13</v>
      </c>
      <c r="D325" s="14">
        <v>1</v>
      </c>
      <c r="E325" s="27" t="str">
        <f>CONCATENATE("cope",Table323[[#This Row],[1st level cope]],".gfeat/cope",Table323[[#This Row],[2nd level cope]],".feat/thresh_zstat",Table323[[#This Row],[gorup analysis cope]],".nii.gz")</f>
        <v>cope24.gfeat/cope13.feat/thresh_zstat1.nii.gz</v>
      </c>
      <c r="F325" s="15" t="str">
        <f>INDEX(R$2:R$28,Table323[[#This Row],[1st level cope]],0)</f>
        <v>All Go - by choice</v>
      </c>
      <c r="G325" s="15" t="str">
        <f>INDEX(S$2:S$28,Table323[[#This Row],[2nd level cope]],0)</f>
        <v>first4</v>
      </c>
      <c r="H325" s="15" t="str">
        <f>INDEX(T$2:T$28,Table323[[#This Row],[gorup analysis cope]],0)</f>
        <v>group mean</v>
      </c>
      <c r="I325" s="18"/>
      <c r="J325" s="18">
        <v>0</v>
      </c>
      <c r="K325" s="22">
        <v>0</v>
      </c>
      <c r="L325" s="21">
        <v>0</v>
      </c>
      <c r="M325" s="21">
        <v>0</v>
      </c>
      <c r="Q325"/>
      <c r="R325"/>
      <c r="S325"/>
      <c r="T325"/>
    </row>
    <row r="326" spans="1:20" x14ac:dyDescent="0.2">
      <c r="A326">
        <v>325</v>
      </c>
      <c r="B326">
        <v>25</v>
      </c>
      <c r="C326">
        <v>13</v>
      </c>
      <c r="D326" s="14">
        <v>1</v>
      </c>
      <c r="E326" s="27" t="str">
        <f>CONCATENATE("cope",Table323[[#This Row],[1st level cope]],".gfeat/cope",Table323[[#This Row],[2nd level cope]],".feat/thresh_zstat",Table323[[#This Row],[gorup analysis cope]],".nii.gz")</f>
        <v>cope25.gfeat/cope13.feat/thresh_zstat1.nii.gz</v>
      </c>
      <c r="F326" s="15" t="str">
        <f>INDEX(R$2:R$28,Table323[[#This Row],[1st level cope]],0)</f>
        <v>All NoGo - by choice</v>
      </c>
      <c r="G326" s="15" t="str">
        <f>INDEX(S$2:S$28,Table323[[#This Row],[2nd level cope]],0)</f>
        <v>first4</v>
      </c>
      <c r="H326" s="15" t="str">
        <f>INDEX(T$2:T$28,Table323[[#This Row],[gorup analysis cope]],0)</f>
        <v>group mean</v>
      </c>
      <c r="I326" s="18"/>
      <c r="J326" s="18">
        <v>0</v>
      </c>
      <c r="K326" s="22">
        <v>0</v>
      </c>
      <c r="L326" s="21">
        <v>4</v>
      </c>
      <c r="Q326"/>
      <c r="R326"/>
      <c r="S326"/>
      <c r="T326"/>
    </row>
    <row r="327" spans="1:20" x14ac:dyDescent="0.2">
      <c r="A327">
        <v>326</v>
      </c>
      <c r="B327">
        <v>1</v>
      </c>
      <c r="C327">
        <v>1</v>
      </c>
      <c r="D327" s="14">
        <v>2</v>
      </c>
      <c r="E327" s="27" t="str">
        <f>CONCATENATE("cope",Table323[[#This Row],[1st level cope]],".gfeat/cope",Table323[[#This Row],[2nd level cope]],".feat/thresh_zstat",Table323[[#This Row],[gorup analysis cope]],".nii.gz")</f>
        <v>cope1.gfeat/cope1.feat/thresh_zstat2.nii.gz</v>
      </c>
      <c r="F327" s="15" t="str">
        <f>INDEX(R$2:R$28,Table323[[#This Row],[1st level cope]],0)</f>
        <v>HV Go</v>
      </c>
      <c r="G327" s="15" t="str">
        <f>INDEX(S$2:S$28,Table323[[#This Row],[2nd level cope]],0)</f>
        <v>last &gt; first</v>
      </c>
      <c r="H327" s="15" t="str">
        <f>INDEX(T$2:T$28,Table323[[#This Row],[gorup analysis cope]],0)</f>
        <v>cope - by probe effect</v>
      </c>
      <c r="I327" s="21">
        <v>2</v>
      </c>
      <c r="J327" s="21">
        <v>0</v>
      </c>
      <c r="K327" s="22">
        <v>0</v>
      </c>
      <c r="L327" s="21">
        <v>0</v>
      </c>
      <c r="M327" s="21">
        <v>0</v>
      </c>
      <c r="Q327"/>
      <c r="R327"/>
      <c r="S327"/>
      <c r="T327"/>
    </row>
    <row r="328" spans="1:20" x14ac:dyDescent="0.2">
      <c r="A328">
        <v>327</v>
      </c>
      <c r="B328">
        <v>2</v>
      </c>
      <c r="C328">
        <v>1</v>
      </c>
      <c r="D328" s="14">
        <v>2</v>
      </c>
      <c r="E328" s="27" t="str">
        <f>CONCATENATE("cope",Table323[[#This Row],[1st level cope]],".gfeat/cope",Table323[[#This Row],[2nd level cope]],".feat/thresh_zstat",Table323[[#This Row],[gorup analysis cope]],".nii.gz")</f>
        <v>cope2.gfeat/cope1.feat/thresh_zstat2.nii.gz</v>
      </c>
      <c r="F328" s="15" t="str">
        <f>INDEX(R$2:R$28,Table323[[#This Row],[1st level cope]],0)</f>
        <v>HV Go - by choice</v>
      </c>
      <c r="G328" s="15" t="str">
        <f>INDEX(S$2:S$28,Table323[[#This Row],[2nd level cope]],0)</f>
        <v>last &gt; first</v>
      </c>
      <c r="H328" s="15" t="str">
        <f>INDEX(T$2:T$28,Table323[[#This Row],[gorup analysis cope]],0)</f>
        <v>cope - by probe effect</v>
      </c>
      <c r="I328" s="21" t="s">
        <v>211</v>
      </c>
      <c r="J328" s="21">
        <v>0</v>
      </c>
      <c r="K328" s="22">
        <v>0</v>
      </c>
      <c r="L328" s="21">
        <v>5</v>
      </c>
      <c r="M328" s="21">
        <v>3</v>
      </c>
      <c r="N328" s="21" t="s">
        <v>172</v>
      </c>
      <c r="Q328"/>
      <c r="R328"/>
      <c r="S328"/>
      <c r="T328"/>
    </row>
    <row r="329" spans="1:20" x14ac:dyDescent="0.2">
      <c r="A329">
        <v>328</v>
      </c>
      <c r="B329">
        <v>3</v>
      </c>
      <c r="C329">
        <v>1</v>
      </c>
      <c r="D329" s="14">
        <v>2</v>
      </c>
      <c r="E329" s="27" t="str">
        <f>CONCATENATE("cope",Table323[[#This Row],[1st level cope]],".gfeat/cope",Table323[[#This Row],[2nd level cope]],".feat/thresh_zstat",Table323[[#This Row],[gorup analysis cope]],".nii.gz")</f>
        <v>cope3.gfeat/cope1.feat/thresh_zstat2.nii.gz</v>
      </c>
      <c r="F329" s="15" t="str">
        <f>INDEX(R$2:R$28,Table323[[#This Row],[1st level cope]],0)</f>
        <v>HV Go - by value</v>
      </c>
      <c r="G329" s="15" t="str">
        <f>INDEX(S$2:S$28,Table323[[#This Row],[2nd level cope]],0)</f>
        <v>last &gt; first</v>
      </c>
      <c r="H329" s="15" t="str">
        <f>INDEX(T$2:T$28,Table323[[#This Row],[gorup analysis cope]],0)</f>
        <v>cope - by probe effect</v>
      </c>
      <c r="I329" s="21" t="s">
        <v>211</v>
      </c>
      <c r="J329" s="21">
        <v>0</v>
      </c>
      <c r="K329" s="22">
        <v>0</v>
      </c>
      <c r="L329" s="21">
        <v>0</v>
      </c>
      <c r="M329" s="21">
        <v>0</v>
      </c>
      <c r="Q329"/>
      <c r="R329"/>
      <c r="S329"/>
      <c r="T329"/>
    </row>
    <row r="330" spans="1:20" x14ac:dyDescent="0.2">
      <c r="A330">
        <v>329</v>
      </c>
      <c r="B330">
        <v>4</v>
      </c>
      <c r="C330">
        <v>1</v>
      </c>
      <c r="D330" s="14">
        <v>2</v>
      </c>
      <c r="E330" s="27" t="str">
        <f>CONCATENATE("cope",Table323[[#This Row],[1st level cope]],".gfeat/cope",Table323[[#This Row],[2nd level cope]],".feat/thresh_zstat",Table323[[#This Row],[gorup analysis cope]],".nii.gz")</f>
        <v>cope4.gfeat/cope1.feat/thresh_zstat2.nii.gz</v>
      </c>
      <c r="F330" s="15" t="str">
        <f>INDEX(R$2:R$28,Table323[[#This Row],[1st level cope]],0)</f>
        <v>HV Go - by GSD</v>
      </c>
      <c r="G330" s="15" t="str">
        <f>INDEX(S$2:S$28,Table323[[#This Row],[2nd level cope]],0)</f>
        <v>last &gt; first</v>
      </c>
      <c r="H330" s="15" t="str">
        <f>INDEX(T$2:T$28,Table323[[#This Row],[gorup analysis cope]],0)</f>
        <v>cope - by probe effect</v>
      </c>
      <c r="I330" s="18"/>
      <c r="J330" s="18">
        <v>0</v>
      </c>
      <c r="K330" s="22">
        <v>1</v>
      </c>
      <c r="L330" s="21">
        <v>3</v>
      </c>
      <c r="M330" s="21" t="s">
        <v>141</v>
      </c>
      <c r="Q330"/>
      <c r="R330"/>
      <c r="S330"/>
      <c r="T330"/>
    </row>
    <row r="331" spans="1:20" x14ac:dyDescent="0.2">
      <c r="A331">
        <v>330</v>
      </c>
      <c r="B331">
        <v>5</v>
      </c>
      <c r="C331">
        <v>1</v>
      </c>
      <c r="D331" s="14">
        <v>2</v>
      </c>
      <c r="E331" s="27" t="str">
        <f>CONCATENATE("cope",Table323[[#This Row],[1st level cope]],".gfeat/cope",Table323[[#This Row],[2nd level cope]],".feat/thresh_zstat",Table323[[#This Row],[gorup analysis cope]],".nii.gz")</f>
        <v>cope5.gfeat/cope1.feat/thresh_zstat2.nii.gz</v>
      </c>
      <c r="F331" s="15" t="str">
        <f>INDEX(R$2:R$28,Table323[[#This Row],[1st level cope]],0)</f>
        <v>LV Go</v>
      </c>
      <c r="G331" s="15" t="str">
        <f>INDEX(S$2:S$28,Table323[[#This Row],[2nd level cope]],0)</f>
        <v>last &gt; first</v>
      </c>
      <c r="H331" s="15" t="str">
        <f>INDEX(T$2:T$28,Table323[[#This Row],[gorup analysis cope]],0)</f>
        <v>cope - by probe effect</v>
      </c>
      <c r="I331" s="21">
        <v>2</v>
      </c>
      <c r="J331" s="21">
        <v>0</v>
      </c>
      <c r="K331" s="22">
        <v>2</v>
      </c>
      <c r="L331" s="21">
        <v>5</v>
      </c>
      <c r="M331" s="21">
        <v>2</v>
      </c>
      <c r="Q331"/>
      <c r="R331"/>
      <c r="S331"/>
      <c r="T331"/>
    </row>
    <row r="332" spans="1:20" x14ac:dyDescent="0.2">
      <c r="A332">
        <v>331</v>
      </c>
      <c r="B332">
        <v>6</v>
      </c>
      <c r="C332">
        <v>1</v>
      </c>
      <c r="D332" s="14">
        <v>2</v>
      </c>
      <c r="E332" s="27" t="str">
        <f>CONCATENATE("cope",Table323[[#This Row],[1st level cope]],".gfeat/cope",Table323[[#This Row],[2nd level cope]],".feat/thresh_zstat",Table323[[#This Row],[gorup analysis cope]],".nii.gz")</f>
        <v>cope6.gfeat/cope1.feat/thresh_zstat2.nii.gz</v>
      </c>
      <c r="F332" s="15" t="str">
        <f>INDEX(R$2:R$28,Table323[[#This Row],[1st level cope]],0)</f>
        <v>LV Go - by choice</v>
      </c>
      <c r="G332" s="15" t="str">
        <f>INDEX(S$2:S$28,Table323[[#This Row],[2nd level cope]],0)</f>
        <v>last &gt; first</v>
      </c>
      <c r="H332" s="15" t="str">
        <f>INDEX(T$2:T$28,Table323[[#This Row],[gorup analysis cope]],0)</f>
        <v>cope - by probe effect</v>
      </c>
      <c r="I332" s="18"/>
      <c r="J332" s="18">
        <v>0</v>
      </c>
      <c r="K332" s="22">
        <v>0</v>
      </c>
      <c r="L332" s="21">
        <v>0</v>
      </c>
      <c r="M332" s="21">
        <v>0</v>
      </c>
      <c r="Q332"/>
      <c r="R332"/>
      <c r="S332"/>
      <c r="T332"/>
    </row>
    <row r="333" spans="1:20" x14ac:dyDescent="0.2">
      <c r="A333">
        <v>332</v>
      </c>
      <c r="B333">
        <v>7</v>
      </c>
      <c r="C333">
        <v>1</v>
      </c>
      <c r="D333" s="14">
        <v>2</v>
      </c>
      <c r="E333" s="27" t="str">
        <f>CONCATENATE("cope",Table323[[#This Row],[1st level cope]],".gfeat/cope",Table323[[#This Row],[2nd level cope]],".feat/thresh_zstat",Table323[[#This Row],[gorup analysis cope]],".nii.gz")</f>
        <v>cope7.gfeat/cope1.feat/thresh_zstat2.nii.gz</v>
      </c>
      <c r="F333" s="15" t="str">
        <f>INDEX(R$2:R$28,Table323[[#This Row],[1st level cope]],0)</f>
        <v>LV Go - by value</v>
      </c>
      <c r="G333" s="15" t="str">
        <f>INDEX(S$2:S$28,Table323[[#This Row],[2nd level cope]],0)</f>
        <v>last &gt; first</v>
      </c>
      <c r="H333" s="15" t="str">
        <f>INDEX(T$2:T$28,Table323[[#This Row],[gorup analysis cope]],0)</f>
        <v>cope - by probe effect</v>
      </c>
      <c r="I333" s="18"/>
      <c r="J333" s="18">
        <v>0</v>
      </c>
      <c r="K333" s="22">
        <v>0</v>
      </c>
      <c r="L333" s="21">
        <v>0</v>
      </c>
      <c r="M333" s="21">
        <v>0</v>
      </c>
      <c r="Q333"/>
      <c r="R333"/>
      <c r="S333"/>
      <c r="T333"/>
    </row>
    <row r="334" spans="1:20" x14ac:dyDescent="0.2">
      <c r="A334">
        <v>333</v>
      </c>
      <c r="B334">
        <v>8</v>
      </c>
      <c r="C334">
        <v>1</v>
      </c>
      <c r="D334" s="14">
        <v>2</v>
      </c>
      <c r="E334" s="27" t="str">
        <f>CONCATENATE("cope",Table323[[#This Row],[1st level cope]],".gfeat/cope",Table323[[#This Row],[2nd level cope]],".feat/thresh_zstat",Table323[[#This Row],[gorup analysis cope]],".nii.gz")</f>
        <v>cope8.gfeat/cope1.feat/thresh_zstat2.nii.gz</v>
      </c>
      <c r="F334" s="15" t="str">
        <f>INDEX(R$2:R$28,Table323[[#This Row],[1st level cope]],0)</f>
        <v>LV Go - by GSD</v>
      </c>
      <c r="G334" s="15" t="str">
        <f>INDEX(S$2:S$28,Table323[[#This Row],[2nd level cope]],0)</f>
        <v>last &gt; first</v>
      </c>
      <c r="H334" s="15" t="str">
        <f>INDEX(T$2:T$28,Table323[[#This Row],[gorup analysis cope]],0)</f>
        <v>cope - by probe effect</v>
      </c>
      <c r="I334" s="18"/>
      <c r="J334" s="18">
        <v>0</v>
      </c>
      <c r="K334" s="22">
        <v>0</v>
      </c>
      <c r="L334" s="21">
        <v>0</v>
      </c>
      <c r="M334" s="21">
        <v>0</v>
      </c>
      <c r="Q334"/>
      <c r="R334"/>
      <c r="S334"/>
      <c r="T334"/>
    </row>
    <row r="335" spans="1:20" x14ac:dyDescent="0.2">
      <c r="A335">
        <v>334</v>
      </c>
      <c r="B335">
        <v>9</v>
      </c>
      <c r="C335">
        <v>1</v>
      </c>
      <c r="D335" s="14">
        <v>2</v>
      </c>
      <c r="E335" s="27" t="str">
        <f>CONCATENATE("cope",Table323[[#This Row],[1st level cope]],".gfeat/cope",Table323[[#This Row],[2nd level cope]],".feat/thresh_zstat",Table323[[#This Row],[gorup analysis cope]],".nii.gz")</f>
        <v>cope9.gfeat/cope1.feat/thresh_zstat2.nii.gz</v>
      </c>
      <c r="F335" s="15" t="str">
        <f>INDEX(R$2:R$28,Table323[[#This Row],[1st level cope]],0)</f>
        <v>HV NoGo</v>
      </c>
      <c r="G335" s="15" t="str">
        <f>INDEX(S$2:S$28,Table323[[#This Row],[2nd level cope]],0)</f>
        <v>last &gt; first</v>
      </c>
      <c r="H335" s="15" t="str">
        <f>INDEX(T$2:T$28,Table323[[#This Row],[gorup analysis cope]],0)</f>
        <v>cope - by probe effect</v>
      </c>
      <c r="I335" s="18"/>
      <c r="J335" s="18">
        <v>0</v>
      </c>
      <c r="K335" s="22">
        <v>0</v>
      </c>
      <c r="L335" s="21">
        <v>0</v>
      </c>
      <c r="M335" s="21">
        <v>0</v>
      </c>
      <c r="Q335"/>
      <c r="R335"/>
      <c r="S335"/>
      <c r="T335"/>
    </row>
    <row r="336" spans="1:20" x14ac:dyDescent="0.2">
      <c r="A336">
        <v>335</v>
      </c>
      <c r="B336">
        <v>10</v>
      </c>
      <c r="C336">
        <v>1</v>
      </c>
      <c r="D336" s="14">
        <v>2</v>
      </c>
      <c r="E336" s="27" t="str">
        <f>CONCATENATE("cope",Table323[[#This Row],[1st level cope]],".gfeat/cope",Table323[[#This Row],[2nd level cope]],".feat/thresh_zstat",Table323[[#This Row],[gorup analysis cope]],".nii.gz")</f>
        <v>cope10.gfeat/cope1.feat/thresh_zstat2.nii.gz</v>
      </c>
      <c r="F336" s="15" t="str">
        <f>INDEX(R$2:R$28,Table323[[#This Row],[1st level cope]],0)</f>
        <v>HV NoGo - by choice</v>
      </c>
      <c r="G336" s="15" t="str">
        <f>INDEX(S$2:S$28,Table323[[#This Row],[2nd level cope]],0)</f>
        <v>last &gt; first</v>
      </c>
      <c r="H336" s="15" t="str">
        <f>INDEX(T$2:T$28,Table323[[#This Row],[gorup analysis cope]],0)</f>
        <v>cope - by probe effect</v>
      </c>
      <c r="I336" s="18"/>
      <c r="J336" s="18">
        <v>0</v>
      </c>
      <c r="K336" s="22">
        <v>0</v>
      </c>
      <c r="L336" s="21">
        <v>1</v>
      </c>
      <c r="M336" s="21">
        <v>2</v>
      </c>
      <c r="Q336"/>
      <c r="R336"/>
      <c r="S336"/>
      <c r="T336"/>
    </row>
    <row r="337" spans="1:20" x14ac:dyDescent="0.2">
      <c r="A337">
        <v>336</v>
      </c>
      <c r="B337">
        <v>11</v>
      </c>
      <c r="C337">
        <v>1</v>
      </c>
      <c r="D337" s="14">
        <v>2</v>
      </c>
      <c r="E337" s="27" t="str">
        <f>CONCATENATE("cope",Table323[[#This Row],[1st level cope]],".gfeat/cope",Table323[[#This Row],[2nd level cope]],".feat/thresh_zstat",Table323[[#This Row],[gorup analysis cope]],".nii.gz")</f>
        <v>cope11.gfeat/cope1.feat/thresh_zstat2.nii.gz</v>
      </c>
      <c r="F337" s="15" t="str">
        <f>INDEX(R$2:R$28,Table323[[#This Row],[1st level cope]],0)</f>
        <v>HV NoGo - by value</v>
      </c>
      <c r="G337" s="15" t="str">
        <f>INDEX(S$2:S$28,Table323[[#This Row],[2nd level cope]],0)</f>
        <v>last &gt; first</v>
      </c>
      <c r="H337" s="15" t="str">
        <f>INDEX(T$2:T$28,Table323[[#This Row],[gorup analysis cope]],0)</f>
        <v>cope - by probe effect</v>
      </c>
      <c r="I337" s="18"/>
      <c r="J337" s="18">
        <v>0</v>
      </c>
      <c r="K337" s="22">
        <v>0</v>
      </c>
      <c r="L337" s="21">
        <v>0</v>
      </c>
      <c r="M337" s="21">
        <v>0</v>
      </c>
      <c r="Q337"/>
      <c r="R337"/>
      <c r="S337"/>
      <c r="T337"/>
    </row>
    <row r="338" spans="1:20" x14ac:dyDescent="0.2">
      <c r="A338">
        <v>337</v>
      </c>
      <c r="B338">
        <v>12</v>
      </c>
      <c r="C338">
        <v>1</v>
      </c>
      <c r="D338" s="14">
        <v>2</v>
      </c>
      <c r="E338" s="27" t="str">
        <f>CONCATENATE("cope",Table323[[#This Row],[1st level cope]],".gfeat/cope",Table323[[#This Row],[2nd level cope]],".feat/thresh_zstat",Table323[[#This Row],[gorup analysis cope]],".nii.gz")</f>
        <v>cope12.gfeat/cope1.feat/thresh_zstat2.nii.gz</v>
      </c>
      <c r="F338" s="15" t="str">
        <f>INDEX(R$2:R$28,Table323[[#This Row],[1st level cope]],0)</f>
        <v>LV NoGo</v>
      </c>
      <c r="G338" s="15" t="str">
        <f>INDEX(S$2:S$28,Table323[[#This Row],[2nd level cope]],0)</f>
        <v>last &gt; first</v>
      </c>
      <c r="H338" s="15" t="str">
        <f>INDEX(T$2:T$28,Table323[[#This Row],[gorup analysis cope]],0)</f>
        <v>cope - by probe effect</v>
      </c>
      <c r="I338" s="18"/>
      <c r="J338" s="18">
        <v>0</v>
      </c>
      <c r="K338" s="22">
        <v>0</v>
      </c>
      <c r="L338" s="21">
        <v>0</v>
      </c>
      <c r="M338" s="21">
        <v>0</v>
      </c>
      <c r="Q338"/>
      <c r="R338"/>
      <c r="S338"/>
      <c r="T338"/>
    </row>
    <row r="339" spans="1:20" x14ac:dyDescent="0.2">
      <c r="A339">
        <v>338</v>
      </c>
      <c r="B339">
        <v>13</v>
      </c>
      <c r="C339">
        <v>1</v>
      </c>
      <c r="D339" s="14">
        <v>2</v>
      </c>
      <c r="E339" s="27" t="str">
        <f>CONCATENATE("cope",Table323[[#This Row],[1st level cope]],".gfeat/cope",Table323[[#This Row],[2nd level cope]],".feat/thresh_zstat",Table323[[#This Row],[gorup analysis cope]],".nii.gz")</f>
        <v>cope13.gfeat/cope1.feat/thresh_zstat2.nii.gz</v>
      </c>
      <c r="F339" s="15" t="str">
        <f>INDEX(R$2:R$28,Table323[[#This Row],[1st level cope]],0)</f>
        <v>LV NoGo - by choice</v>
      </c>
      <c r="G339" s="15" t="str">
        <f>INDEX(S$2:S$28,Table323[[#This Row],[2nd level cope]],0)</f>
        <v>last &gt; first</v>
      </c>
      <c r="H339" s="15" t="str">
        <f>INDEX(T$2:T$28,Table323[[#This Row],[gorup analysis cope]],0)</f>
        <v>cope - by probe effect</v>
      </c>
      <c r="I339" s="18"/>
      <c r="J339" s="18">
        <v>0</v>
      </c>
      <c r="K339" s="22">
        <v>0</v>
      </c>
      <c r="L339" s="21">
        <v>0</v>
      </c>
      <c r="M339" s="21">
        <v>0</v>
      </c>
      <c r="Q339"/>
      <c r="R339"/>
      <c r="S339"/>
      <c r="T339"/>
    </row>
    <row r="340" spans="1:20" x14ac:dyDescent="0.2">
      <c r="A340">
        <v>339</v>
      </c>
      <c r="B340">
        <v>14</v>
      </c>
      <c r="C340">
        <v>1</v>
      </c>
      <c r="D340" s="14">
        <v>2</v>
      </c>
      <c r="E340" s="27" t="str">
        <f>CONCATENATE("cope",Table323[[#This Row],[1st level cope]],".gfeat/cope",Table323[[#This Row],[2nd level cope]],".feat/thresh_zstat",Table323[[#This Row],[gorup analysis cope]],".nii.gz")</f>
        <v>cope14.gfeat/cope1.feat/thresh_zstat2.nii.gz</v>
      </c>
      <c r="F340" s="15" t="str">
        <f>INDEX(R$2:R$28,Table323[[#This Row],[1st level cope]],0)</f>
        <v>LV NoGo - by value</v>
      </c>
      <c r="G340" s="15" t="str">
        <f>INDEX(S$2:S$28,Table323[[#This Row],[2nd level cope]],0)</f>
        <v>last &gt; first</v>
      </c>
      <c r="H340" s="15" t="str">
        <f>INDEX(T$2:T$28,Table323[[#This Row],[gorup analysis cope]],0)</f>
        <v>cope - by probe effect</v>
      </c>
      <c r="I340" s="18"/>
      <c r="J340" s="18">
        <v>0</v>
      </c>
      <c r="K340" s="22">
        <v>0</v>
      </c>
      <c r="L340" s="21">
        <v>0</v>
      </c>
      <c r="M340" s="21">
        <v>0</v>
      </c>
      <c r="Q340"/>
      <c r="R340"/>
      <c r="S340"/>
      <c r="T340"/>
    </row>
    <row r="341" spans="1:20" x14ac:dyDescent="0.2">
      <c r="A341">
        <v>340</v>
      </c>
      <c r="B341">
        <v>15</v>
      </c>
      <c r="C341">
        <v>1</v>
      </c>
      <c r="D341" s="14">
        <v>2</v>
      </c>
      <c r="E341" s="27" t="str">
        <f>CONCATENATE("cope",Table323[[#This Row],[1st level cope]],".gfeat/cope",Table323[[#This Row],[2nd level cope]],".feat/thresh_zstat",Table323[[#This Row],[gorup analysis cope]],".nii.gz")</f>
        <v>cope15.gfeat/cope1.feat/thresh_zstat2.nii.gz</v>
      </c>
      <c r="F341" s="15" t="str">
        <f>INDEX(R$2:R$28,Table323[[#This Row],[1st level cope]],0)</f>
        <v>Go - missed</v>
      </c>
      <c r="G341" s="15" t="str">
        <f>INDEX(S$2:S$28,Table323[[#This Row],[2nd level cope]],0)</f>
        <v>last &gt; first</v>
      </c>
      <c r="H341" s="15" t="str">
        <f>INDEX(T$2:T$28,Table323[[#This Row],[gorup analysis cope]],0)</f>
        <v>cope - by probe effect</v>
      </c>
      <c r="I341" s="18"/>
      <c r="J341" s="18">
        <v>0</v>
      </c>
      <c r="K341" s="22">
        <v>0</v>
      </c>
      <c r="L341" s="21">
        <v>0</v>
      </c>
      <c r="M341" s="21">
        <v>0</v>
      </c>
      <c r="Q341"/>
      <c r="R341"/>
      <c r="S341"/>
      <c r="T341"/>
    </row>
    <row r="342" spans="1:20" x14ac:dyDescent="0.2">
      <c r="A342">
        <v>341</v>
      </c>
      <c r="B342">
        <v>16</v>
      </c>
      <c r="C342">
        <v>1</v>
      </c>
      <c r="D342" s="14">
        <v>2</v>
      </c>
      <c r="E342" s="27" t="str">
        <f>CONCATENATE("cope",Table323[[#This Row],[1st level cope]],".gfeat/cope",Table323[[#This Row],[2nd level cope]],".feat/thresh_zstat",Table323[[#This Row],[gorup analysis cope]],".nii.gz")</f>
        <v>cope16.gfeat/cope1.feat/thresh_zstat2.nii.gz</v>
      </c>
      <c r="F342" s="15" t="str">
        <f>INDEX(R$2:R$28,Table323[[#This Row],[1st level cope]],0)</f>
        <v>NoGo - erroneous response</v>
      </c>
      <c r="G342" s="15" t="str">
        <f>INDEX(S$2:S$28,Table323[[#This Row],[2nd level cope]],0)</f>
        <v>last &gt; first</v>
      </c>
      <c r="H342" s="15" t="str">
        <f>INDEX(T$2:T$28,Table323[[#This Row],[gorup analysis cope]],0)</f>
        <v>cope - by probe effect</v>
      </c>
      <c r="I342" s="18"/>
      <c r="J342" s="18">
        <v>0</v>
      </c>
      <c r="K342" s="22">
        <v>0</v>
      </c>
      <c r="L342" s="21">
        <v>0</v>
      </c>
      <c r="M342" s="21">
        <v>0</v>
      </c>
      <c r="Q342"/>
      <c r="R342"/>
      <c r="S342"/>
      <c r="T342"/>
    </row>
    <row r="343" spans="1:20" x14ac:dyDescent="0.2">
      <c r="A343">
        <v>342</v>
      </c>
      <c r="B343">
        <v>17</v>
      </c>
      <c r="C343">
        <v>1</v>
      </c>
      <c r="D343" s="14">
        <v>2</v>
      </c>
      <c r="E343" s="27" t="str">
        <f>CONCATENATE("cope",Table323[[#This Row],[1st level cope]],".gfeat/cope",Table323[[#This Row],[2nd level cope]],".feat/thresh_zstat",Table323[[#This Row],[gorup analysis cope]],".nii.gz")</f>
        <v>cope17.gfeat/cope1.feat/thresh_zstat2.nii.gz</v>
      </c>
      <c r="F343" s="15" t="str">
        <f>INDEX(R$2:R$28,Table323[[#This Row],[1st level cope]],0)</f>
        <v>NoGo - Sanity and fillers</v>
      </c>
      <c r="G343" s="15" t="str">
        <f>INDEX(S$2:S$28,Table323[[#This Row],[2nd level cope]],0)</f>
        <v>last &gt; first</v>
      </c>
      <c r="H343" s="15" t="str">
        <f>INDEX(T$2:T$28,Table323[[#This Row],[gorup analysis cope]],0)</f>
        <v>cope - by probe effect</v>
      </c>
      <c r="I343" s="18"/>
      <c r="J343" s="18">
        <v>0</v>
      </c>
      <c r="K343" s="22" t="s">
        <v>106</v>
      </c>
      <c r="L343" s="21" t="s">
        <v>106</v>
      </c>
      <c r="M343" s="21">
        <v>0</v>
      </c>
      <c r="Q343"/>
      <c r="R343"/>
      <c r="S343"/>
      <c r="T343"/>
    </row>
    <row r="344" spans="1:20" x14ac:dyDescent="0.2">
      <c r="A344">
        <v>343</v>
      </c>
      <c r="B344">
        <v>18</v>
      </c>
      <c r="C344">
        <v>1</v>
      </c>
      <c r="D344" s="14">
        <v>2</v>
      </c>
      <c r="E344" s="27" t="str">
        <f>CONCATENATE("cope",Table323[[#This Row],[1st level cope]],".gfeat/cope",Table323[[#This Row],[2nd level cope]],".feat/thresh_zstat",Table323[[#This Row],[gorup analysis cope]],".nii.gz")</f>
        <v>cope18.gfeat/cope1.feat/thresh_zstat2.nii.gz</v>
      </c>
      <c r="F344" s="15" t="str">
        <f>INDEX(R$2:R$28,Table323[[#This Row],[1st level cope]],0)</f>
        <v>All Go - by RT</v>
      </c>
      <c r="G344" s="15" t="str">
        <f>INDEX(S$2:S$28,Table323[[#This Row],[2nd level cope]],0)</f>
        <v>last &gt; first</v>
      </c>
      <c r="H344" s="15" t="str">
        <f>INDEX(T$2:T$28,Table323[[#This Row],[gorup analysis cope]],0)</f>
        <v>cope - by probe effect</v>
      </c>
      <c r="I344" s="18"/>
      <c r="J344" s="18">
        <v>0</v>
      </c>
      <c r="K344" s="22">
        <v>0</v>
      </c>
      <c r="L344" s="21">
        <v>0</v>
      </c>
      <c r="M344" s="21">
        <v>0</v>
      </c>
      <c r="Q344"/>
      <c r="R344"/>
      <c r="S344"/>
      <c r="T344"/>
    </row>
    <row r="345" spans="1:20" x14ac:dyDescent="0.2">
      <c r="A345">
        <v>344</v>
      </c>
      <c r="B345">
        <v>19</v>
      </c>
      <c r="C345">
        <v>1</v>
      </c>
      <c r="D345" s="14">
        <v>2</v>
      </c>
      <c r="E345" s="27" t="str">
        <f>CONCATENATE("cope",Table323[[#This Row],[1st level cope]],".gfeat/cope",Table323[[#This Row],[2nd level cope]],".feat/thresh_zstat",Table323[[#This Row],[gorup analysis cope]],".nii.gz")</f>
        <v>cope19.gfeat/cope1.feat/thresh_zstat2.nii.gz</v>
      </c>
      <c r="F345" s="15" t="str">
        <f>INDEX(R$2:R$28,Table323[[#This Row],[1st level cope]],0)</f>
        <v>HV Go &gt; NoGo</v>
      </c>
      <c r="G345" s="15" t="str">
        <f>INDEX(S$2:S$28,Table323[[#This Row],[2nd level cope]],0)</f>
        <v>last &gt; first</v>
      </c>
      <c r="H345" s="15" t="str">
        <f>INDEX(T$2:T$28,Table323[[#This Row],[gorup analysis cope]],0)</f>
        <v>cope - by probe effect</v>
      </c>
      <c r="I345" s="18"/>
      <c r="J345" s="18">
        <v>0</v>
      </c>
      <c r="K345" s="22">
        <v>0</v>
      </c>
      <c r="L345" s="21">
        <v>0</v>
      </c>
      <c r="M345" s="21">
        <v>0</v>
      </c>
      <c r="Q345"/>
      <c r="R345"/>
      <c r="S345"/>
      <c r="T345"/>
    </row>
    <row r="346" spans="1:20" x14ac:dyDescent="0.2">
      <c r="A346">
        <v>345</v>
      </c>
      <c r="B346">
        <v>20</v>
      </c>
      <c r="C346">
        <v>1</v>
      </c>
      <c r="D346" s="14">
        <v>2</v>
      </c>
      <c r="E346" s="27" t="str">
        <f>CONCATENATE("cope",Table323[[#This Row],[1st level cope]],".gfeat/cope",Table323[[#This Row],[2nd level cope]],".feat/thresh_zstat",Table323[[#This Row],[gorup analysis cope]],".nii.gz")</f>
        <v>cope20.gfeat/cope1.feat/thresh_zstat2.nii.gz</v>
      </c>
      <c r="F346" s="15" t="str">
        <f>INDEX(R$2:R$28,Table323[[#This Row],[1st level cope]],0)</f>
        <v>LV Go &gt; NoGo</v>
      </c>
      <c r="G346" s="15" t="str">
        <f>INDEX(S$2:S$28,Table323[[#This Row],[2nd level cope]],0)</f>
        <v>last &gt; first</v>
      </c>
      <c r="H346" s="15" t="str">
        <f>INDEX(T$2:T$28,Table323[[#This Row],[gorup analysis cope]],0)</f>
        <v>cope - by probe effect</v>
      </c>
      <c r="I346" s="18"/>
      <c r="J346" s="18">
        <v>0</v>
      </c>
      <c r="K346" s="22">
        <v>0</v>
      </c>
      <c r="L346" s="21">
        <v>2</v>
      </c>
      <c r="M346" s="21">
        <v>2</v>
      </c>
      <c r="Q346"/>
      <c r="R346"/>
      <c r="S346"/>
      <c r="T346"/>
    </row>
    <row r="347" spans="1:20" x14ac:dyDescent="0.2">
      <c r="A347">
        <v>346</v>
      </c>
      <c r="B347">
        <v>21</v>
      </c>
      <c r="C347">
        <v>1</v>
      </c>
      <c r="D347" s="14">
        <v>2</v>
      </c>
      <c r="E347" s="27" t="str">
        <f>CONCATENATE("cope",Table323[[#This Row],[1st level cope]],".gfeat/cope",Table323[[#This Row],[2nd level cope]],".feat/thresh_zstat",Table323[[#This Row],[gorup analysis cope]],".nii.gz")</f>
        <v>cope21.gfeat/cope1.feat/thresh_zstat2.nii.gz</v>
      </c>
      <c r="F347" s="15" t="str">
        <f>INDEX(R$2:R$28,Table323[[#This Row],[1st level cope]],0)</f>
        <v>All Go &gt; NoGo</v>
      </c>
      <c r="G347" s="15" t="str">
        <f>INDEX(S$2:S$28,Table323[[#This Row],[2nd level cope]],0)</f>
        <v>last &gt; first</v>
      </c>
      <c r="H347" s="15" t="str">
        <f>INDEX(T$2:T$28,Table323[[#This Row],[gorup analysis cope]],0)</f>
        <v>cope - by probe effect</v>
      </c>
      <c r="I347" s="18"/>
      <c r="J347" s="18">
        <v>0</v>
      </c>
      <c r="K347" s="22">
        <v>0</v>
      </c>
      <c r="L347" s="21">
        <v>1</v>
      </c>
      <c r="M347" s="21">
        <v>5</v>
      </c>
      <c r="N347" s="21" t="s">
        <v>164</v>
      </c>
      <c r="Q347"/>
      <c r="R347"/>
      <c r="S347"/>
      <c r="T347"/>
    </row>
    <row r="348" spans="1:20" x14ac:dyDescent="0.2">
      <c r="A348">
        <v>347</v>
      </c>
      <c r="B348">
        <v>22</v>
      </c>
      <c r="C348">
        <v>1</v>
      </c>
      <c r="D348" s="14">
        <v>2</v>
      </c>
      <c r="E348" s="27" t="str">
        <f>CONCATENATE("cope",Table323[[#This Row],[1st level cope]],".gfeat/cope",Table323[[#This Row],[2nd level cope]],".feat/thresh_zstat",Table323[[#This Row],[gorup analysis cope]],".nii.gz")</f>
        <v>cope22.gfeat/cope1.feat/thresh_zstat2.nii.gz</v>
      </c>
      <c r="F348" s="15" t="str">
        <f>INDEX(R$2:R$28,Table323[[#This Row],[1st level cope]],0)</f>
        <v>All Go</v>
      </c>
      <c r="G348" s="15" t="str">
        <f>INDEX(S$2:S$28,Table323[[#This Row],[2nd level cope]],0)</f>
        <v>last &gt; first</v>
      </c>
      <c r="H348" s="15" t="str">
        <f>INDEX(T$2:T$28,Table323[[#This Row],[gorup analysis cope]],0)</f>
        <v>cope - by probe effect</v>
      </c>
      <c r="I348" s="21">
        <v>1</v>
      </c>
      <c r="J348" s="21">
        <v>0</v>
      </c>
      <c r="K348" s="22">
        <v>0</v>
      </c>
      <c r="L348" s="21">
        <v>0</v>
      </c>
      <c r="M348" s="21">
        <v>0</v>
      </c>
      <c r="Q348"/>
      <c r="R348"/>
      <c r="S348"/>
      <c r="T348"/>
    </row>
    <row r="349" spans="1:20" x14ac:dyDescent="0.2">
      <c r="A349">
        <v>348</v>
      </c>
      <c r="B349">
        <v>23</v>
      </c>
      <c r="C349">
        <v>1</v>
      </c>
      <c r="D349" s="14">
        <v>2</v>
      </c>
      <c r="E349" s="27" t="str">
        <f>CONCATENATE("cope",Table323[[#This Row],[1st level cope]],".gfeat/cope",Table323[[#This Row],[2nd level cope]],".feat/thresh_zstat",Table323[[#This Row],[gorup analysis cope]],".nii.gz")</f>
        <v>cope23.gfeat/cope1.feat/thresh_zstat2.nii.gz</v>
      </c>
      <c r="F349" s="15" t="str">
        <f>INDEX(R$2:R$28,Table323[[#This Row],[1st level cope]],0)</f>
        <v>All NoGo</v>
      </c>
      <c r="G349" s="15" t="str">
        <f>INDEX(S$2:S$28,Table323[[#This Row],[2nd level cope]],0)</f>
        <v>last &gt; first</v>
      </c>
      <c r="H349" s="15" t="str">
        <f>INDEX(T$2:T$28,Table323[[#This Row],[gorup analysis cope]],0)</f>
        <v>cope - by probe effect</v>
      </c>
      <c r="I349" s="18"/>
      <c r="J349" s="18">
        <v>0</v>
      </c>
      <c r="K349" s="22">
        <v>0</v>
      </c>
      <c r="L349" s="21">
        <v>0</v>
      </c>
      <c r="M349" s="21">
        <v>0</v>
      </c>
      <c r="Q349"/>
      <c r="R349"/>
      <c r="S349"/>
      <c r="T349"/>
    </row>
    <row r="350" spans="1:20" x14ac:dyDescent="0.2">
      <c r="A350">
        <v>349</v>
      </c>
      <c r="B350">
        <v>24</v>
      </c>
      <c r="C350">
        <v>1</v>
      </c>
      <c r="D350" s="14">
        <v>2</v>
      </c>
      <c r="E350" s="27" t="str">
        <f>CONCATENATE("cope",Table323[[#This Row],[1st level cope]],".gfeat/cope",Table323[[#This Row],[2nd level cope]],".feat/thresh_zstat",Table323[[#This Row],[gorup analysis cope]],".nii.gz")</f>
        <v>cope24.gfeat/cope1.feat/thresh_zstat2.nii.gz</v>
      </c>
      <c r="F350" s="15" t="str">
        <f>INDEX(R$2:R$28,Table323[[#This Row],[1st level cope]],0)</f>
        <v>All Go - by choice</v>
      </c>
      <c r="G350" s="15" t="str">
        <f>INDEX(S$2:S$28,Table323[[#This Row],[2nd level cope]],0)</f>
        <v>last &gt; first</v>
      </c>
      <c r="H350" s="15" t="str">
        <f>INDEX(T$2:T$28,Table323[[#This Row],[gorup analysis cope]],0)</f>
        <v>cope - by probe effect</v>
      </c>
      <c r="I350" s="18"/>
      <c r="J350" s="18">
        <v>0</v>
      </c>
      <c r="K350" s="22">
        <v>0</v>
      </c>
      <c r="L350" s="21">
        <v>0</v>
      </c>
      <c r="M350" s="21">
        <v>0</v>
      </c>
      <c r="Q350"/>
      <c r="R350"/>
      <c r="S350"/>
      <c r="T350"/>
    </row>
    <row r="351" spans="1:20" x14ac:dyDescent="0.2">
      <c r="A351">
        <v>350</v>
      </c>
      <c r="B351">
        <v>25</v>
      </c>
      <c r="C351">
        <v>1</v>
      </c>
      <c r="D351" s="14">
        <v>2</v>
      </c>
      <c r="E351" s="27" t="str">
        <f>CONCATENATE("cope",Table323[[#This Row],[1st level cope]],".gfeat/cope",Table323[[#This Row],[2nd level cope]],".feat/thresh_zstat",Table323[[#This Row],[gorup analysis cope]],".nii.gz")</f>
        <v>cope25.gfeat/cope1.feat/thresh_zstat2.nii.gz</v>
      </c>
      <c r="F351" s="15" t="str">
        <f>INDEX(R$2:R$28,Table323[[#This Row],[1st level cope]],0)</f>
        <v>All NoGo - by choice</v>
      </c>
      <c r="G351" s="15" t="str">
        <f>INDEX(S$2:S$28,Table323[[#This Row],[2nd level cope]],0)</f>
        <v>last &gt; first</v>
      </c>
      <c r="H351" s="15" t="str">
        <f>INDEX(T$2:T$28,Table323[[#This Row],[gorup analysis cope]],0)</f>
        <v>cope - by probe effect</v>
      </c>
      <c r="I351" s="18"/>
      <c r="J351" s="18">
        <v>0</v>
      </c>
      <c r="K351" s="22">
        <v>0</v>
      </c>
      <c r="L351" s="21">
        <v>0</v>
      </c>
      <c r="M351" s="21">
        <v>0</v>
      </c>
      <c r="Q351"/>
      <c r="R351"/>
      <c r="S351"/>
      <c r="T351"/>
    </row>
    <row r="352" spans="1:20" x14ac:dyDescent="0.2">
      <c r="A352">
        <v>351</v>
      </c>
      <c r="B352">
        <v>1</v>
      </c>
      <c r="C352">
        <v>2</v>
      </c>
      <c r="D352" s="14">
        <v>2</v>
      </c>
      <c r="E352" s="27" t="str">
        <f>CONCATENATE("cope",Table323[[#This Row],[1st level cope]],".gfeat/cope",Table323[[#This Row],[2nd level cope]],".feat/thresh_zstat",Table323[[#This Row],[gorup analysis cope]],".nii.gz")</f>
        <v>cope1.gfeat/cope2.feat/thresh_zstat2.nii.gz</v>
      </c>
      <c r="F352" s="15" t="str">
        <f>INDEX(R$2:R$28,Table323[[#This Row],[1st level cope]],0)</f>
        <v>HV Go</v>
      </c>
      <c r="G352" s="15" t="str">
        <f>INDEX(S$2:S$28,Table323[[#This Row],[2nd level cope]],0)</f>
        <v>last2 &gt; first2</v>
      </c>
      <c r="H352" s="15" t="str">
        <f>INDEX(T$2:T$28,Table323[[#This Row],[gorup analysis cope]],0)</f>
        <v>cope - by probe effect</v>
      </c>
      <c r="I352" s="21" t="s">
        <v>211</v>
      </c>
      <c r="J352" s="21">
        <v>0</v>
      </c>
      <c r="K352" s="22">
        <v>0</v>
      </c>
      <c r="L352" s="21">
        <v>0</v>
      </c>
      <c r="M352" s="21">
        <v>0</v>
      </c>
      <c r="Q352"/>
      <c r="R352"/>
      <c r="S352"/>
      <c r="T352"/>
    </row>
    <row r="353" spans="1:20" x14ac:dyDescent="0.2">
      <c r="A353">
        <v>352</v>
      </c>
      <c r="B353">
        <v>2</v>
      </c>
      <c r="C353">
        <v>2</v>
      </c>
      <c r="D353" s="14">
        <v>2</v>
      </c>
      <c r="E353" s="27" t="str">
        <f>CONCATENATE("cope",Table323[[#This Row],[1st level cope]],".gfeat/cope",Table323[[#This Row],[2nd level cope]],".feat/thresh_zstat",Table323[[#This Row],[gorup analysis cope]],".nii.gz")</f>
        <v>cope2.gfeat/cope2.feat/thresh_zstat2.nii.gz</v>
      </c>
      <c r="F353" s="15" t="str">
        <f>INDEX(R$2:R$28,Table323[[#This Row],[1st level cope]],0)</f>
        <v>HV Go - by choice</v>
      </c>
      <c r="G353" s="15" t="str">
        <f>INDEX(S$2:S$28,Table323[[#This Row],[2nd level cope]],0)</f>
        <v>last2 &gt; first2</v>
      </c>
      <c r="H353" s="15" t="str">
        <f>INDEX(T$2:T$28,Table323[[#This Row],[gorup analysis cope]],0)</f>
        <v>cope - by probe effect</v>
      </c>
      <c r="I353" s="21" t="s">
        <v>211</v>
      </c>
      <c r="J353" s="21">
        <v>0</v>
      </c>
      <c r="K353" s="22">
        <v>0</v>
      </c>
      <c r="L353" s="21">
        <v>2</v>
      </c>
      <c r="M353" s="21">
        <v>3</v>
      </c>
      <c r="N353" s="21" t="s">
        <v>169</v>
      </c>
      <c r="Q353"/>
      <c r="R353"/>
      <c r="S353"/>
      <c r="T353"/>
    </row>
    <row r="354" spans="1:20" x14ac:dyDescent="0.2">
      <c r="A354">
        <v>353</v>
      </c>
      <c r="B354">
        <v>3</v>
      </c>
      <c r="C354">
        <v>2</v>
      </c>
      <c r="D354" s="14">
        <v>2</v>
      </c>
      <c r="E354" s="27" t="str">
        <f>CONCATENATE("cope",Table323[[#This Row],[1st level cope]],".gfeat/cope",Table323[[#This Row],[2nd level cope]],".feat/thresh_zstat",Table323[[#This Row],[gorup analysis cope]],".nii.gz")</f>
        <v>cope3.gfeat/cope2.feat/thresh_zstat2.nii.gz</v>
      </c>
      <c r="F354" s="15" t="str">
        <f>INDEX(R$2:R$28,Table323[[#This Row],[1st level cope]],0)</f>
        <v>HV Go - by value</v>
      </c>
      <c r="G354" s="15" t="str">
        <f>INDEX(S$2:S$28,Table323[[#This Row],[2nd level cope]],0)</f>
        <v>last2 &gt; first2</v>
      </c>
      <c r="H354" s="15" t="str">
        <f>INDEX(T$2:T$28,Table323[[#This Row],[gorup analysis cope]],0)</f>
        <v>cope - by probe effect</v>
      </c>
      <c r="I354" s="21" t="s">
        <v>211</v>
      </c>
      <c r="J354" s="21">
        <v>0</v>
      </c>
      <c r="K354" s="22">
        <v>0</v>
      </c>
      <c r="L354" s="21">
        <v>0</v>
      </c>
      <c r="M354" s="21">
        <v>0</v>
      </c>
      <c r="Q354"/>
      <c r="R354"/>
      <c r="S354"/>
      <c r="T354"/>
    </row>
    <row r="355" spans="1:20" x14ac:dyDescent="0.2">
      <c r="A355">
        <v>354</v>
      </c>
      <c r="B355">
        <v>4</v>
      </c>
      <c r="C355">
        <v>2</v>
      </c>
      <c r="D355" s="14">
        <v>2</v>
      </c>
      <c r="E355" s="27" t="str">
        <f>CONCATENATE("cope",Table323[[#This Row],[1st level cope]],".gfeat/cope",Table323[[#This Row],[2nd level cope]],".feat/thresh_zstat",Table323[[#This Row],[gorup analysis cope]],".nii.gz")</f>
        <v>cope4.gfeat/cope2.feat/thresh_zstat2.nii.gz</v>
      </c>
      <c r="F355" s="15" t="str">
        <f>INDEX(R$2:R$28,Table323[[#This Row],[1st level cope]],0)</f>
        <v>HV Go - by GSD</v>
      </c>
      <c r="G355" s="15" t="str">
        <f>INDEX(S$2:S$28,Table323[[#This Row],[2nd level cope]],0)</f>
        <v>last2 &gt; first2</v>
      </c>
      <c r="H355" s="15" t="str">
        <f>INDEX(T$2:T$28,Table323[[#This Row],[gorup analysis cope]],0)</f>
        <v>cope - by probe effect</v>
      </c>
      <c r="I355" s="18"/>
      <c r="J355" s="18">
        <v>0</v>
      </c>
      <c r="K355" s="22">
        <v>0</v>
      </c>
      <c r="L355" s="21">
        <v>2</v>
      </c>
      <c r="M355" s="21" t="s">
        <v>141</v>
      </c>
      <c r="Q355"/>
      <c r="R355"/>
      <c r="S355"/>
      <c r="T355"/>
    </row>
    <row r="356" spans="1:20" x14ac:dyDescent="0.2">
      <c r="A356">
        <v>355</v>
      </c>
      <c r="B356">
        <v>5</v>
      </c>
      <c r="C356">
        <v>2</v>
      </c>
      <c r="D356" s="14">
        <v>2</v>
      </c>
      <c r="E356" s="27" t="str">
        <f>CONCATENATE("cope",Table323[[#This Row],[1st level cope]],".gfeat/cope",Table323[[#This Row],[2nd level cope]],".feat/thresh_zstat",Table323[[#This Row],[gorup analysis cope]],".nii.gz")</f>
        <v>cope5.gfeat/cope2.feat/thresh_zstat2.nii.gz</v>
      </c>
      <c r="F356" s="15" t="str">
        <f>INDEX(R$2:R$28,Table323[[#This Row],[1st level cope]],0)</f>
        <v>LV Go</v>
      </c>
      <c r="G356" s="15" t="str">
        <f>INDEX(S$2:S$28,Table323[[#This Row],[2nd level cope]],0)</f>
        <v>last2 &gt; first2</v>
      </c>
      <c r="H356" s="15" t="str">
        <f>INDEX(T$2:T$28,Table323[[#This Row],[gorup analysis cope]],0)</f>
        <v>cope - by probe effect</v>
      </c>
      <c r="I356" s="18"/>
      <c r="J356" s="18">
        <v>0</v>
      </c>
      <c r="K356" s="22">
        <v>0</v>
      </c>
      <c r="L356" s="21">
        <v>0</v>
      </c>
      <c r="M356" s="21">
        <v>0</v>
      </c>
      <c r="Q356"/>
      <c r="R356"/>
      <c r="S356"/>
      <c r="T356"/>
    </row>
    <row r="357" spans="1:20" x14ac:dyDescent="0.2">
      <c r="A357">
        <v>356</v>
      </c>
      <c r="B357">
        <v>6</v>
      </c>
      <c r="C357">
        <v>2</v>
      </c>
      <c r="D357" s="14">
        <v>2</v>
      </c>
      <c r="E357" s="27" t="str">
        <f>CONCATENATE("cope",Table323[[#This Row],[1st level cope]],".gfeat/cope",Table323[[#This Row],[2nd level cope]],".feat/thresh_zstat",Table323[[#This Row],[gorup analysis cope]],".nii.gz")</f>
        <v>cope6.gfeat/cope2.feat/thresh_zstat2.nii.gz</v>
      </c>
      <c r="F357" s="15" t="str">
        <f>INDEX(R$2:R$28,Table323[[#This Row],[1st level cope]],0)</f>
        <v>LV Go - by choice</v>
      </c>
      <c r="G357" s="15" t="str">
        <f>INDEX(S$2:S$28,Table323[[#This Row],[2nd level cope]],0)</f>
        <v>last2 &gt; first2</v>
      </c>
      <c r="H357" s="15" t="str">
        <f>INDEX(T$2:T$28,Table323[[#This Row],[gorup analysis cope]],0)</f>
        <v>cope - by probe effect</v>
      </c>
      <c r="I357" s="18"/>
      <c r="J357" s="18">
        <v>0</v>
      </c>
      <c r="K357" s="22">
        <v>0</v>
      </c>
      <c r="L357" s="21">
        <v>1</v>
      </c>
      <c r="M357" s="21">
        <v>2</v>
      </c>
      <c r="Q357"/>
      <c r="R357"/>
      <c r="S357"/>
      <c r="T357"/>
    </row>
    <row r="358" spans="1:20" x14ac:dyDescent="0.2">
      <c r="A358">
        <v>357</v>
      </c>
      <c r="B358">
        <v>7</v>
      </c>
      <c r="C358">
        <v>2</v>
      </c>
      <c r="D358" s="14">
        <v>2</v>
      </c>
      <c r="E358" s="27" t="str">
        <f>CONCATENATE("cope",Table323[[#This Row],[1st level cope]],".gfeat/cope",Table323[[#This Row],[2nd level cope]],".feat/thresh_zstat",Table323[[#This Row],[gorup analysis cope]],".nii.gz")</f>
        <v>cope7.gfeat/cope2.feat/thresh_zstat2.nii.gz</v>
      </c>
      <c r="F358" s="15" t="str">
        <f>INDEX(R$2:R$28,Table323[[#This Row],[1st level cope]],0)</f>
        <v>LV Go - by value</v>
      </c>
      <c r="G358" s="15" t="str">
        <f>INDEX(S$2:S$28,Table323[[#This Row],[2nd level cope]],0)</f>
        <v>last2 &gt; first2</v>
      </c>
      <c r="H358" s="15" t="str">
        <f>INDEX(T$2:T$28,Table323[[#This Row],[gorup analysis cope]],0)</f>
        <v>cope - by probe effect</v>
      </c>
      <c r="I358" s="18"/>
      <c r="J358" s="18">
        <v>0</v>
      </c>
      <c r="K358" s="22">
        <v>0</v>
      </c>
      <c r="L358" s="21">
        <v>0</v>
      </c>
      <c r="M358" s="21">
        <v>0</v>
      </c>
      <c r="Q358"/>
      <c r="R358"/>
      <c r="S358"/>
      <c r="T358"/>
    </row>
    <row r="359" spans="1:20" x14ac:dyDescent="0.2">
      <c r="A359">
        <v>358</v>
      </c>
      <c r="B359">
        <v>8</v>
      </c>
      <c r="C359">
        <v>2</v>
      </c>
      <c r="D359" s="14">
        <v>2</v>
      </c>
      <c r="E359" s="27" t="str">
        <f>CONCATENATE("cope",Table323[[#This Row],[1st level cope]],".gfeat/cope",Table323[[#This Row],[2nd level cope]],".feat/thresh_zstat",Table323[[#This Row],[gorup analysis cope]],".nii.gz")</f>
        <v>cope8.gfeat/cope2.feat/thresh_zstat2.nii.gz</v>
      </c>
      <c r="F359" s="15" t="str">
        <f>INDEX(R$2:R$28,Table323[[#This Row],[1st level cope]],0)</f>
        <v>LV Go - by GSD</v>
      </c>
      <c r="G359" s="15" t="str">
        <f>INDEX(S$2:S$28,Table323[[#This Row],[2nd level cope]],0)</f>
        <v>last2 &gt; first2</v>
      </c>
      <c r="H359" s="15" t="str">
        <f>INDEX(T$2:T$28,Table323[[#This Row],[gorup analysis cope]],0)</f>
        <v>cope - by probe effect</v>
      </c>
      <c r="I359" s="18"/>
      <c r="J359" s="18">
        <v>0</v>
      </c>
      <c r="K359" s="22">
        <v>0</v>
      </c>
      <c r="L359" s="21">
        <v>0</v>
      </c>
      <c r="M359" s="21">
        <v>0</v>
      </c>
      <c r="Q359"/>
      <c r="R359"/>
      <c r="S359"/>
      <c r="T359"/>
    </row>
    <row r="360" spans="1:20" x14ac:dyDescent="0.2">
      <c r="A360">
        <v>359</v>
      </c>
      <c r="B360">
        <v>9</v>
      </c>
      <c r="C360">
        <v>2</v>
      </c>
      <c r="D360" s="14">
        <v>2</v>
      </c>
      <c r="E360" s="27" t="str">
        <f>CONCATENATE("cope",Table323[[#This Row],[1st level cope]],".gfeat/cope",Table323[[#This Row],[2nd level cope]],".feat/thresh_zstat",Table323[[#This Row],[gorup analysis cope]],".nii.gz")</f>
        <v>cope9.gfeat/cope2.feat/thresh_zstat2.nii.gz</v>
      </c>
      <c r="F360" s="15" t="str">
        <f>INDEX(R$2:R$28,Table323[[#This Row],[1st level cope]],0)</f>
        <v>HV NoGo</v>
      </c>
      <c r="G360" s="15" t="str">
        <f>INDEX(S$2:S$28,Table323[[#This Row],[2nd level cope]],0)</f>
        <v>last2 &gt; first2</v>
      </c>
      <c r="H360" s="15" t="str">
        <f>INDEX(T$2:T$28,Table323[[#This Row],[gorup analysis cope]],0)</f>
        <v>cope - by probe effect</v>
      </c>
      <c r="I360" s="18"/>
      <c r="J360" s="18">
        <v>0</v>
      </c>
      <c r="K360" s="22">
        <v>0</v>
      </c>
      <c r="L360" s="21">
        <v>0</v>
      </c>
      <c r="M360" s="21">
        <v>0</v>
      </c>
      <c r="Q360"/>
      <c r="R360"/>
      <c r="S360"/>
      <c r="T360"/>
    </row>
    <row r="361" spans="1:20" x14ac:dyDescent="0.2">
      <c r="A361">
        <v>360</v>
      </c>
      <c r="B361">
        <v>10</v>
      </c>
      <c r="C361">
        <v>2</v>
      </c>
      <c r="D361" s="14">
        <v>2</v>
      </c>
      <c r="E361" s="27" t="str">
        <f>CONCATENATE("cope",Table323[[#This Row],[1st level cope]],".gfeat/cope",Table323[[#This Row],[2nd level cope]],".feat/thresh_zstat",Table323[[#This Row],[gorup analysis cope]],".nii.gz")</f>
        <v>cope10.gfeat/cope2.feat/thresh_zstat2.nii.gz</v>
      </c>
      <c r="F361" s="15" t="str">
        <f>INDEX(R$2:R$28,Table323[[#This Row],[1st level cope]],0)</f>
        <v>HV NoGo - by choice</v>
      </c>
      <c r="G361" s="15" t="str">
        <f>INDEX(S$2:S$28,Table323[[#This Row],[2nd level cope]],0)</f>
        <v>last2 &gt; first2</v>
      </c>
      <c r="H361" s="15" t="str">
        <f>INDEX(T$2:T$28,Table323[[#This Row],[gorup analysis cope]],0)</f>
        <v>cope - by probe effect</v>
      </c>
      <c r="I361" s="18"/>
      <c r="J361" s="18">
        <v>0</v>
      </c>
      <c r="K361" s="22">
        <v>0</v>
      </c>
      <c r="L361" s="21">
        <v>0</v>
      </c>
      <c r="M361" s="21">
        <v>0</v>
      </c>
      <c r="Q361"/>
      <c r="R361"/>
      <c r="S361"/>
      <c r="T361"/>
    </row>
    <row r="362" spans="1:20" x14ac:dyDescent="0.2">
      <c r="A362">
        <v>361</v>
      </c>
      <c r="B362">
        <v>11</v>
      </c>
      <c r="C362">
        <v>2</v>
      </c>
      <c r="D362" s="14">
        <v>2</v>
      </c>
      <c r="E362" s="27" t="str">
        <f>CONCATENATE("cope",Table323[[#This Row],[1st level cope]],".gfeat/cope",Table323[[#This Row],[2nd level cope]],".feat/thresh_zstat",Table323[[#This Row],[gorup analysis cope]],".nii.gz")</f>
        <v>cope11.gfeat/cope2.feat/thresh_zstat2.nii.gz</v>
      </c>
      <c r="F362" s="15" t="str">
        <f>INDEX(R$2:R$28,Table323[[#This Row],[1st level cope]],0)</f>
        <v>HV NoGo - by value</v>
      </c>
      <c r="G362" s="15" t="str">
        <f>INDEX(S$2:S$28,Table323[[#This Row],[2nd level cope]],0)</f>
        <v>last2 &gt; first2</v>
      </c>
      <c r="H362" s="15" t="str">
        <f>INDEX(T$2:T$28,Table323[[#This Row],[gorup analysis cope]],0)</f>
        <v>cope - by probe effect</v>
      </c>
      <c r="I362" s="18"/>
      <c r="J362" s="18">
        <v>0</v>
      </c>
      <c r="K362" s="22">
        <v>0</v>
      </c>
      <c r="L362" s="21">
        <v>0</v>
      </c>
      <c r="M362" s="21">
        <v>0</v>
      </c>
      <c r="Q362"/>
      <c r="R362"/>
      <c r="S362"/>
      <c r="T362"/>
    </row>
    <row r="363" spans="1:20" x14ac:dyDescent="0.2">
      <c r="A363">
        <v>362</v>
      </c>
      <c r="B363">
        <v>12</v>
      </c>
      <c r="C363">
        <v>2</v>
      </c>
      <c r="D363" s="14">
        <v>2</v>
      </c>
      <c r="E363" s="27" t="str">
        <f>CONCATENATE("cope",Table323[[#This Row],[1st level cope]],".gfeat/cope",Table323[[#This Row],[2nd level cope]],".feat/thresh_zstat",Table323[[#This Row],[gorup analysis cope]],".nii.gz")</f>
        <v>cope12.gfeat/cope2.feat/thresh_zstat2.nii.gz</v>
      </c>
      <c r="F363" s="15" t="str">
        <f>INDEX(R$2:R$28,Table323[[#This Row],[1st level cope]],0)</f>
        <v>LV NoGo</v>
      </c>
      <c r="G363" s="15" t="str">
        <f>INDEX(S$2:S$28,Table323[[#This Row],[2nd level cope]],0)</f>
        <v>last2 &gt; first2</v>
      </c>
      <c r="H363" s="15" t="str">
        <f>INDEX(T$2:T$28,Table323[[#This Row],[gorup analysis cope]],0)</f>
        <v>cope - by probe effect</v>
      </c>
      <c r="I363" s="18"/>
      <c r="J363" s="18">
        <v>0</v>
      </c>
      <c r="K363" s="22">
        <v>0</v>
      </c>
      <c r="L363" s="21">
        <v>0</v>
      </c>
      <c r="M363" s="21">
        <v>0</v>
      </c>
      <c r="Q363"/>
      <c r="R363"/>
      <c r="S363"/>
      <c r="T363"/>
    </row>
    <row r="364" spans="1:20" x14ac:dyDescent="0.2">
      <c r="A364">
        <v>363</v>
      </c>
      <c r="B364">
        <v>13</v>
      </c>
      <c r="C364">
        <v>2</v>
      </c>
      <c r="D364" s="14">
        <v>2</v>
      </c>
      <c r="E364" s="27" t="str">
        <f>CONCATENATE("cope",Table323[[#This Row],[1st level cope]],".gfeat/cope",Table323[[#This Row],[2nd level cope]],".feat/thresh_zstat",Table323[[#This Row],[gorup analysis cope]],".nii.gz")</f>
        <v>cope13.gfeat/cope2.feat/thresh_zstat2.nii.gz</v>
      </c>
      <c r="F364" s="15" t="str">
        <f>INDEX(R$2:R$28,Table323[[#This Row],[1st level cope]],0)</f>
        <v>LV NoGo - by choice</v>
      </c>
      <c r="G364" s="15" t="str">
        <f>INDEX(S$2:S$28,Table323[[#This Row],[2nd level cope]],0)</f>
        <v>last2 &gt; first2</v>
      </c>
      <c r="H364" s="15" t="str">
        <f>INDEX(T$2:T$28,Table323[[#This Row],[gorup analysis cope]],0)</f>
        <v>cope - by probe effect</v>
      </c>
      <c r="I364" s="18"/>
      <c r="J364" s="18">
        <v>0</v>
      </c>
      <c r="K364" s="22">
        <v>0</v>
      </c>
      <c r="L364" s="21">
        <v>2</v>
      </c>
      <c r="M364" s="21">
        <v>1</v>
      </c>
      <c r="Q364"/>
      <c r="R364"/>
      <c r="S364"/>
      <c r="T364"/>
    </row>
    <row r="365" spans="1:20" x14ac:dyDescent="0.2">
      <c r="A365">
        <v>364</v>
      </c>
      <c r="B365">
        <v>14</v>
      </c>
      <c r="C365">
        <v>2</v>
      </c>
      <c r="D365" s="14">
        <v>2</v>
      </c>
      <c r="E365" s="27" t="str">
        <f>CONCATENATE("cope",Table323[[#This Row],[1st level cope]],".gfeat/cope",Table323[[#This Row],[2nd level cope]],".feat/thresh_zstat",Table323[[#This Row],[gorup analysis cope]],".nii.gz")</f>
        <v>cope14.gfeat/cope2.feat/thresh_zstat2.nii.gz</v>
      </c>
      <c r="F365" s="15" t="str">
        <f>INDEX(R$2:R$28,Table323[[#This Row],[1st level cope]],0)</f>
        <v>LV NoGo - by value</v>
      </c>
      <c r="G365" s="15" t="str">
        <f>INDEX(S$2:S$28,Table323[[#This Row],[2nd level cope]],0)</f>
        <v>last2 &gt; first2</v>
      </c>
      <c r="H365" s="15" t="str">
        <f>INDEX(T$2:T$28,Table323[[#This Row],[gorup analysis cope]],0)</f>
        <v>cope - by probe effect</v>
      </c>
      <c r="I365" s="18"/>
      <c r="J365" s="18">
        <v>0</v>
      </c>
      <c r="K365" s="22">
        <v>0</v>
      </c>
      <c r="L365" s="21">
        <v>0</v>
      </c>
      <c r="M365" s="21">
        <v>0</v>
      </c>
      <c r="Q365"/>
      <c r="R365"/>
      <c r="S365"/>
      <c r="T365"/>
    </row>
    <row r="366" spans="1:20" x14ac:dyDescent="0.2">
      <c r="A366">
        <v>365</v>
      </c>
      <c r="B366">
        <v>15</v>
      </c>
      <c r="C366">
        <v>2</v>
      </c>
      <c r="D366" s="14">
        <v>2</v>
      </c>
      <c r="E366" s="27" t="str">
        <f>CONCATENATE("cope",Table323[[#This Row],[1st level cope]],".gfeat/cope",Table323[[#This Row],[2nd level cope]],".feat/thresh_zstat",Table323[[#This Row],[gorup analysis cope]],".nii.gz")</f>
        <v>cope15.gfeat/cope2.feat/thresh_zstat2.nii.gz</v>
      </c>
      <c r="F366" s="15" t="str">
        <f>INDEX(R$2:R$28,Table323[[#This Row],[1st level cope]],0)</f>
        <v>Go - missed</v>
      </c>
      <c r="G366" s="15" t="str">
        <f>INDEX(S$2:S$28,Table323[[#This Row],[2nd level cope]],0)</f>
        <v>last2 &gt; first2</v>
      </c>
      <c r="H366" s="15" t="str">
        <f>INDEX(T$2:T$28,Table323[[#This Row],[gorup analysis cope]],0)</f>
        <v>cope - by probe effect</v>
      </c>
      <c r="I366" s="18"/>
      <c r="J366" s="18">
        <v>0</v>
      </c>
      <c r="K366" s="22">
        <v>0</v>
      </c>
      <c r="L366" s="21">
        <v>0</v>
      </c>
      <c r="M366" s="21">
        <v>0</v>
      </c>
      <c r="Q366"/>
      <c r="R366"/>
      <c r="S366"/>
      <c r="T366"/>
    </row>
    <row r="367" spans="1:20" x14ac:dyDescent="0.2">
      <c r="A367">
        <v>366</v>
      </c>
      <c r="B367">
        <v>16</v>
      </c>
      <c r="C367">
        <v>2</v>
      </c>
      <c r="D367" s="14">
        <v>2</v>
      </c>
      <c r="E367" s="27" t="str">
        <f>CONCATENATE("cope",Table323[[#This Row],[1st level cope]],".gfeat/cope",Table323[[#This Row],[2nd level cope]],".feat/thresh_zstat",Table323[[#This Row],[gorup analysis cope]],".nii.gz")</f>
        <v>cope16.gfeat/cope2.feat/thresh_zstat2.nii.gz</v>
      </c>
      <c r="F367" s="15" t="str">
        <f>INDEX(R$2:R$28,Table323[[#This Row],[1st level cope]],0)</f>
        <v>NoGo - erroneous response</v>
      </c>
      <c r="G367" s="15" t="str">
        <f>INDEX(S$2:S$28,Table323[[#This Row],[2nd level cope]],0)</f>
        <v>last2 &gt; first2</v>
      </c>
      <c r="H367" s="15" t="str">
        <f>INDEX(T$2:T$28,Table323[[#This Row],[gorup analysis cope]],0)</f>
        <v>cope - by probe effect</v>
      </c>
      <c r="I367" s="18"/>
      <c r="J367" s="18">
        <v>0</v>
      </c>
      <c r="K367" s="22">
        <v>0</v>
      </c>
      <c r="L367" s="21">
        <v>0</v>
      </c>
      <c r="M367" s="21">
        <v>0</v>
      </c>
      <c r="Q367"/>
      <c r="R367"/>
      <c r="S367"/>
      <c r="T367"/>
    </row>
    <row r="368" spans="1:20" x14ac:dyDescent="0.2">
      <c r="A368">
        <v>367</v>
      </c>
      <c r="B368">
        <v>17</v>
      </c>
      <c r="C368">
        <v>2</v>
      </c>
      <c r="D368" s="14">
        <v>2</v>
      </c>
      <c r="E368" s="27" t="str">
        <f>CONCATENATE("cope",Table323[[#This Row],[1st level cope]],".gfeat/cope",Table323[[#This Row],[2nd level cope]],".feat/thresh_zstat",Table323[[#This Row],[gorup analysis cope]],".nii.gz")</f>
        <v>cope17.gfeat/cope2.feat/thresh_zstat2.nii.gz</v>
      </c>
      <c r="F368" s="15" t="str">
        <f>INDEX(R$2:R$28,Table323[[#This Row],[1st level cope]],0)</f>
        <v>NoGo - Sanity and fillers</v>
      </c>
      <c r="G368" s="15" t="str">
        <f>INDEX(S$2:S$28,Table323[[#This Row],[2nd level cope]],0)</f>
        <v>last2 &gt; first2</v>
      </c>
      <c r="H368" s="15" t="str">
        <f>INDEX(T$2:T$28,Table323[[#This Row],[gorup analysis cope]],0)</f>
        <v>cope - by probe effect</v>
      </c>
      <c r="I368" s="18"/>
      <c r="J368" s="18">
        <v>0</v>
      </c>
      <c r="K368" s="22" t="s">
        <v>106</v>
      </c>
      <c r="L368" s="21" t="s">
        <v>106</v>
      </c>
      <c r="M368" s="21">
        <v>0</v>
      </c>
      <c r="Q368"/>
      <c r="R368"/>
      <c r="S368"/>
      <c r="T368"/>
    </row>
    <row r="369" spans="1:20" x14ac:dyDescent="0.2">
      <c r="A369">
        <v>368</v>
      </c>
      <c r="B369">
        <v>18</v>
      </c>
      <c r="C369">
        <v>2</v>
      </c>
      <c r="D369" s="14">
        <v>2</v>
      </c>
      <c r="E369" s="27" t="str">
        <f>CONCATENATE("cope",Table323[[#This Row],[1st level cope]],".gfeat/cope",Table323[[#This Row],[2nd level cope]],".feat/thresh_zstat",Table323[[#This Row],[gorup analysis cope]],".nii.gz")</f>
        <v>cope18.gfeat/cope2.feat/thresh_zstat2.nii.gz</v>
      </c>
      <c r="F369" s="15" t="str">
        <f>INDEX(R$2:R$28,Table323[[#This Row],[1st level cope]],0)</f>
        <v>All Go - by RT</v>
      </c>
      <c r="G369" s="15" t="str">
        <f>INDEX(S$2:S$28,Table323[[#This Row],[2nd level cope]],0)</f>
        <v>last2 &gt; first2</v>
      </c>
      <c r="H369" s="15" t="str">
        <f>INDEX(T$2:T$28,Table323[[#This Row],[gorup analysis cope]],0)</f>
        <v>cope - by probe effect</v>
      </c>
      <c r="I369" s="18"/>
      <c r="J369" s="18">
        <v>0</v>
      </c>
      <c r="K369" s="22">
        <v>0</v>
      </c>
      <c r="L369" s="21">
        <v>4</v>
      </c>
      <c r="M369" s="21" t="s">
        <v>141</v>
      </c>
      <c r="Q369"/>
      <c r="R369"/>
      <c r="S369"/>
      <c r="T369"/>
    </row>
    <row r="370" spans="1:20" x14ac:dyDescent="0.2">
      <c r="A370">
        <v>369</v>
      </c>
      <c r="B370">
        <v>19</v>
      </c>
      <c r="C370">
        <v>2</v>
      </c>
      <c r="D370" s="14">
        <v>2</v>
      </c>
      <c r="E370" s="27" t="str">
        <f>CONCATENATE("cope",Table323[[#This Row],[1st level cope]],".gfeat/cope",Table323[[#This Row],[2nd level cope]],".feat/thresh_zstat",Table323[[#This Row],[gorup analysis cope]],".nii.gz")</f>
        <v>cope19.gfeat/cope2.feat/thresh_zstat2.nii.gz</v>
      </c>
      <c r="F370" s="15" t="str">
        <f>INDEX(R$2:R$28,Table323[[#This Row],[1st level cope]],0)</f>
        <v>HV Go &gt; NoGo</v>
      </c>
      <c r="G370" s="15" t="str">
        <f>INDEX(S$2:S$28,Table323[[#This Row],[2nd level cope]],0)</f>
        <v>last2 &gt; first2</v>
      </c>
      <c r="H370" s="15" t="str">
        <f>INDEX(T$2:T$28,Table323[[#This Row],[gorup analysis cope]],0)</f>
        <v>cope - by probe effect</v>
      </c>
      <c r="I370" s="18"/>
      <c r="J370" s="18">
        <v>0</v>
      </c>
      <c r="K370" s="22">
        <v>0</v>
      </c>
      <c r="L370" s="21">
        <v>0</v>
      </c>
      <c r="M370" s="21">
        <v>0</v>
      </c>
      <c r="Q370"/>
      <c r="R370"/>
      <c r="S370"/>
      <c r="T370"/>
    </row>
    <row r="371" spans="1:20" x14ac:dyDescent="0.2">
      <c r="A371">
        <v>370</v>
      </c>
      <c r="B371">
        <v>20</v>
      </c>
      <c r="C371">
        <v>2</v>
      </c>
      <c r="D371" s="14">
        <v>2</v>
      </c>
      <c r="E371" s="27" t="str">
        <f>CONCATENATE("cope",Table323[[#This Row],[1st level cope]],".gfeat/cope",Table323[[#This Row],[2nd level cope]],".feat/thresh_zstat",Table323[[#This Row],[gorup analysis cope]],".nii.gz")</f>
        <v>cope20.gfeat/cope2.feat/thresh_zstat2.nii.gz</v>
      </c>
      <c r="F371" s="15" t="str">
        <f>INDEX(R$2:R$28,Table323[[#This Row],[1st level cope]],0)</f>
        <v>LV Go &gt; NoGo</v>
      </c>
      <c r="G371" s="15" t="str">
        <f>INDEX(S$2:S$28,Table323[[#This Row],[2nd level cope]],0)</f>
        <v>last2 &gt; first2</v>
      </c>
      <c r="H371" s="15" t="str">
        <f>INDEX(T$2:T$28,Table323[[#This Row],[gorup analysis cope]],0)</f>
        <v>cope - by probe effect</v>
      </c>
      <c r="I371" s="18"/>
      <c r="J371" s="18">
        <v>0</v>
      </c>
      <c r="K371" s="22">
        <v>0</v>
      </c>
      <c r="L371" s="21">
        <v>0</v>
      </c>
      <c r="M371" s="21">
        <v>0</v>
      </c>
      <c r="Q371"/>
      <c r="R371"/>
      <c r="S371"/>
      <c r="T371"/>
    </row>
    <row r="372" spans="1:20" x14ac:dyDescent="0.2">
      <c r="A372">
        <v>371</v>
      </c>
      <c r="B372">
        <v>21</v>
      </c>
      <c r="C372">
        <v>2</v>
      </c>
      <c r="D372" s="14">
        <v>2</v>
      </c>
      <c r="E372" s="27" t="str">
        <f>CONCATENATE("cope",Table323[[#This Row],[1st level cope]],".gfeat/cope",Table323[[#This Row],[2nd level cope]],".feat/thresh_zstat",Table323[[#This Row],[gorup analysis cope]],".nii.gz")</f>
        <v>cope21.gfeat/cope2.feat/thresh_zstat2.nii.gz</v>
      </c>
      <c r="F372" s="15" t="str">
        <f>INDEX(R$2:R$28,Table323[[#This Row],[1st level cope]],0)</f>
        <v>All Go &gt; NoGo</v>
      </c>
      <c r="G372" s="15" t="str">
        <f>INDEX(S$2:S$28,Table323[[#This Row],[2nd level cope]],0)</f>
        <v>last2 &gt; first2</v>
      </c>
      <c r="H372" s="15" t="str">
        <f>INDEX(T$2:T$28,Table323[[#This Row],[gorup analysis cope]],0)</f>
        <v>cope - by probe effect</v>
      </c>
      <c r="I372" s="18"/>
      <c r="J372" s="18">
        <v>0</v>
      </c>
      <c r="K372" s="22">
        <v>0</v>
      </c>
      <c r="L372" s="21">
        <v>0</v>
      </c>
      <c r="M372" s="21">
        <v>0</v>
      </c>
      <c r="Q372"/>
      <c r="R372"/>
      <c r="S372"/>
      <c r="T372"/>
    </row>
    <row r="373" spans="1:20" x14ac:dyDescent="0.2">
      <c r="A373">
        <v>372</v>
      </c>
      <c r="B373">
        <v>22</v>
      </c>
      <c r="C373">
        <v>2</v>
      </c>
      <c r="D373" s="14">
        <v>2</v>
      </c>
      <c r="E373" s="27" t="str">
        <f>CONCATENATE("cope",Table323[[#This Row],[1st level cope]],".gfeat/cope",Table323[[#This Row],[2nd level cope]],".feat/thresh_zstat",Table323[[#This Row],[gorup analysis cope]],".nii.gz")</f>
        <v>cope22.gfeat/cope2.feat/thresh_zstat2.nii.gz</v>
      </c>
      <c r="F373" s="15" t="str">
        <f>INDEX(R$2:R$28,Table323[[#This Row],[1st level cope]],0)</f>
        <v>All Go</v>
      </c>
      <c r="G373" s="15" t="str">
        <f>INDEX(S$2:S$28,Table323[[#This Row],[2nd level cope]],0)</f>
        <v>last2 &gt; first2</v>
      </c>
      <c r="H373" s="15" t="str">
        <f>INDEX(T$2:T$28,Table323[[#This Row],[gorup analysis cope]],0)</f>
        <v>cope - by probe effect</v>
      </c>
      <c r="I373" s="18"/>
      <c r="J373" s="18">
        <v>0</v>
      </c>
      <c r="K373" s="22">
        <v>0</v>
      </c>
      <c r="L373" s="21">
        <v>0</v>
      </c>
      <c r="M373" s="21">
        <v>0</v>
      </c>
      <c r="Q373"/>
      <c r="R373"/>
      <c r="S373"/>
      <c r="T373"/>
    </row>
    <row r="374" spans="1:20" x14ac:dyDescent="0.2">
      <c r="A374">
        <v>373</v>
      </c>
      <c r="B374">
        <v>23</v>
      </c>
      <c r="C374">
        <v>2</v>
      </c>
      <c r="D374" s="14">
        <v>2</v>
      </c>
      <c r="E374" s="27" t="str">
        <f>CONCATENATE("cope",Table323[[#This Row],[1st level cope]],".gfeat/cope",Table323[[#This Row],[2nd level cope]],".feat/thresh_zstat",Table323[[#This Row],[gorup analysis cope]],".nii.gz")</f>
        <v>cope23.gfeat/cope2.feat/thresh_zstat2.nii.gz</v>
      </c>
      <c r="F374" s="15" t="str">
        <f>INDEX(R$2:R$28,Table323[[#This Row],[1st level cope]],0)</f>
        <v>All NoGo</v>
      </c>
      <c r="G374" s="15" t="str">
        <f>INDEX(S$2:S$28,Table323[[#This Row],[2nd level cope]],0)</f>
        <v>last2 &gt; first2</v>
      </c>
      <c r="H374" s="15" t="str">
        <f>INDEX(T$2:T$28,Table323[[#This Row],[gorup analysis cope]],0)</f>
        <v>cope - by probe effect</v>
      </c>
      <c r="I374" s="18"/>
      <c r="J374" s="18">
        <v>0</v>
      </c>
      <c r="K374" s="22">
        <v>0</v>
      </c>
      <c r="L374" s="21">
        <v>1</v>
      </c>
      <c r="M374" s="21">
        <v>2</v>
      </c>
      <c r="Q374"/>
      <c r="R374"/>
      <c r="S374"/>
      <c r="T374"/>
    </row>
    <row r="375" spans="1:20" x14ac:dyDescent="0.2">
      <c r="A375">
        <v>374</v>
      </c>
      <c r="B375">
        <v>24</v>
      </c>
      <c r="C375">
        <v>2</v>
      </c>
      <c r="D375" s="14">
        <v>2</v>
      </c>
      <c r="E375" s="27" t="str">
        <f>CONCATENATE("cope",Table323[[#This Row],[1st level cope]],".gfeat/cope",Table323[[#This Row],[2nd level cope]],".feat/thresh_zstat",Table323[[#This Row],[gorup analysis cope]],".nii.gz")</f>
        <v>cope24.gfeat/cope2.feat/thresh_zstat2.nii.gz</v>
      </c>
      <c r="F375" s="15" t="str">
        <f>INDEX(R$2:R$28,Table323[[#This Row],[1st level cope]],0)</f>
        <v>All Go - by choice</v>
      </c>
      <c r="G375" s="15" t="str">
        <f>INDEX(S$2:S$28,Table323[[#This Row],[2nd level cope]],0)</f>
        <v>last2 &gt; first2</v>
      </c>
      <c r="H375" s="15" t="str">
        <f>INDEX(T$2:T$28,Table323[[#This Row],[gorup analysis cope]],0)</f>
        <v>cope - by probe effect</v>
      </c>
      <c r="I375" s="18"/>
      <c r="J375" s="18">
        <v>0</v>
      </c>
      <c r="K375" s="22">
        <v>0</v>
      </c>
      <c r="L375" s="21">
        <v>0</v>
      </c>
      <c r="M375" s="21">
        <v>0</v>
      </c>
      <c r="Q375"/>
      <c r="R375"/>
      <c r="S375"/>
      <c r="T375"/>
    </row>
    <row r="376" spans="1:20" x14ac:dyDescent="0.2">
      <c r="A376">
        <v>375</v>
      </c>
      <c r="B376">
        <v>25</v>
      </c>
      <c r="C376">
        <v>2</v>
      </c>
      <c r="D376" s="14">
        <v>2</v>
      </c>
      <c r="E376" s="27" t="str">
        <f>CONCATENATE("cope",Table323[[#This Row],[1st level cope]],".gfeat/cope",Table323[[#This Row],[2nd level cope]],".feat/thresh_zstat",Table323[[#This Row],[gorup analysis cope]],".nii.gz")</f>
        <v>cope25.gfeat/cope2.feat/thresh_zstat2.nii.gz</v>
      </c>
      <c r="F376" s="15" t="str">
        <f>INDEX(R$2:R$28,Table323[[#This Row],[1st level cope]],0)</f>
        <v>All NoGo - by choice</v>
      </c>
      <c r="G376" s="15" t="str">
        <f>INDEX(S$2:S$28,Table323[[#This Row],[2nd level cope]],0)</f>
        <v>last2 &gt; first2</v>
      </c>
      <c r="H376" s="15" t="str">
        <f>INDEX(T$2:T$28,Table323[[#This Row],[gorup analysis cope]],0)</f>
        <v>cope - by probe effect</v>
      </c>
      <c r="I376" s="18"/>
      <c r="J376" s="18">
        <v>0</v>
      </c>
      <c r="K376" s="22">
        <v>0</v>
      </c>
      <c r="L376" s="21">
        <v>0</v>
      </c>
      <c r="M376" s="21">
        <v>0</v>
      </c>
      <c r="Q376"/>
      <c r="R376"/>
      <c r="S376"/>
      <c r="T376"/>
    </row>
    <row r="377" spans="1:20" x14ac:dyDescent="0.2">
      <c r="A377">
        <v>376</v>
      </c>
      <c r="B377">
        <v>1</v>
      </c>
      <c r="C377">
        <v>3</v>
      </c>
      <c r="D377" s="14">
        <v>2</v>
      </c>
      <c r="E377" s="27" t="str">
        <f>CONCATENATE("cope",Table323[[#This Row],[1st level cope]],".gfeat/cope",Table323[[#This Row],[2nd level cope]],".feat/thresh_zstat",Table323[[#This Row],[gorup analysis cope]],".nii.gz")</f>
        <v>cope1.gfeat/cope3.feat/thresh_zstat2.nii.gz</v>
      </c>
      <c r="F377" s="15" t="str">
        <f>INDEX(R$2:R$28,Table323[[#This Row],[1st level cope]],0)</f>
        <v>HV Go</v>
      </c>
      <c r="G377" s="15" t="str">
        <f>INDEX(S$2:S$28,Table323[[#This Row],[2nd level cope]],0)</f>
        <v>last3 &gt; first3</v>
      </c>
      <c r="H377" s="15" t="str">
        <f>INDEX(T$2:T$28,Table323[[#This Row],[gorup analysis cope]],0)</f>
        <v>cope - by probe effect</v>
      </c>
      <c r="I377" s="21" t="s">
        <v>211</v>
      </c>
      <c r="J377" s="21">
        <v>0</v>
      </c>
      <c r="K377" s="22">
        <v>0</v>
      </c>
      <c r="L377" s="21">
        <v>0</v>
      </c>
      <c r="M377" s="21">
        <v>0</v>
      </c>
      <c r="Q377"/>
      <c r="R377"/>
      <c r="S377"/>
      <c r="T377"/>
    </row>
    <row r="378" spans="1:20" x14ac:dyDescent="0.2">
      <c r="A378">
        <v>377</v>
      </c>
      <c r="B378">
        <v>2</v>
      </c>
      <c r="C378">
        <v>3</v>
      </c>
      <c r="D378" s="14">
        <v>2</v>
      </c>
      <c r="E378" s="27" t="str">
        <f>CONCATENATE("cope",Table323[[#This Row],[1st level cope]],".gfeat/cope",Table323[[#This Row],[2nd level cope]],".feat/thresh_zstat",Table323[[#This Row],[gorup analysis cope]],".nii.gz")</f>
        <v>cope2.gfeat/cope3.feat/thresh_zstat2.nii.gz</v>
      </c>
      <c r="F378" s="15" t="str">
        <f>INDEX(R$2:R$28,Table323[[#This Row],[1st level cope]],0)</f>
        <v>HV Go - by choice</v>
      </c>
      <c r="G378" s="15" t="str">
        <f>INDEX(S$2:S$28,Table323[[#This Row],[2nd level cope]],0)</f>
        <v>last3 &gt; first3</v>
      </c>
      <c r="H378" s="15" t="str">
        <f>INDEX(T$2:T$28,Table323[[#This Row],[gorup analysis cope]],0)</f>
        <v>cope - by probe effect</v>
      </c>
      <c r="I378" s="21" t="s">
        <v>211</v>
      </c>
      <c r="J378" s="21">
        <v>0</v>
      </c>
      <c r="K378" s="22">
        <v>0</v>
      </c>
      <c r="L378" s="21">
        <v>1</v>
      </c>
      <c r="M378" s="21">
        <v>2</v>
      </c>
      <c r="N378" s="21" t="s">
        <v>164</v>
      </c>
      <c r="Q378"/>
      <c r="R378"/>
      <c r="S378"/>
      <c r="T378"/>
    </row>
    <row r="379" spans="1:20" x14ac:dyDescent="0.2">
      <c r="A379">
        <v>378</v>
      </c>
      <c r="B379">
        <v>3</v>
      </c>
      <c r="C379">
        <v>3</v>
      </c>
      <c r="D379" s="14">
        <v>2</v>
      </c>
      <c r="E379" s="27" t="str">
        <f>CONCATENATE("cope",Table323[[#This Row],[1st level cope]],".gfeat/cope",Table323[[#This Row],[2nd level cope]],".feat/thresh_zstat",Table323[[#This Row],[gorup analysis cope]],".nii.gz")</f>
        <v>cope3.gfeat/cope3.feat/thresh_zstat2.nii.gz</v>
      </c>
      <c r="F379" s="15" t="str">
        <f>INDEX(R$2:R$28,Table323[[#This Row],[1st level cope]],0)</f>
        <v>HV Go - by value</v>
      </c>
      <c r="G379" s="15" t="str">
        <f>INDEX(S$2:S$28,Table323[[#This Row],[2nd level cope]],0)</f>
        <v>last3 &gt; first3</v>
      </c>
      <c r="H379" s="15" t="str">
        <f>INDEX(T$2:T$28,Table323[[#This Row],[gorup analysis cope]],0)</f>
        <v>cope - by probe effect</v>
      </c>
      <c r="I379" s="21" t="s">
        <v>211</v>
      </c>
      <c r="J379" s="21">
        <v>0</v>
      </c>
      <c r="K379" s="22">
        <v>0</v>
      </c>
      <c r="L379" s="21">
        <v>0</v>
      </c>
      <c r="M379" s="21">
        <v>0</v>
      </c>
      <c r="Q379"/>
      <c r="R379"/>
      <c r="S379"/>
      <c r="T379"/>
    </row>
    <row r="380" spans="1:20" x14ac:dyDescent="0.2">
      <c r="A380">
        <v>379</v>
      </c>
      <c r="B380">
        <v>4</v>
      </c>
      <c r="C380">
        <v>3</v>
      </c>
      <c r="D380" s="14">
        <v>2</v>
      </c>
      <c r="E380" s="27" t="str">
        <f>CONCATENATE("cope",Table323[[#This Row],[1st level cope]],".gfeat/cope",Table323[[#This Row],[2nd level cope]],".feat/thresh_zstat",Table323[[#This Row],[gorup analysis cope]],".nii.gz")</f>
        <v>cope4.gfeat/cope3.feat/thresh_zstat2.nii.gz</v>
      </c>
      <c r="F380" s="15" t="str">
        <f>INDEX(R$2:R$28,Table323[[#This Row],[1st level cope]],0)</f>
        <v>HV Go - by GSD</v>
      </c>
      <c r="G380" s="15" t="str">
        <f>INDEX(S$2:S$28,Table323[[#This Row],[2nd level cope]],0)</f>
        <v>last3 &gt; first3</v>
      </c>
      <c r="H380" s="15" t="str">
        <f>INDEX(T$2:T$28,Table323[[#This Row],[gorup analysis cope]],0)</f>
        <v>cope - by probe effect</v>
      </c>
      <c r="I380" s="18"/>
      <c r="J380" s="18">
        <v>0</v>
      </c>
      <c r="K380" s="22">
        <v>1</v>
      </c>
      <c r="L380" s="21">
        <v>1</v>
      </c>
      <c r="M380" s="21" t="s">
        <v>141</v>
      </c>
      <c r="Q380"/>
      <c r="R380"/>
      <c r="S380"/>
      <c r="T380"/>
    </row>
    <row r="381" spans="1:20" x14ac:dyDescent="0.2">
      <c r="A381">
        <v>380</v>
      </c>
      <c r="B381">
        <v>5</v>
      </c>
      <c r="C381">
        <v>3</v>
      </c>
      <c r="D381" s="14">
        <v>2</v>
      </c>
      <c r="E381" s="27" t="str">
        <f>CONCATENATE("cope",Table323[[#This Row],[1st level cope]],".gfeat/cope",Table323[[#This Row],[2nd level cope]],".feat/thresh_zstat",Table323[[#This Row],[gorup analysis cope]],".nii.gz")</f>
        <v>cope5.gfeat/cope3.feat/thresh_zstat2.nii.gz</v>
      </c>
      <c r="F381" s="15" t="str">
        <f>INDEX(R$2:R$28,Table323[[#This Row],[1st level cope]],0)</f>
        <v>LV Go</v>
      </c>
      <c r="G381" s="15" t="str">
        <f>INDEX(S$2:S$28,Table323[[#This Row],[2nd level cope]],0)</f>
        <v>last3 &gt; first3</v>
      </c>
      <c r="H381" s="15" t="str">
        <f>INDEX(T$2:T$28,Table323[[#This Row],[gorup analysis cope]],0)</f>
        <v>cope - by probe effect</v>
      </c>
      <c r="I381" s="18"/>
      <c r="J381" s="18">
        <v>0</v>
      </c>
      <c r="K381" s="22">
        <v>0</v>
      </c>
      <c r="L381" s="21">
        <v>2</v>
      </c>
      <c r="M381" s="21">
        <v>3</v>
      </c>
      <c r="N381" s="21" t="s">
        <v>174</v>
      </c>
      <c r="Q381"/>
      <c r="R381"/>
      <c r="S381"/>
      <c r="T381"/>
    </row>
    <row r="382" spans="1:20" x14ac:dyDescent="0.2">
      <c r="A382">
        <v>381</v>
      </c>
      <c r="B382">
        <v>6</v>
      </c>
      <c r="C382">
        <v>3</v>
      </c>
      <c r="D382" s="14">
        <v>2</v>
      </c>
      <c r="E382" s="27" t="str">
        <f>CONCATENATE("cope",Table323[[#This Row],[1st level cope]],".gfeat/cope",Table323[[#This Row],[2nd level cope]],".feat/thresh_zstat",Table323[[#This Row],[gorup analysis cope]],".nii.gz")</f>
        <v>cope6.gfeat/cope3.feat/thresh_zstat2.nii.gz</v>
      </c>
      <c r="F382" s="15" t="str">
        <f>INDEX(R$2:R$28,Table323[[#This Row],[1st level cope]],0)</f>
        <v>LV Go - by choice</v>
      </c>
      <c r="G382" s="15" t="str">
        <f>INDEX(S$2:S$28,Table323[[#This Row],[2nd level cope]],0)</f>
        <v>last3 &gt; first3</v>
      </c>
      <c r="H382" s="15" t="str">
        <f>INDEX(T$2:T$28,Table323[[#This Row],[gorup analysis cope]],0)</f>
        <v>cope - by probe effect</v>
      </c>
      <c r="I382" s="18"/>
      <c r="J382" s="18">
        <v>1</v>
      </c>
      <c r="K382" s="22">
        <v>1</v>
      </c>
      <c r="L382" s="21">
        <v>6</v>
      </c>
      <c r="M382" s="21">
        <v>2</v>
      </c>
      <c r="Q382"/>
      <c r="R382"/>
      <c r="S382"/>
      <c r="T382"/>
    </row>
    <row r="383" spans="1:20" x14ac:dyDescent="0.2">
      <c r="A383">
        <v>382</v>
      </c>
      <c r="B383">
        <v>7</v>
      </c>
      <c r="C383">
        <v>3</v>
      </c>
      <c r="D383" s="14">
        <v>2</v>
      </c>
      <c r="E383" s="27" t="str">
        <f>CONCATENATE("cope",Table323[[#This Row],[1st level cope]],".gfeat/cope",Table323[[#This Row],[2nd level cope]],".feat/thresh_zstat",Table323[[#This Row],[gorup analysis cope]],".nii.gz")</f>
        <v>cope7.gfeat/cope3.feat/thresh_zstat2.nii.gz</v>
      </c>
      <c r="F383" s="15" t="str">
        <f>INDEX(R$2:R$28,Table323[[#This Row],[1st level cope]],0)</f>
        <v>LV Go - by value</v>
      </c>
      <c r="G383" s="15" t="str">
        <f>INDEX(S$2:S$28,Table323[[#This Row],[2nd level cope]],0)</f>
        <v>last3 &gt; first3</v>
      </c>
      <c r="H383" s="15" t="str">
        <f>INDEX(T$2:T$28,Table323[[#This Row],[gorup analysis cope]],0)</f>
        <v>cope - by probe effect</v>
      </c>
      <c r="I383" s="18"/>
      <c r="J383" s="18">
        <v>0</v>
      </c>
      <c r="K383" s="22">
        <v>0</v>
      </c>
      <c r="L383" s="21">
        <v>0</v>
      </c>
      <c r="M383" s="21">
        <v>0</v>
      </c>
      <c r="Q383"/>
      <c r="R383"/>
      <c r="S383"/>
      <c r="T383"/>
    </row>
    <row r="384" spans="1:20" x14ac:dyDescent="0.2">
      <c r="A384">
        <v>383</v>
      </c>
      <c r="B384">
        <v>8</v>
      </c>
      <c r="C384">
        <v>3</v>
      </c>
      <c r="D384" s="14">
        <v>2</v>
      </c>
      <c r="E384" s="27" t="str">
        <f>CONCATENATE("cope",Table323[[#This Row],[1st level cope]],".gfeat/cope",Table323[[#This Row],[2nd level cope]],".feat/thresh_zstat",Table323[[#This Row],[gorup analysis cope]],".nii.gz")</f>
        <v>cope8.gfeat/cope3.feat/thresh_zstat2.nii.gz</v>
      </c>
      <c r="F384" s="15" t="str">
        <f>INDEX(R$2:R$28,Table323[[#This Row],[1st level cope]],0)</f>
        <v>LV Go - by GSD</v>
      </c>
      <c r="G384" s="15" t="str">
        <f>INDEX(S$2:S$28,Table323[[#This Row],[2nd level cope]],0)</f>
        <v>last3 &gt; first3</v>
      </c>
      <c r="H384" s="15" t="str">
        <f>INDEX(T$2:T$28,Table323[[#This Row],[gorup analysis cope]],0)</f>
        <v>cope - by probe effect</v>
      </c>
      <c r="I384" s="18"/>
      <c r="J384" s="18">
        <v>0</v>
      </c>
      <c r="K384" s="22">
        <v>0</v>
      </c>
      <c r="L384" s="21">
        <v>0</v>
      </c>
      <c r="M384" s="21">
        <v>0</v>
      </c>
      <c r="Q384"/>
      <c r="R384"/>
      <c r="S384"/>
      <c r="T384"/>
    </row>
    <row r="385" spans="1:20" x14ac:dyDescent="0.2">
      <c r="A385">
        <v>384</v>
      </c>
      <c r="B385">
        <v>9</v>
      </c>
      <c r="C385">
        <v>3</v>
      </c>
      <c r="D385" s="14">
        <v>2</v>
      </c>
      <c r="E385" s="27" t="str">
        <f>CONCATENATE("cope",Table323[[#This Row],[1st level cope]],".gfeat/cope",Table323[[#This Row],[2nd level cope]],".feat/thresh_zstat",Table323[[#This Row],[gorup analysis cope]],".nii.gz")</f>
        <v>cope9.gfeat/cope3.feat/thresh_zstat2.nii.gz</v>
      </c>
      <c r="F385" s="15" t="str">
        <f>INDEX(R$2:R$28,Table323[[#This Row],[1st level cope]],0)</f>
        <v>HV NoGo</v>
      </c>
      <c r="G385" s="15" t="str">
        <f>INDEX(S$2:S$28,Table323[[#This Row],[2nd level cope]],0)</f>
        <v>last3 &gt; first3</v>
      </c>
      <c r="H385" s="15" t="str">
        <f>INDEX(T$2:T$28,Table323[[#This Row],[gorup analysis cope]],0)</f>
        <v>cope - by probe effect</v>
      </c>
      <c r="I385" s="18"/>
      <c r="J385" s="18">
        <v>0</v>
      </c>
      <c r="K385" s="22">
        <v>0</v>
      </c>
      <c r="L385" s="21">
        <v>0</v>
      </c>
      <c r="M385" s="21">
        <v>0</v>
      </c>
      <c r="Q385"/>
      <c r="R385"/>
      <c r="S385"/>
      <c r="T385"/>
    </row>
    <row r="386" spans="1:20" x14ac:dyDescent="0.2">
      <c r="A386">
        <v>385</v>
      </c>
      <c r="B386">
        <v>10</v>
      </c>
      <c r="C386">
        <v>3</v>
      </c>
      <c r="D386">
        <v>2</v>
      </c>
      <c r="E386" s="28" t="str">
        <f>CONCATENATE("cope",Table323[[#This Row],[1st level cope]],".gfeat/cope",Table323[[#This Row],[2nd level cope]],".feat/thresh_zstat",Table323[[#This Row],[gorup analysis cope]],".nii.gz")</f>
        <v>cope10.gfeat/cope3.feat/thresh_zstat2.nii.gz</v>
      </c>
      <c r="F386" s="15" t="str">
        <f>INDEX(R$2:R$28,Table323[[#This Row],[1st level cope]],0)</f>
        <v>HV NoGo - by choice</v>
      </c>
      <c r="G386" s="15" t="str">
        <f>INDEX(S$2:S$28,Table323[[#This Row],[2nd level cope]],0)</f>
        <v>last3 &gt; first3</v>
      </c>
      <c r="H386" s="15" t="str">
        <f>INDEX(T$2:T$28,Table323[[#This Row],[gorup analysis cope]],0)</f>
        <v>cope - by probe effect</v>
      </c>
      <c r="I386" s="18"/>
      <c r="J386" s="18">
        <v>0</v>
      </c>
      <c r="K386" s="22">
        <v>0</v>
      </c>
      <c r="L386" s="21">
        <v>0</v>
      </c>
      <c r="M386" s="21">
        <v>0</v>
      </c>
      <c r="Q386"/>
      <c r="R386"/>
      <c r="S386"/>
      <c r="T386"/>
    </row>
    <row r="387" spans="1:20" x14ac:dyDescent="0.2">
      <c r="A387">
        <v>386</v>
      </c>
      <c r="B387">
        <v>11</v>
      </c>
      <c r="C387">
        <v>3</v>
      </c>
      <c r="D387">
        <v>2</v>
      </c>
      <c r="E387" s="28" t="str">
        <f>CONCATENATE("cope",Table323[[#This Row],[1st level cope]],".gfeat/cope",Table323[[#This Row],[2nd level cope]],".feat/thresh_zstat",Table323[[#This Row],[gorup analysis cope]],".nii.gz")</f>
        <v>cope11.gfeat/cope3.feat/thresh_zstat2.nii.gz</v>
      </c>
      <c r="F387" s="15" t="str">
        <f>INDEX(R$2:R$28,Table323[[#This Row],[1st level cope]],0)</f>
        <v>HV NoGo - by value</v>
      </c>
      <c r="G387" s="15" t="str">
        <f>INDEX(S$2:S$28,Table323[[#This Row],[2nd level cope]],0)</f>
        <v>last3 &gt; first3</v>
      </c>
      <c r="H387" s="15" t="str">
        <f>INDEX(T$2:T$28,Table323[[#This Row],[gorup analysis cope]],0)</f>
        <v>cope - by probe effect</v>
      </c>
      <c r="I387" s="18"/>
      <c r="J387" s="18">
        <v>0</v>
      </c>
      <c r="K387" s="22">
        <v>0</v>
      </c>
      <c r="L387" s="21">
        <v>0</v>
      </c>
      <c r="M387" s="21">
        <v>0</v>
      </c>
      <c r="Q387"/>
      <c r="R387"/>
      <c r="S387"/>
      <c r="T387"/>
    </row>
    <row r="388" spans="1:20" x14ac:dyDescent="0.2">
      <c r="A388">
        <v>387</v>
      </c>
      <c r="B388">
        <v>12</v>
      </c>
      <c r="C388">
        <v>3</v>
      </c>
      <c r="D388">
        <v>2</v>
      </c>
      <c r="E388" s="28" t="str">
        <f>CONCATENATE("cope",Table323[[#This Row],[1st level cope]],".gfeat/cope",Table323[[#This Row],[2nd level cope]],".feat/thresh_zstat",Table323[[#This Row],[gorup analysis cope]],".nii.gz")</f>
        <v>cope12.gfeat/cope3.feat/thresh_zstat2.nii.gz</v>
      </c>
      <c r="F388" s="15" t="str">
        <f>INDEX(R$2:R$28,Table323[[#This Row],[1st level cope]],0)</f>
        <v>LV NoGo</v>
      </c>
      <c r="G388" s="15" t="str">
        <f>INDEX(S$2:S$28,Table323[[#This Row],[2nd level cope]],0)</f>
        <v>last3 &gt; first3</v>
      </c>
      <c r="H388" s="15" t="str">
        <f>INDEX(T$2:T$28,Table323[[#This Row],[gorup analysis cope]],0)</f>
        <v>cope - by probe effect</v>
      </c>
      <c r="I388" s="18"/>
      <c r="J388" s="18">
        <v>0</v>
      </c>
      <c r="K388" s="22">
        <v>0</v>
      </c>
      <c r="L388" s="21">
        <v>2</v>
      </c>
      <c r="M388" s="21">
        <v>2</v>
      </c>
      <c r="Q388"/>
      <c r="R388"/>
      <c r="S388"/>
      <c r="T388"/>
    </row>
    <row r="389" spans="1:20" x14ac:dyDescent="0.2">
      <c r="A389">
        <v>388</v>
      </c>
      <c r="B389">
        <v>13</v>
      </c>
      <c r="C389">
        <v>3</v>
      </c>
      <c r="D389">
        <v>2</v>
      </c>
      <c r="E389" s="28" t="str">
        <f>CONCATENATE("cope",Table323[[#This Row],[1st level cope]],".gfeat/cope",Table323[[#This Row],[2nd level cope]],".feat/thresh_zstat",Table323[[#This Row],[gorup analysis cope]],".nii.gz")</f>
        <v>cope13.gfeat/cope3.feat/thresh_zstat2.nii.gz</v>
      </c>
      <c r="F389" s="15" t="str">
        <f>INDEX(R$2:R$28,Table323[[#This Row],[1st level cope]],0)</f>
        <v>LV NoGo - by choice</v>
      </c>
      <c r="G389" s="15" t="str">
        <f>INDEX(S$2:S$28,Table323[[#This Row],[2nd level cope]],0)</f>
        <v>last3 &gt; first3</v>
      </c>
      <c r="H389" s="15" t="str">
        <f>INDEX(T$2:T$28,Table323[[#This Row],[gorup analysis cope]],0)</f>
        <v>cope - by probe effect</v>
      </c>
      <c r="I389" s="18"/>
      <c r="J389" s="18">
        <v>0</v>
      </c>
      <c r="K389" s="22">
        <v>0</v>
      </c>
      <c r="L389" s="21">
        <v>1</v>
      </c>
      <c r="M389" s="21">
        <v>1</v>
      </c>
      <c r="Q389"/>
      <c r="R389"/>
      <c r="S389"/>
      <c r="T389"/>
    </row>
    <row r="390" spans="1:20" x14ac:dyDescent="0.2">
      <c r="A390">
        <v>389</v>
      </c>
      <c r="B390">
        <v>14</v>
      </c>
      <c r="C390">
        <v>3</v>
      </c>
      <c r="D390">
        <v>2</v>
      </c>
      <c r="E390" s="28" t="str">
        <f>CONCATENATE("cope",Table323[[#This Row],[1st level cope]],".gfeat/cope",Table323[[#This Row],[2nd level cope]],".feat/thresh_zstat",Table323[[#This Row],[gorup analysis cope]],".nii.gz")</f>
        <v>cope14.gfeat/cope3.feat/thresh_zstat2.nii.gz</v>
      </c>
      <c r="F390" s="15" t="str">
        <f>INDEX(R$2:R$28,Table323[[#This Row],[1st level cope]],0)</f>
        <v>LV NoGo - by value</v>
      </c>
      <c r="G390" s="15" t="str">
        <f>INDEX(S$2:S$28,Table323[[#This Row],[2nd level cope]],0)</f>
        <v>last3 &gt; first3</v>
      </c>
      <c r="H390" s="15" t="str">
        <f>INDEX(T$2:T$28,Table323[[#This Row],[gorup analysis cope]],0)</f>
        <v>cope - by probe effect</v>
      </c>
      <c r="I390" s="18"/>
      <c r="J390" s="18">
        <v>0</v>
      </c>
      <c r="K390" s="22">
        <v>0</v>
      </c>
      <c r="L390" s="21">
        <v>1</v>
      </c>
      <c r="M390" s="21" t="s">
        <v>141</v>
      </c>
      <c r="Q390"/>
      <c r="R390"/>
      <c r="S390"/>
      <c r="T390"/>
    </row>
    <row r="391" spans="1:20" x14ac:dyDescent="0.2">
      <c r="A391">
        <v>390</v>
      </c>
      <c r="B391">
        <v>15</v>
      </c>
      <c r="C391">
        <v>3</v>
      </c>
      <c r="D391">
        <v>2</v>
      </c>
      <c r="E391" s="28" t="str">
        <f>CONCATENATE("cope",Table323[[#This Row],[1st level cope]],".gfeat/cope",Table323[[#This Row],[2nd level cope]],".feat/thresh_zstat",Table323[[#This Row],[gorup analysis cope]],".nii.gz")</f>
        <v>cope15.gfeat/cope3.feat/thresh_zstat2.nii.gz</v>
      </c>
      <c r="F391" s="15" t="str">
        <f>INDEX(R$2:R$28,Table323[[#This Row],[1st level cope]],0)</f>
        <v>Go - missed</v>
      </c>
      <c r="G391" s="15" t="str">
        <f>INDEX(S$2:S$28,Table323[[#This Row],[2nd level cope]],0)</f>
        <v>last3 &gt; first3</v>
      </c>
      <c r="H391" s="15" t="str">
        <f>INDEX(T$2:T$28,Table323[[#This Row],[gorup analysis cope]],0)</f>
        <v>cope - by probe effect</v>
      </c>
      <c r="I391" s="18"/>
      <c r="J391" s="18">
        <v>0</v>
      </c>
      <c r="K391" s="22">
        <v>0</v>
      </c>
      <c r="L391" s="21">
        <v>0</v>
      </c>
      <c r="M391" s="21">
        <v>0</v>
      </c>
      <c r="Q391"/>
      <c r="R391"/>
      <c r="S391"/>
      <c r="T391"/>
    </row>
    <row r="392" spans="1:20" x14ac:dyDescent="0.2">
      <c r="A392">
        <v>391</v>
      </c>
      <c r="B392">
        <v>16</v>
      </c>
      <c r="C392">
        <v>3</v>
      </c>
      <c r="D392">
        <v>2</v>
      </c>
      <c r="E392" s="28" t="str">
        <f>CONCATENATE("cope",Table323[[#This Row],[1st level cope]],".gfeat/cope",Table323[[#This Row],[2nd level cope]],".feat/thresh_zstat",Table323[[#This Row],[gorup analysis cope]],".nii.gz")</f>
        <v>cope16.gfeat/cope3.feat/thresh_zstat2.nii.gz</v>
      </c>
      <c r="F392" s="15" t="str">
        <f>INDEX(R$2:R$28,Table323[[#This Row],[1st level cope]],0)</f>
        <v>NoGo - erroneous response</v>
      </c>
      <c r="G392" s="15" t="str">
        <f>INDEX(S$2:S$28,Table323[[#This Row],[2nd level cope]],0)</f>
        <v>last3 &gt; first3</v>
      </c>
      <c r="H392" s="15" t="str">
        <f>INDEX(T$2:T$28,Table323[[#This Row],[gorup analysis cope]],0)</f>
        <v>cope - by probe effect</v>
      </c>
      <c r="I392" s="18"/>
      <c r="J392" s="18">
        <v>0</v>
      </c>
      <c r="K392" s="22">
        <v>0</v>
      </c>
      <c r="L392" s="21">
        <v>0</v>
      </c>
      <c r="M392" s="21">
        <v>0</v>
      </c>
      <c r="Q392"/>
      <c r="R392"/>
      <c r="S392"/>
      <c r="T392"/>
    </row>
    <row r="393" spans="1:20" x14ac:dyDescent="0.2">
      <c r="A393">
        <v>392</v>
      </c>
      <c r="B393">
        <v>17</v>
      </c>
      <c r="C393">
        <v>3</v>
      </c>
      <c r="D393">
        <v>2</v>
      </c>
      <c r="E393" s="28" t="str">
        <f>CONCATENATE("cope",Table323[[#This Row],[1st level cope]],".gfeat/cope",Table323[[#This Row],[2nd level cope]],".feat/thresh_zstat",Table323[[#This Row],[gorup analysis cope]],".nii.gz")</f>
        <v>cope17.gfeat/cope3.feat/thresh_zstat2.nii.gz</v>
      </c>
      <c r="F393" s="15" t="str">
        <f>INDEX(R$2:R$28,Table323[[#This Row],[1st level cope]],0)</f>
        <v>NoGo - Sanity and fillers</v>
      </c>
      <c r="G393" s="15" t="str">
        <f>INDEX(S$2:S$28,Table323[[#This Row],[2nd level cope]],0)</f>
        <v>last3 &gt; first3</v>
      </c>
      <c r="H393" s="15" t="str">
        <f>INDEX(T$2:T$28,Table323[[#This Row],[gorup analysis cope]],0)</f>
        <v>cope - by probe effect</v>
      </c>
      <c r="I393" s="18"/>
      <c r="J393" s="18">
        <v>0</v>
      </c>
      <c r="K393" s="22" t="s">
        <v>106</v>
      </c>
      <c r="L393" s="21" t="s">
        <v>106</v>
      </c>
      <c r="M393" s="21">
        <v>0</v>
      </c>
      <c r="Q393"/>
      <c r="R393"/>
      <c r="S393"/>
      <c r="T393"/>
    </row>
    <row r="394" spans="1:20" x14ac:dyDescent="0.2">
      <c r="A394">
        <v>393</v>
      </c>
      <c r="B394">
        <v>18</v>
      </c>
      <c r="C394">
        <v>3</v>
      </c>
      <c r="D394">
        <v>2</v>
      </c>
      <c r="E394" s="28" t="str">
        <f>CONCATENATE("cope",Table323[[#This Row],[1st level cope]],".gfeat/cope",Table323[[#This Row],[2nd level cope]],".feat/thresh_zstat",Table323[[#This Row],[gorup analysis cope]],".nii.gz")</f>
        <v>cope18.gfeat/cope3.feat/thresh_zstat2.nii.gz</v>
      </c>
      <c r="F394" s="15" t="str">
        <f>INDEX(R$2:R$28,Table323[[#This Row],[1st level cope]],0)</f>
        <v>All Go - by RT</v>
      </c>
      <c r="G394" s="15" t="str">
        <f>INDEX(S$2:S$28,Table323[[#This Row],[2nd level cope]],0)</f>
        <v>last3 &gt; first3</v>
      </c>
      <c r="H394" s="15" t="str">
        <f>INDEX(T$2:T$28,Table323[[#This Row],[gorup analysis cope]],0)</f>
        <v>cope - by probe effect</v>
      </c>
      <c r="I394" s="18"/>
      <c r="J394" s="18">
        <v>0</v>
      </c>
      <c r="K394" s="22">
        <v>0</v>
      </c>
      <c r="L394" s="21">
        <v>0</v>
      </c>
      <c r="M394" s="21">
        <v>0</v>
      </c>
      <c r="Q394"/>
      <c r="R394"/>
      <c r="S394"/>
      <c r="T394"/>
    </row>
    <row r="395" spans="1:20" x14ac:dyDescent="0.2">
      <c r="A395">
        <v>394</v>
      </c>
      <c r="B395">
        <v>19</v>
      </c>
      <c r="C395">
        <v>3</v>
      </c>
      <c r="D395">
        <v>2</v>
      </c>
      <c r="E395" s="27" t="str">
        <f>CONCATENATE("cope",Table323[[#This Row],[1st level cope]],".gfeat/cope",Table323[[#This Row],[2nd level cope]],".feat/thresh_zstat",Table323[[#This Row],[gorup analysis cope]],".nii.gz")</f>
        <v>cope19.gfeat/cope3.feat/thresh_zstat2.nii.gz</v>
      </c>
      <c r="F395" s="15" t="str">
        <f>INDEX(R$2:R$28,Table323[[#This Row],[1st level cope]],0)</f>
        <v>HV Go &gt; NoGo</v>
      </c>
      <c r="G395" s="15" t="str">
        <f>INDEX(S$2:S$28,Table323[[#This Row],[2nd level cope]],0)</f>
        <v>last3 &gt; first3</v>
      </c>
      <c r="H395" s="15" t="str">
        <f>INDEX(T$2:T$28,Table323[[#This Row],[gorup analysis cope]],0)</f>
        <v>cope - by probe effect</v>
      </c>
      <c r="I395" s="18"/>
      <c r="J395" s="18">
        <v>0</v>
      </c>
      <c r="K395" s="22">
        <v>1</v>
      </c>
      <c r="L395" s="21">
        <v>0</v>
      </c>
      <c r="M395" s="21">
        <v>0</v>
      </c>
      <c r="Q395"/>
      <c r="R395"/>
      <c r="S395"/>
      <c r="T395"/>
    </row>
    <row r="396" spans="1:20" x14ac:dyDescent="0.2">
      <c r="A396">
        <v>395</v>
      </c>
      <c r="B396">
        <v>20</v>
      </c>
      <c r="C396">
        <v>3</v>
      </c>
      <c r="D396">
        <v>2</v>
      </c>
      <c r="E396" s="27" t="str">
        <f>CONCATENATE("cope",Table323[[#This Row],[1st level cope]],".gfeat/cope",Table323[[#This Row],[2nd level cope]],".feat/thresh_zstat",Table323[[#This Row],[gorup analysis cope]],".nii.gz")</f>
        <v>cope20.gfeat/cope3.feat/thresh_zstat2.nii.gz</v>
      </c>
      <c r="F396" s="15" t="str">
        <f>INDEX(R$2:R$28,Table323[[#This Row],[1st level cope]],0)</f>
        <v>LV Go &gt; NoGo</v>
      </c>
      <c r="G396" s="15" t="str">
        <f>INDEX(S$2:S$28,Table323[[#This Row],[2nd level cope]],0)</f>
        <v>last3 &gt; first3</v>
      </c>
      <c r="H396" s="15" t="str">
        <f>INDEX(T$2:T$28,Table323[[#This Row],[gorup analysis cope]],0)</f>
        <v>cope - by probe effect</v>
      </c>
      <c r="I396" s="18"/>
      <c r="J396" s="18">
        <v>0</v>
      </c>
      <c r="K396" s="22">
        <v>0</v>
      </c>
      <c r="L396" s="21">
        <v>0</v>
      </c>
      <c r="M396" s="21">
        <v>0</v>
      </c>
      <c r="Q396"/>
      <c r="R396"/>
      <c r="S396"/>
      <c r="T396"/>
    </row>
    <row r="397" spans="1:20" x14ac:dyDescent="0.2">
      <c r="A397">
        <v>396</v>
      </c>
      <c r="B397">
        <v>21</v>
      </c>
      <c r="C397">
        <v>3</v>
      </c>
      <c r="D397">
        <v>2</v>
      </c>
      <c r="E397" s="28" t="str">
        <f>CONCATENATE("cope",Table323[[#This Row],[1st level cope]],".gfeat/cope",Table323[[#This Row],[2nd level cope]],".feat/thresh_zstat",Table323[[#This Row],[gorup analysis cope]],".nii.gz")</f>
        <v>cope21.gfeat/cope3.feat/thresh_zstat2.nii.gz</v>
      </c>
      <c r="F397" s="15" t="str">
        <f>INDEX(R$2:R$28,Table323[[#This Row],[1st level cope]],0)</f>
        <v>All Go &gt; NoGo</v>
      </c>
      <c r="G397" s="15" t="str">
        <f>INDEX(S$2:S$28,Table323[[#This Row],[2nd level cope]],0)</f>
        <v>last3 &gt; first3</v>
      </c>
      <c r="H397" s="15" t="str">
        <f>INDEX(T$2:T$28,Table323[[#This Row],[gorup analysis cope]],0)</f>
        <v>cope - by probe effect</v>
      </c>
      <c r="I397" s="18"/>
      <c r="J397" s="18">
        <v>0</v>
      </c>
      <c r="K397" s="22">
        <v>0</v>
      </c>
      <c r="L397" s="21">
        <v>0</v>
      </c>
      <c r="M397" s="21">
        <v>0</v>
      </c>
      <c r="Q397"/>
      <c r="R397"/>
      <c r="S397"/>
      <c r="T397"/>
    </row>
    <row r="398" spans="1:20" x14ac:dyDescent="0.2">
      <c r="A398">
        <v>397</v>
      </c>
      <c r="B398">
        <v>22</v>
      </c>
      <c r="C398">
        <v>3</v>
      </c>
      <c r="D398">
        <v>2</v>
      </c>
      <c r="E398" s="28" t="str">
        <f>CONCATENATE("cope",Table323[[#This Row],[1st level cope]],".gfeat/cope",Table323[[#This Row],[2nd level cope]],".feat/thresh_zstat",Table323[[#This Row],[gorup analysis cope]],".nii.gz")</f>
        <v>cope22.gfeat/cope3.feat/thresh_zstat2.nii.gz</v>
      </c>
      <c r="F398" s="15" t="str">
        <f>INDEX(R$2:R$28,Table323[[#This Row],[1st level cope]],0)</f>
        <v>All Go</v>
      </c>
      <c r="G398" s="15" t="str">
        <f>INDEX(S$2:S$28,Table323[[#This Row],[2nd level cope]],0)</f>
        <v>last3 &gt; first3</v>
      </c>
      <c r="H398" s="15" t="str">
        <f>INDEX(T$2:T$28,Table323[[#This Row],[gorup analysis cope]],0)</f>
        <v>cope - by probe effect</v>
      </c>
      <c r="I398" s="18"/>
      <c r="J398" s="18">
        <v>0</v>
      </c>
      <c r="K398" s="22">
        <v>0</v>
      </c>
      <c r="L398" s="21">
        <v>0</v>
      </c>
      <c r="M398" s="21">
        <v>0</v>
      </c>
      <c r="Q398"/>
      <c r="R398"/>
      <c r="S398"/>
      <c r="T398"/>
    </row>
    <row r="399" spans="1:20" x14ac:dyDescent="0.2">
      <c r="A399">
        <v>398</v>
      </c>
      <c r="B399">
        <v>23</v>
      </c>
      <c r="C399">
        <v>3</v>
      </c>
      <c r="D399">
        <v>2</v>
      </c>
      <c r="E399" s="28" t="str">
        <f>CONCATENATE("cope",Table323[[#This Row],[1st level cope]],".gfeat/cope",Table323[[#This Row],[2nd level cope]],".feat/thresh_zstat",Table323[[#This Row],[gorup analysis cope]],".nii.gz")</f>
        <v>cope23.gfeat/cope3.feat/thresh_zstat2.nii.gz</v>
      </c>
      <c r="F399" s="15" t="str">
        <f>INDEX(R$2:R$28,Table323[[#This Row],[1st level cope]],0)</f>
        <v>All NoGo</v>
      </c>
      <c r="G399" s="15" t="str">
        <f>INDEX(S$2:S$28,Table323[[#This Row],[2nd level cope]],0)</f>
        <v>last3 &gt; first3</v>
      </c>
      <c r="H399" s="15" t="str">
        <f>INDEX(T$2:T$28,Table323[[#This Row],[gorup analysis cope]],0)</f>
        <v>cope - by probe effect</v>
      </c>
      <c r="I399" s="18"/>
      <c r="J399" s="18">
        <v>0</v>
      </c>
      <c r="K399" s="22">
        <v>0</v>
      </c>
      <c r="L399" s="21">
        <v>2</v>
      </c>
      <c r="M399" s="21">
        <v>2</v>
      </c>
      <c r="Q399"/>
      <c r="R399"/>
      <c r="S399"/>
      <c r="T399"/>
    </row>
    <row r="400" spans="1:20" x14ac:dyDescent="0.2">
      <c r="A400">
        <v>399</v>
      </c>
      <c r="B400">
        <v>24</v>
      </c>
      <c r="C400">
        <v>3</v>
      </c>
      <c r="D400">
        <v>2</v>
      </c>
      <c r="E400" s="27" t="str">
        <f>CONCATENATE("cope",Table323[[#This Row],[1st level cope]],".gfeat/cope",Table323[[#This Row],[2nd level cope]],".feat/thresh_zstat",Table323[[#This Row],[gorup analysis cope]],".nii.gz")</f>
        <v>cope24.gfeat/cope3.feat/thresh_zstat2.nii.gz</v>
      </c>
      <c r="F400" s="15" t="str">
        <f>INDEX(R$2:R$28,Table323[[#This Row],[1st level cope]],0)</f>
        <v>All Go - by choice</v>
      </c>
      <c r="G400" s="15" t="str">
        <f>INDEX(S$2:S$28,Table323[[#This Row],[2nd level cope]],0)</f>
        <v>last3 &gt; first3</v>
      </c>
      <c r="H400" s="15" t="str">
        <f>INDEX(T$2:T$28,Table323[[#This Row],[gorup analysis cope]],0)</f>
        <v>cope - by probe effect</v>
      </c>
      <c r="I400" s="18"/>
      <c r="J400" s="18">
        <v>0</v>
      </c>
      <c r="K400" s="22">
        <v>0</v>
      </c>
      <c r="L400" s="21">
        <v>2</v>
      </c>
      <c r="M400" s="21">
        <v>2</v>
      </c>
      <c r="Q400"/>
      <c r="R400"/>
      <c r="S400"/>
      <c r="T400"/>
    </row>
    <row r="401" spans="1:20" x14ac:dyDescent="0.2">
      <c r="A401">
        <v>400</v>
      </c>
      <c r="B401">
        <v>25</v>
      </c>
      <c r="C401">
        <v>3</v>
      </c>
      <c r="D401">
        <v>2</v>
      </c>
      <c r="E401" s="28" t="str">
        <f>CONCATENATE("cope",Table323[[#This Row],[1st level cope]],".gfeat/cope",Table323[[#This Row],[2nd level cope]],".feat/thresh_zstat",Table323[[#This Row],[gorup analysis cope]],".nii.gz")</f>
        <v>cope25.gfeat/cope3.feat/thresh_zstat2.nii.gz</v>
      </c>
      <c r="F401" s="15" t="str">
        <f>INDEX(R$2:R$28,Table323[[#This Row],[1st level cope]],0)</f>
        <v>All NoGo - by choice</v>
      </c>
      <c r="G401" s="15" t="str">
        <f>INDEX(S$2:S$28,Table323[[#This Row],[2nd level cope]],0)</f>
        <v>last3 &gt; first3</v>
      </c>
      <c r="H401" s="15" t="str">
        <f>INDEX(T$2:T$28,Table323[[#This Row],[gorup analysis cope]],0)</f>
        <v>cope - by probe effect</v>
      </c>
      <c r="I401" s="18"/>
      <c r="J401" s="18">
        <v>0</v>
      </c>
      <c r="K401" s="22">
        <v>0</v>
      </c>
      <c r="L401" s="21">
        <v>0</v>
      </c>
      <c r="M401" s="21">
        <v>0</v>
      </c>
      <c r="Q401"/>
      <c r="R401"/>
      <c r="S401"/>
      <c r="T401"/>
    </row>
    <row r="402" spans="1:20" x14ac:dyDescent="0.2">
      <c r="A402">
        <v>401</v>
      </c>
      <c r="B402">
        <v>1</v>
      </c>
      <c r="C402">
        <v>4</v>
      </c>
      <c r="D402">
        <v>2</v>
      </c>
      <c r="E402" s="27" t="str">
        <f>CONCATENATE("cope",Table323[[#This Row],[1st level cope]],".gfeat/cope",Table323[[#This Row],[2nd level cope]],".feat/thresh_zstat",Table323[[#This Row],[gorup analysis cope]],".nii.gz")</f>
        <v>cope1.gfeat/cope4.feat/thresh_zstat2.nii.gz</v>
      </c>
      <c r="F402" s="15" t="str">
        <f>INDEX(R$2:R$28,Table323[[#This Row],[1st level cope]],0)</f>
        <v>HV Go</v>
      </c>
      <c r="G402" s="15" t="str">
        <f>INDEX(S$2:S$28,Table323[[#This Row],[2nd level cope]],0)</f>
        <v>last4 &gt; first4</v>
      </c>
      <c r="H402" s="15" t="str">
        <f>INDEX(T$2:T$28,Table323[[#This Row],[gorup analysis cope]],0)</f>
        <v>cope - by probe effect</v>
      </c>
      <c r="I402" s="21" t="s">
        <v>211</v>
      </c>
      <c r="J402" s="21">
        <v>0</v>
      </c>
      <c r="K402" s="22">
        <v>0</v>
      </c>
      <c r="L402" s="21">
        <v>0</v>
      </c>
      <c r="M402" s="21">
        <v>0</v>
      </c>
      <c r="Q402"/>
      <c r="R402"/>
      <c r="S402"/>
      <c r="T402"/>
    </row>
    <row r="403" spans="1:20" x14ac:dyDescent="0.2">
      <c r="A403">
        <v>402</v>
      </c>
      <c r="B403">
        <v>2</v>
      </c>
      <c r="C403">
        <v>4</v>
      </c>
      <c r="D403">
        <v>2</v>
      </c>
      <c r="E403" s="28" t="str">
        <f>CONCATENATE("cope",Table323[[#This Row],[1st level cope]],".gfeat/cope",Table323[[#This Row],[2nd level cope]],".feat/thresh_zstat",Table323[[#This Row],[gorup analysis cope]],".nii.gz")</f>
        <v>cope2.gfeat/cope4.feat/thresh_zstat2.nii.gz</v>
      </c>
      <c r="F403" s="15" t="str">
        <f>INDEX(R$2:R$28,Table323[[#This Row],[1st level cope]],0)</f>
        <v>HV Go - by choice</v>
      </c>
      <c r="G403" s="15" t="str">
        <f>INDEX(S$2:S$28,Table323[[#This Row],[2nd level cope]],0)</f>
        <v>last4 &gt; first4</v>
      </c>
      <c r="H403" s="15" t="str">
        <f>INDEX(T$2:T$28,Table323[[#This Row],[gorup analysis cope]],0)</f>
        <v>cope - by probe effect</v>
      </c>
      <c r="I403" s="21" t="s">
        <v>211</v>
      </c>
      <c r="J403" s="21">
        <v>0</v>
      </c>
      <c r="K403" s="22">
        <v>0</v>
      </c>
      <c r="L403" s="21">
        <v>0</v>
      </c>
      <c r="M403" s="21">
        <v>0</v>
      </c>
      <c r="Q403"/>
      <c r="R403"/>
      <c r="S403"/>
      <c r="T403"/>
    </row>
    <row r="404" spans="1:20" x14ac:dyDescent="0.2">
      <c r="A404">
        <v>403</v>
      </c>
      <c r="B404">
        <v>3</v>
      </c>
      <c r="C404">
        <v>4</v>
      </c>
      <c r="D404">
        <v>2</v>
      </c>
      <c r="E404" s="28" t="str">
        <f>CONCATENATE("cope",Table323[[#This Row],[1st level cope]],".gfeat/cope",Table323[[#This Row],[2nd level cope]],".feat/thresh_zstat",Table323[[#This Row],[gorup analysis cope]],".nii.gz")</f>
        <v>cope3.gfeat/cope4.feat/thresh_zstat2.nii.gz</v>
      </c>
      <c r="F404" s="15" t="str">
        <f>INDEX(R$2:R$28,Table323[[#This Row],[1st level cope]],0)</f>
        <v>HV Go - by value</v>
      </c>
      <c r="G404" s="15" t="str">
        <f>INDEX(S$2:S$28,Table323[[#This Row],[2nd level cope]],0)</f>
        <v>last4 &gt; first4</v>
      </c>
      <c r="H404" s="15" t="str">
        <f>INDEX(T$2:T$28,Table323[[#This Row],[gorup analysis cope]],0)</f>
        <v>cope - by probe effect</v>
      </c>
      <c r="I404" s="21" t="s">
        <v>211</v>
      </c>
      <c r="J404" s="21">
        <v>0</v>
      </c>
      <c r="K404" s="22">
        <v>0</v>
      </c>
      <c r="L404" s="21">
        <v>0</v>
      </c>
      <c r="M404" s="21">
        <v>0</v>
      </c>
      <c r="Q404"/>
      <c r="R404"/>
      <c r="S404"/>
      <c r="T404"/>
    </row>
    <row r="405" spans="1:20" x14ac:dyDescent="0.2">
      <c r="A405">
        <v>404</v>
      </c>
      <c r="B405">
        <v>4</v>
      </c>
      <c r="C405">
        <v>4</v>
      </c>
      <c r="D405">
        <v>2</v>
      </c>
      <c r="E405" s="28" t="str">
        <f>CONCATENATE("cope",Table323[[#This Row],[1st level cope]],".gfeat/cope",Table323[[#This Row],[2nd level cope]],".feat/thresh_zstat",Table323[[#This Row],[gorup analysis cope]],".nii.gz")</f>
        <v>cope4.gfeat/cope4.feat/thresh_zstat2.nii.gz</v>
      </c>
      <c r="F405" s="15" t="str">
        <f>INDEX(R$2:R$28,Table323[[#This Row],[1st level cope]],0)</f>
        <v>HV Go - by GSD</v>
      </c>
      <c r="G405" s="15" t="str">
        <f>INDEX(S$2:S$28,Table323[[#This Row],[2nd level cope]],0)</f>
        <v>last4 &gt; first4</v>
      </c>
      <c r="H405" s="15" t="str">
        <f>INDEX(T$2:T$28,Table323[[#This Row],[gorup analysis cope]],0)</f>
        <v>cope - by probe effect</v>
      </c>
      <c r="I405" s="18"/>
      <c r="J405" s="18">
        <v>0</v>
      </c>
      <c r="K405" s="22">
        <v>0</v>
      </c>
      <c r="L405" s="21">
        <v>0</v>
      </c>
      <c r="M405" s="21">
        <v>0</v>
      </c>
      <c r="Q405"/>
      <c r="R405"/>
      <c r="S405"/>
      <c r="T405"/>
    </row>
    <row r="406" spans="1:20" x14ac:dyDescent="0.2">
      <c r="A406">
        <v>405</v>
      </c>
      <c r="B406">
        <v>5</v>
      </c>
      <c r="C406">
        <v>4</v>
      </c>
      <c r="D406">
        <v>2</v>
      </c>
      <c r="E406" s="28" t="str">
        <f>CONCATENATE("cope",Table323[[#This Row],[1st level cope]],".gfeat/cope",Table323[[#This Row],[2nd level cope]],".feat/thresh_zstat",Table323[[#This Row],[gorup analysis cope]],".nii.gz")</f>
        <v>cope5.gfeat/cope4.feat/thresh_zstat2.nii.gz</v>
      </c>
      <c r="F406" s="15" t="str">
        <f>INDEX(R$2:R$28,Table323[[#This Row],[1st level cope]],0)</f>
        <v>LV Go</v>
      </c>
      <c r="G406" s="15" t="str">
        <f>INDEX(S$2:S$28,Table323[[#This Row],[2nd level cope]],0)</f>
        <v>last4 &gt; first4</v>
      </c>
      <c r="H406" s="15" t="str">
        <f>INDEX(T$2:T$28,Table323[[#This Row],[gorup analysis cope]],0)</f>
        <v>cope - by probe effect</v>
      </c>
      <c r="I406" s="18"/>
      <c r="J406" s="18">
        <v>3</v>
      </c>
      <c r="K406" s="22">
        <v>3</v>
      </c>
      <c r="L406" s="21">
        <v>6</v>
      </c>
      <c r="M406" s="21">
        <v>5</v>
      </c>
      <c r="N406" s="21" t="s">
        <v>162</v>
      </c>
      <c r="Q406"/>
      <c r="R406"/>
      <c r="S406"/>
      <c r="T406"/>
    </row>
    <row r="407" spans="1:20" x14ac:dyDescent="0.2">
      <c r="A407">
        <v>406</v>
      </c>
      <c r="B407">
        <v>6</v>
      </c>
      <c r="C407">
        <v>4</v>
      </c>
      <c r="D407">
        <v>2</v>
      </c>
      <c r="E407" s="27" t="str">
        <f>CONCATENATE("cope",Table323[[#This Row],[1st level cope]],".gfeat/cope",Table323[[#This Row],[2nd level cope]],".feat/thresh_zstat",Table323[[#This Row],[gorup analysis cope]],".nii.gz")</f>
        <v>cope6.gfeat/cope4.feat/thresh_zstat2.nii.gz</v>
      </c>
      <c r="F407" s="15" t="str">
        <f>INDEX(R$2:R$28,Table323[[#This Row],[1st level cope]],0)</f>
        <v>LV Go - by choice</v>
      </c>
      <c r="G407" s="15" t="str">
        <f>INDEX(S$2:S$28,Table323[[#This Row],[2nd level cope]],0)</f>
        <v>last4 &gt; first4</v>
      </c>
      <c r="H407" s="15" t="str">
        <f>INDEX(T$2:T$28,Table323[[#This Row],[gorup analysis cope]],0)</f>
        <v>cope - by probe effect</v>
      </c>
      <c r="I407" s="18"/>
      <c r="J407" s="18">
        <v>5</v>
      </c>
      <c r="K407" s="22">
        <v>1</v>
      </c>
      <c r="L407" s="21">
        <v>9</v>
      </c>
      <c r="M407" s="21">
        <v>3</v>
      </c>
      <c r="N407" s="20" t="s">
        <v>168</v>
      </c>
      <c r="Q407"/>
      <c r="R407"/>
      <c r="S407"/>
      <c r="T407"/>
    </row>
    <row r="408" spans="1:20" x14ac:dyDescent="0.2">
      <c r="A408">
        <v>407</v>
      </c>
      <c r="B408">
        <v>7</v>
      </c>
      <c r="C408">
        <v>4</v>
      </c>
      <c r="D408">
        <v>2</v>
      </c>
      <c r="E408" s="28" t="str">
        <f>CONCATENATE("cope",Table323[[#This Row],[1st level cope]],".gfeat/cope",Table323[[#This Row],[2nd level cope]],".feat/thresh_zstat",Table323[[#This Row],[gorup analysis cope]],".nii.gz")</f>
        <v>cope7.gfeat/cope4.feat/thresh_zstat2.nii.gz</v>
      </c>
      <c r="F408" s="15" t="str">
        <f>INDEX(R$2:R$28,Table323[[#This Row],[1st level cope]],0)</f>
        <v>LV Go - by value</v>
      </c>
      <c r="G408" s="15" t="str">
        <f>INDEX(S$2:S$28,Table323[[#This Row],[2nd level cope]],0)</f>
        <v>last4 &gt; first4</v>
      </c>
      <c r="H408" s="15" t="str">
        <f>INDEX(T$2:T$28,Table323[[#This Row],[gorup analysis cope]],0)</f>
        <v>cope - by probe effect</v>
      </c>
      <c r="I408" s="18"/>
      <c r="J408" s="18">
        <v>0</v>
      </c>
      <c r="K408" s="22">
        <v>0</v>
      </c>
      <c r="L408" s="21">
        <v>0</v>
      </c>
      <c r="M408" s="21">
        <v>0</v>
      </c>
      <c r="Q408"/>
      <c r="R408"/>
      <c r="S408"/>
      <c r="T408"/>
    </row>
    <row r="409" spans="1:20" x14ac:dyDescent="0.2">
      <c r="A409">
        <v>408</v>
      </c>
      <c r="B409">
        <v>8</v>
      </c>
      <c r="C409">
        <v>4</v>
      </c>
      <c r="D409">
        <v>2</v>
      </c>
      <c r="E409" s="28" t="str">
        <f>CONCATENATE("cope",Table323[[#This Row],[1st level cope]],".gfeat/cope",Table323[[#This Row],[2nd level cope]],".feat/thresh_zstat",Table323[[#This Row],[gorup analysis cope]],".nii.gz")</f>
        <v>cope8.gfeat/cope4.feat/thresh_zstat2.nii.gz</v>
      </c>
      <c r="F409" s="15" t="str">
        <f>INDEX(R$2:R$28,Table323[[#This Row],[1st level cope]],0)</f>
        <v>LV Go - by GSD</v>
      </c>
      <c r="G409" s="15" t="str">
        <f>INDEX(S$2:S$28,Table323[[#This Row],[2nd level cope]],0)</f>
        <v>last4 &gt; first4</v>
      </c>
      <c r="H409" s="15" t="str">
        <f>INDEX(T$2:T$28,Table323[[#This Row],[gorup analysis cope]],0)</f>
        <v>cope - by probe effect</v>
      </c>
      <c r="I409" s="18"/>
      <c r="J409" s="18">
        <v>0</v>
      </c>
      <c r="K409" s="22">
        <v>0</v>
      </c>
      <c r="L409" s="21">
        <v>0</v>
      </c>
      <c r="M409" s="21">
        <v>0</v>
      </c>
      <c r="Q409"/>
      <c r="R409"/>
      <c r="S409"/>
      <c r="T409"/>
    </row>
    <row r="410" spans="1:20" x14ac:dyDescent="0.2">
      <c r="A410">
        <v>409</v>
      </c>
      <c r="B410">
        <v>9</v>
      </c>
      <c r="C410">
        <v>4</v>
      </c>
      <c r="D410">
        <v>2</v>
      </c>
      <c r="E410" s="28" t="str">
        <f>CONCATENATE("cope",Table323[[#This Row],[1st level cope]],".gfeat/cope",Table323[[#This Row],[2nd level cope]],".feat/thresh_zstat",Table323[[#This Row],[gorup analysis cope]],".nii.gz")</f>
        <v>cope9.gfeat/cope4.feat/thresh_zstat2.nii.gz</v>
      </c>
      <c r="F410" s="15" t="str">
        <f>INDEX(R$2:R$28,Table323[[#This Row],[1st level cope]],0)</f>
        <v>HV NoGo</v>
      </c>
      <c r="G410" s="15" t="str">
        <f>INDEX(S$2:S$28,Table323[[#This Row],[2nd level cope]],0)</f>
        <v>last4 &gt; first4</v>
      </c>
      <c r="H410" s="15" t="str">
        <f>INDEX(T$2:T$28,Table323[[#This Row],[gorup analysis cope]],0)</f>
        <v>cope - by probe effect</v>
      </c>
      <c r="I410" s="18"/>
      <c r="J410" s="18">
        <v>0</v>
      </c>
      <c r="K410" s="22">
        <v>0</v>
      </c>
      <c r="L410" s="21">
        <v>0</v>
      </c>
      <c r="M410" s="21">
        <v>0</v>
      </c>
      <c r="Q410"/>
      <c r="R410"/>
      <c r="S410"/>
      <c r="T410"/>
    </row>
    <row r="411" spans="1:20" x14ac:dyDescent="0.2">
      <c r="A411">
        <v>410</v>
      </c>
      <c r="B411">
        <v>10</v>
      </c>
      <c r="C411">
        <v>4</v>
      </c>
      <c r="D411">
        <v>2</v>
      </c>
      <c r="E411" s="28" t="str">
        <f>CONCATENATE("cope",Table323[[#This Row],[1st level cope]],".gfeat/cope",Table323[[#This Row],[2nd level cope]],".feat/thresh_zstat",Table323[[#This Row],[gorup analysis cope]],".nii.gz")</f>
        <v>cope10.gfeat/cope4.feat/thresh_zstat2.nii.gz</v>
      </c>
      <c r="F411" s="15" t="str">
        <f>INDEX(R$2:R$28,Table323[[#This Row],[1st level cope]],0)</f>
        <v>HV NoGo - by choice</v>
      </c>
      <c r="G411" s="15" t="str">
        <f>INDEX(S$2:S$28,Table323[[#This Row],[2nd level cope]],0)</f>
        <v>last4 &gt; first4</v>
      </c>
      <c r="H411" s="15" t="str">
        <f>INDEX(T$2:T$28,Table323[[#This Row],[gorup analysis cope]],0)</f>
        <v>cope - by probe effect</v>
      </c>
      <c r="I411" s="18"/>
      <c r="J411" s="18">
        <v>0</v>
      </c>
      <c r="K411" s="22">
        <v>0</v>
      </c>
      <c r="L411" s="21">
        <v>0</v>
      </c>
      <c r="M411" s="21">
        <v>0</v>
      </c>
      <c r="Q411"/>
      <c r="R411"/>
      <c r="S411"/>
      <c r="T411"/>
    </row>
    <row r="412" spans="1:20" x14ac:dyDescent="0.2">
      <c r="A412">
        <v>411</v>
      </c>
      <c r="B412">
        <v>11</v>
      </c>
      <c r="C412">
        <v>4</v>
      </c>
      <c r="D412">
        <v>2</v>
      </c>
      <c r="E412" s="28" t="str">
        <f>CONCATENATE("cope",Table323[[#This Row],[1st level cope]],".gfeat/cope",Table323[[#This Row],[2nd level cope]],".feat/thresh_zstat",Table323[[#This Row],[gorup analysis cope]],".nii.gz")</f>
        <v>cope11.gfeat/cope4.feat/thresh_zstat2.nii.gz</v>
      </c>
      <c r="F412" s="15" t="str">
        <f>INDEX(R$2:R$28,Table323[[#This Row],[1st level cope]],0)</f>
        <v>HV NoGo - by value</v>
      </c>
      <c r="G412" s="15" t="str">
        <f>INDEX(S$2:S$28,Table323[[#This Row],[2nd level cope]],0)</f>
        <v>last4 &gt; first4</v>
      </c>
      <c r="H412" s="15" t="str">
        <f>INDEX(T$2:T$28,Table323[[#This Row],[gorup analysis cope]],0)</f>
        <v>cope - by probe effect</v>
      </c>
      <c r="I412" s="18"/>
      <c r="J412" s="18">
        <v>0</v>
      </c>
      <c r="K412" s="22">
        <v>0</v>
      </c>
      <c r="L412" s="21">
        <v>0</v>
      </c>
      <c r="M412" s="21">
        <v>0</v>
      </c>
      <c r="Q412"/>
      <c r="R412"/>
      <c r="S412"/>
      <c r="T412"/>
    </row>
    <row r="413" spans="1:20" x14ac:dyDescent="0.2">
      <c r="A413">
        <v>412</v>
      </c>
      <c r="B413">
        <v>12</v>
      </c>
      <c r="C413">
        <v>4</v>
      </c>
      <c r="D413">
        <v>2</v>
      </c>
      <c r="E413" s="28" t="str">
        <f>CONCATENATE("cope",Table323[[#This Row],[1st level cope]],".gfeat/cope",Table323[[#This Row],[2nd level cope]],".feat/thresh_zstat",Table323[[#This Row],[gorup analysis cope]],".nii.gz")</f>
        <v>cope12.gfeat/cope4.feat/thresh_zstat2.nii.gz</v>
      </c>
      <c r="F413" s="15" t="str">
        <f>INDEX(R$2:R$28,Table323[[#This Row],[1st level cope]],0)</f>
        <v>LV NoGo</v>
      </c>
      <c r="G413" s="15" t="str">
        <f>INDEX(S$2:S$28,Table323[[#This Row],[2nd level cope]],0)</f>
        <v>last4 &gt; first4</v>
      </c>
      <c r="H413" s="15" t="str">
        <f>INDEX(T$2:T$28,Table323[[#This Row],[gorup analysis cope]],0)</f>
        <v>cope - by probe effect</v>
      </c>
      <c r="I413" s="18"/>
      <c r="J413" s="18">
        <v>0</v>
      </c>
      <c r="K413" s="22">
        <v>0</v>
      </c>
      <c r="L413" s="21">
        <v>1</v>
      </c>
      <c r="M413" s="21">
        <v>2</v>
      </c>
      <c r="Q413"/>
      <c r="R413"/>
      <c r="S413"/>
      <c r="T413"/>
    </row>
    <row r="414" spans="1:20" x14ac:dyDescent="0.2">
      <c r="A414">
        <v>413</v>
      </c>
      <c r="B414">
        <v>13</v>
      </c>
      <c r="C414">
        <v>4</v>
      </c>
      <c r="D414">
        <v>2</v>
      </c>
      <c r="E414" s="28" t="str">
        <f>CONCATENATE("cope",Table323[[#This Row],[1st level cope]],".gfeat/cope",Table323[[#This Row],[2nd level cope]],".feat/thresh_zstat",Table323[[#This Row],[gorup analysis cope]],".nii.gz")</f>
        <v>cope13.gfeat/cope4.feat/thresh_zstat2.nii.gz</v>
      </c>
      <c r="F414" s="15" t="str">
        <f>INDEX(R$2:R$28,Table323[[#This Row],[1st level cope]],0)</f>
        <v>LV NoGo - by choice</v>
      </c>
      <c r="G414" s="15" t="str">
        <f>INDEX(S$2:S$28,Table323[[#This Row],[2nd level cope]],0)</f>
        <v>last4 &gt; first4</v>
      </c>
      <c r="H414" s="15" t="str">
        <f>INDEX(T$2:T$28,Table323[[#This Row],[gorup analysis cope]],0)</f>
        <v>cope - by probe effect</v>
      </c>
      <c r="I414" s="18"/>
      <c r="J414" s="18">
        <v>0</v>
      </c>
      <c r="K414" s="22">
        <v>0</v>
      </c>
      <c r="L414" s="21">
        <v>0</v>
      </c>
      <c r="M414" s="21">
        <v>0</v>
      </c>
      <c r="Q414"/>
      <c r="R414"/>
      <c r="S414"/>
      <c r="T414"/>
    </row>
    <row r="415" spans="1:20" x14ac:dyDescent="0.2">
      <c r="A415">
        <v>414</v>
      </c>
      <c r="B415">
        <v>14</v>
      </c>
      <c r="C415">
        <v>4</v>
      </c>
      <c r="D415">
        <v>2</v>
      </c>
      <c r="E415" s="28" t="str">
        <f>CONCATENATE("cope",Table323[[#This Row],[1st level cope]],".gfeat/cope",Table323[[#This Row],[2nd level cope]],".feat/thresh_zstat",Table323[[#This Row],[gorup analysis cope]],".nii.gz")</f>
        <v>cope14.gfeat/cope4.feat/thresh_zstat2.nii.gz</v>
      </c>
      <c r="F415" s="15" t="str">
        <f>INDEX(R$2:R$28,Table323[[#This Row],[1st level cope]],0)</f>
        <v>LV NoGo - by value</v>
      </c>
      <c r="G415" s="15" t="str">
        <f>INDEX(S$2:S$28,Table323[[#This Row],[2nd level cope]],0)</f>
        <v>last4 &gt; first4</v>
      </c>
      <c r="H415" s="15" t="str">
        <f>INDEX(T$2:T$28,Table323[[#This Row],[gorup analysis cope]],0)</f>
        <v>cope - by probe effect</v>
      </c>
      <c r="I415" s="18"/>
      <c r="J415" s="18">
        <v>0</v>
      </c>
      <c r="K415" s="22">
        <v>0</v>
      </c>
      <c r="L415" s="21">
        <v>2</v>
      </c>
      <c r="M415" s="21" t="s">
        <v>141</v>
      </c>
      <c r="Q415"/>
      <c r="R415"/>
      <c r="S415"/>
      <c r="T415"/>
    </row>
    <row r="416" spans="1:20" x14ac:dyDescent="0.2">
      <c r="A416">
        <v>415</v>
      </c>
      <c r="B416">
        <v>15</v>
      </c>
      <c r="C416">
        <v>4</v>
      </c>
      <c r="D416">
        <v>2</v>
      </c>
      <c r="E416" s="27" t="str">
        <f>CONCATENATE("cope",Table323[[#This Row],[1st level cope]],".gfeat/cope",Table323[[#This Row],[2nd level cope]],".feat/thresh_zstat",Table323[[#This Row],[gorup analysis cope]],".nii.gz")</f>
        <v>cope15.gfeat/cope4.feat/thresh_zstat2.nii.gz</v>
      </c>
      <c r="F416" s="15" t="str">
        <f>INDEX(R$2:R$28,Table323[[#This Row],[1st level cope]],0)</f>
        <v>Go - missed</v>
      </c>
      <c r="G416" s="15" t="str">
        <f>INDEX(S$2:S$28,Table323[[#This Row],[2nd level cope]],0)</f>
        <v>last4 &gt; first4</v>
      </c>
      <c r="H416" s="15" t="str">
        <f>INDEX(T$2:T$28,Table323[[#This Row],[gorup analysis cope]],0)</f>
        <v>cope - by probe effect</v>
      </c>
      <c r="I416" s="18"/>
      <c r="J416" s="18">
        <v>0</v>
      </c>
      <c r="K416" s="22">
        <v>0</v>
      </c>
      <c r="L416" s="21">
        <v>0</v>
      </c>
      <c r="M416" s="21">
        <v>0</v>
      </c>
      <c r="Q416"/>
      <c r="R416"/>
      <c r="S416"/>
      <c r="T416"/>
    </row>
    <row r="417" spans="1:20" x14ac:dyDescent="0.2">
      <c r="A417">
        <v>416</v>
      </c>
      <c r="B417">
        <v>16</v>
      </c>
      <c r="C417">
        <v>4</v>
      </c>
      <c r="D417">
        <v>2</v>
      </c>
      <c r="E417" s="27" t="str">
        <f>CONCATENATE("cope",Table323[[#This Row],[1st level cope]],".gfeat/cope",Table323[[#This Row],[2nd level cope]],".feat/thresh_zstat",Table323[[#This Row],[gorup analysis cope]],".nii.gz")</f>
        <v>cope16.gfeat/cope4.feat/thresh_zstat2.nii.gz</v>
      </c>
      <c r="F417" s="15" t="str">
        <f>INDEX(R$2:R$28,Table323[[#This Row],[1st level cope]],0)</f>
        <v>NoGo - erroneous response</v>
      </c>
      <c r="G417" s="15" t="str">
        <f>INDEX(S$2:S$28,Table323[[#This Row],[2nd level cope]],0)</f>
        <v>last4 &gt; first4</v>
      </c>
      <c r="H417" s="15" t="str">
        <f>INDEX(T$2:T$28,Table323[[#This Row],[gorup analysis cope]],0)</f>
        <v>cope - by probe effect</v>
      </c>
      <c r="I417" s="18"/>
      <c r="J417" s="18">
        <v>0</v>
      </c>
      <c r="K417" s="22">
        <v>0</v>
      </c>
      <c r="L417" s="21">
        <v>0</v>
      </c>
      <c r="M417" s="21">
        <v>0</v>
      </c>
      <c r="Q417"/>
      <c r="R417"/>
      <c r="S417"/>
      <c r="T417"/>
    </row>
    <row r="418" spans="1:20" x14ac:dyDescent="0.2">
      <c r="A418">
        <v>417</v>
      </c>
      <c r="B418">
        <v>17</v>
      </c>
      <c r="C418">
        <v>4</v>
      </c>
      <c r="D418">
        <v>2</v>
      </c>
      <c r="E418" s="28" t="str">
        <f>CONCATENATE("cope",Table323[[#This Row],[1st level cope]],".gfeat/cope",Table323[[#This Row],[2nd level cope]],".feat/thresh_zstat",Table323[[#This Row],[gorup analysis cope]],".nii.gz")</f>
        <v>cope17.gfeat/cope4.feat/thresh_zstat2.nii.gz</v>
      </c>
      <c r="F418" s="15" t="str">
        <f>INDEX(R$2:R$28,Table323[[#This Row],[1st level cope]],0)</f>
        <v>NoGo - Sanity and fillers</v>
      </c>
      <c r="G418" s="15" t="str">
        <f>INDEX(S$2:S$28,Table323[[#This Row],[2nd level cope]],0)</f>
        <v>last4 &gt; first4</v>
      </c>
      <c r="H418" s="15" t="str">
        <f>INDEX(T$2:T$28,Table323[[#This Row],[gorup analysis cope]],0)</f>
        <v>cope - by probe effect</v>
      </c>
      <c r="I418" s="18"/>
      <c r="J418" s="18">
        <v>0</v>
      </c>
      <c r="K418" s="22" t="s">
        <v>106</v>
      </c>
      <c r="L418" s="21" t="s">
        <v>106</v>
      </c>
      <c r="M418" s="21">
        <v>0</v>
      </c>
      <c r="Q418"/>
      <c r="R418"/>
      <c r="S418"/>
      <c r="T418"/>
    </row>
    <row r="419" spans="1:20" x14ac:dyDescent="0.2">
      <c r="A419">
        <v>418</v>
      </c>
      <c r="B419">
        <v>18</v>
      </c>
      <c r="C419">
        <v>4</v>
      </c>
      <c r="D419">
        <v>2</v>
      </c>
      <c r="E419" s="28" t="str">
        <f>CONCATENATE("cope",Table323[[#This Row],[1st level cope]],".gfeat/cope",Table323[[#This Row],[2nd level cope]],".feat/thresh_zstat",Table323[[#This Row],[gorup analysis cope]],".nii.gz")</f>
        <v>cope18.gfeat/cope4.feat/thresh_zstat2.nii.gz</v>
      </c>
      <c r="F419" s="15" t="str">
        <f>INDEX(R$2:R$28,Table323[[#This Row],[1st level cope]],0)</f>
        <v>All Go - by RT</v>
      </c>
      <c r="G419" s="15" t="str">
        <f>INDEX(S$2:S$28,Table323[[#This Row],[2nd level cope]],0)</f>
        <v>last4 &gt; first4</v>
      </c>
      <c r="H419" s="15" t="str">
        <f>INDEX(T$2:T$28,Table323[[#This Row],[gorup analysis cope]],0)</f>
        <v>cope - by probe effect</v>
      </c>
      <c r="I419" s="18"/>
      <c r="J419" s="18">
        <v>0</v>
      </c>
      <c r="K419" s="22">
        <v>0</v>
      </c>
      <c r="L419" s="21">
        <v>1</v>
      </c>
      <c r="M419" s="21" t="s">
        <v>141</v>
      </c>
      <c r="Q419"/>
      <c r="R419"/>
      <c r="S419"/>
      <c r="T419"/>
    </row>
    <row r="420" spans="1:20" x14ac:dyDescent="0.2">
      <c r="A420">
        <v>419</v>
      </c>
      <c r="B420">
        <v>19</v>
      </c>
      <c r="C420">
        <v>4</v>
      </c>
      <c r="D420">
        <v>2</v>
      </c>
      <c r="E420" s="28" t="str">
        <f>CONCATENATE("cope",Table323[[#This Row],[1st level cope]],".gfeat/cope",Table323[[#This Row],[2nd level cope]],".feat/thresh_zstat",Table323[[#This Row],[gorup analysis cope]],".nii.gz")</f>
        <v>cope19.gfeat/cope4.feat/thresh_zstat2.nii.gz</v>
      </c>
      <c r="F420" s="15" t="str">
        <f>INDEX(R$2:R$28,Table323[[#This Row],[1st level cope]],0)</f>
        <v>HV Go &gt; NoGo</v>
      </c>
      <c r="G420" s="15" t="str">
        <f>INDEX(S$2:S$28,Table323[[#This Row],[2nd level cope]],0)</f>
        <v>last4 &gt; first4</v>
      </c>
      <c r="H420" s="15" t="str">
        <f>INDEX(T$2:T$28,Table323[[#This Row],[gorup analysis cope]],0)</f>
        <v>cope - by probe effect</v>
      </c>
      <c r="I420" s="18"/>
      <c r="J420" s="18">
        <v>0</v>
      </c>
      <c r="K420" s="22">
        <v>0</v>
      </c>
      <c r="L420" s="21">
        <v>1</v>
      </c>
      <c r="M420" s="21">
        <v>5</v>
      </c>
      <c r="N420" s="21" t="s">
        <v>158</v>
      </c>
      <c r="Q420"/>
      <c r="R420"/>
      <c r="S420"/>
      <c r="T420"/>
    </row>
    <row r="421" spans="1:20" x14ac:dyDescent="0.2">
      <c r="A421">
        <v>420</v>
      </c>
      <c r="B421">
        <v>20</v>
      </c>
      <c r="C421">
        <v>4</v>
      </c>
      <c r="D421">
        <v>2</v>
      </c>
      <c r="E421" s="27" t="str">
        <f>CONCATENATE("cope",Table323[[#This Row],[1st level cope]],".gfeat/cope",Table323[[#This Row],[2nd level cope]],".feat/thresh_zstat",Table323[[#This Row],[gorup analysis cope]],".nii.gz")</f>
        <v>cope20.gfeat/cope4.feat/thresh_zstat2.nii.gz</v>
      </c>
      <c r="F421" s="15" t="str">
        <f>INDEX(R$2:R$28,Table323[[#This Row],[1st level cope]],0)</f>
        <v>LV Go &gt; NoGo</v>
      </c>
      <c r="G421" s="15" t="str">
        <f>INDEX(S$2:S$28,Table323[[#This Row],[2nd level cope]],0)</f>
        <v>last4 &gt; first4</v>
      </c>
      <c r="H421" s="15" t="str">
        <f>INDEX(T$2:T$28,Table323[[#This Row],[gorup analysis cope]],0)</f>
        <v>cope - by probe effect</v>
      </c>
      <c r="I421" s="18"/>
      <c r="J421" s="18">
        <v>0</v>
      </c>
      <c r="K421" s="22">
        <v>0</v>
      </c>
      <c r="L421" s="21">
        <v>0</v>
      </c>
      <c r="M421" s="21">
        <v>0</v>
      </c>
      <c r="Q421"/>
      <c r="R421"/>
      <c r="S421"/>
      <c r="T421"/>
    </row>
    <row r="422" spans="1:20" x14ac:dyDescent="0.2">
      <c r="A422">
        <v>421</v>
      </c>
      <c r="B422">
        <v>21</v>
      </c>
      <c r="C422">
        <v>4</v>
      </c>
      <c r="D422">
        <v>2</v>
      </c>
      <c r="E422" s="27" t="str">
        <f>CONCATENATE("cope",Table323[[#This Row],[1st level cope]],".gfeat/cope",Table323[[#This Row],[2nd level cope]],".feat/thresh_zstat",Table323[[#This Row],[gorup analysis cope]],".nii.gz")</f>
        <v>cope21.gfeat/cope4.feat/thresh_zstat2.nii.gz</v>
      </c>
      <c r="F422" s="15" t="str">
        <f>INDEX(R$2:R$28,Table323[[#This Row],[1st level cope]],0)</f>
        <v>All Go &gt; NoGo</v>
      </c>
      <c r="G422" s="15" t="str">
        <f>INDEX(S$2:S$28,Table323[[#This Row],[2nd level cope]],0)</f>
        <v>last4 &gt; first4</v>
      </c>
      <c r="H422" s="15" t="str">
        <f>INDEX(T$2:T$28,Table323[[#This Row],[gorup analysis cope]],0)</f>
        <v>cope - by probe effect</v>
      </c>
      <c r="I422" s="18"/>
      <c r="J422" s="18">
        <v>0</v>
      </c>
      <c r="K422" s="22">
        <v>0</v>
      </c>
      <c r="L422" s="21">
        <v>0</v>
      </c>
      <c r="M422" s="21">
        <v>0</v>
      </c>
      <c r="Q422"/>
      <c r="R422"/>
      <c r="S422"/>
      <c r="T422"/>
    </row>
    <row r="423" spans="1:20" x14ac:dyDescent="0.2">
      <c r="A423">
        <v>422</v>
      </c>
      <c r="B423">
        <v>22</v>
      </c>
      <c r="C423">
        <v>4</v>
      </c>
      <c r="D423">
        <v>2</v>
      </c>
      <c r="E423" s="28" t="str">
        <f>CONCATENATE("cope",Table323[[#This Row],[1st level cope]],".gfeat/cope",Table323[[#This Row],[2nd level cope]],".feat/thresh_zstat",Table323[[#This Row],[gorup analysis cope]],".nii.gz")</f>
        <v>cope22.gfeat/cope4.feat/thresh_zstat2.nii.gz</v>
      </c>
      <c r="F423" s="15" t="str">
        <f>INDEX(R$2:R$28,Table323[[#This Row],[1st level cope]],0)</f>
        <v>All Go</v>
      </c>
      <c r="G423" s="15" t="str">
        <f>INDEX(S$2:S$28,Table323[[#This Row],[2nd level cope]],0)</f>
        <v>last4 &gt; first4</v>
      </c>
      <c r="H423" s="15" t="str">
        <f>INDEX(T$2:T$28,Table323[[#This Row],[gorup analysis cope]],0)</f>
        <v>cope - by probe effect</v>
      </c>
      <c r="I423" s="18"/>
      <c r="J423" s="18">
        <v>0</v>
      </c>
      <c r="K423" s="22">
        <v>0</v>
      </c>
      <c r="L423" s="21">
        <v>1</v>
      </c>
      <c r="M423" s="21">
        <v>6</v>
      </c>
      <c r="N423" s="21" t="s">
        <v>159</v>
      </c>
      <c r="Q423"/>
      <c r="R423"/>
      <c r="S423"/>
      <c r="T423"/>
    </row>
    <row r="424" spans="1:20" x14ac:dyDescent="0.2">
      <c r="A424">
        <v>423</v>
      </c>
      <c r="B424">
        <v>23</v>
      </c>
      <c r="C424">
        <v>4</v>
      </c>
      <c r="D424">
        <v>2</v>
      </c>
      <c r="E424" s="28" t="str">
        <f>CONCATENATE("cope",Table323[[#This Row],[1st level cope]],".gfeat/cope",Table323[[#This Row],[2nd level cope]],".feat/thresh_zstat",Table323[[#This Row],[gorup analysis cope]],".nii.gz")</f>
        <v>cope23.gfeat/cope4.feat/thresh_zstat2.nii.gz</v>
      </c>
      <c r="F424" s="15" t="str">
        <f>INDEX(R$2:R$28,Table323[[#This Row],[1st level cope]],0)</f>
        <v>All NoGo</v>
      </c>
      <c r="G424" s="15" t="str">
        <f>INDEX(S$2:S$28,Table323[[#This Row],[2nd level cope]],0)</f>
        <v>last4 &gt; first4</v>
      </c>
      <c r="H424" s="15" t="str">
        <f>INDEX(T$2:T$28,Table323[[#This Row],[gorup analysis cope]],0)</f>
        <v>cope - by probe effect</v>
      </c>
      <c r="I424" s="18"/>
      <c r="J424" s="18">
        <v>0</v>
      </c>
      <c r="K424" s="22">
        <v>0</v>
      </c>
      <c r="L424" s="21">
        <v>2</v>
      </c>
      <c r="M424" s="21">
        <v>2</v>
      </c>
      <c r="Q424"/>
      <c r="R424"/>
      <c r="S424"/>
      <c r="T424"/>
    </row>
    <row r="425" spans="1:20" x14ac:dyDescent="0.2">
      <c r="A425">
        <v>424</v>
      </c>
      <c r="B425">
        <v>24</v>
      </c>
      <c r="C425">
        <v>4</v>
      </c>
      <c r="D425">
        <v>2</v>
      </c>
      <c r="E425" s="28" t="str">
        <f>CONCATENATE("cope",Table323[[#This Row],[1st level cope]],".gfeat/cope",Table323[[#This Row],[2nd level cope]],".feat/thresh_zstat",Table323[[#This Row],[gorup analysis cope]],".nii.gz")</f>
        <v>cope24.gfeat/cope4.feat/thresh_zstat2.nii.gz</v>
      </c>
      <c r="F425" s="15" t="str">
        <f>INDEX(R$2:R$28,Table323[[#This Row],[1st level cope]],0)</f>
        <v>All Go - by choice</v>
      </c>
      <c r="G425" s="15" t="str">
        <f>INDEX(S$2:S$28,Table323[[#This Row],[2nd level cope]],0)</f>
        <v>last4 &gt; first4</v>
      </c>
      <c r="H425" s="15" t="str">
        <f>INDEX(T$2:T$28,Table323[[#This Row],[gorup analysis cope]],0)</f>
        <v>cope - by probe effect</v>
      </c>
      <c r="I425" s="18"/>
      <c r="J425" s="18">
        <v>0</v>
      </c>
      <c r="K425" s="22">
        <v>0</v>
      </c>
      <c r="L425" s="21">
        <v>3</v>
      </c>
      <c r="M425" s="21">
        <v>5</v>
      </c>
      <c r="N425" s="21" t="s">
        <v>163</v>
      </c>
      <c r="Q425"/>
      <c r="R425"/>
      <c r="S425"/>
      <c r="T425"/>
    </row>
    <row r="426" spans="1:20" x14ac:dyDescent="0.2">
      <c r="A426">
        <v>425</v>
      </c>
      <c r="B426">
        <v>25</v>
      </c>
      <c r="C426">
        <v>4</v>
      </c>
      <c r="D426">
        <v>2</v>
      </c>
      <c r="E426" s="28" t="str">
        <f>CONCATENATE("cope",Table323[[#This Row],[1st level cope]],".gfeat/cope",Table323[[#This Row],[2nd level cope]],".feat/thresh_zstat",Table323[[#This Row],[gorup analysis cope]],".nii.gz")</f>
        <v>cope25.gfeat/cope4.feat/thresh_zstat2.nii.gz</v>
      </c>
      <c r="F426" s="15" t="str">
        <f>INDEX(R$2:R$28,Table323[[#This Row],[1st level cope]],0)</f>
        <v>All NoGo - by choice</v>
      </c>
      <c r="G426" s="15" t="str">
        <f>INDEX(S$2:S$28,Table323[[#This Row],[2nd level cope]],0)</f>
        <v>last4 &gt; first4</v>
      </c>
      <c r="H426" s="15" t="str">
        <f>INDEX(T$2:T$28,Table323[[#This Row],[gorup analysis cope]],0)</f>
        <v>cope - by probe effect</v>
      </c>
      <c r="I426" s="18"/>
      <c r="J426" s="18">
        <v>0</v>
      </c>
      <c r="K426" s="22">
        <v>0</v>
      </c>
      <c r="L426" s="21">
        <v>0</v>
      </c>
      <c r="M426" s="21">
        <v>0</v>
      </c>
      <c r="Q426"/>
      <c r="R426"/>
      <c r="S426"/>
      <c r="T426"/>
    </row>
    <row r="427" spans="1:20" x14ac:dyDescent="0.2">
      <c r="A427">
        <v>426</v>
      </c>
      <c r="B427">
        <v>1</v>
      </c>
      <c r="C427">
        <v>5</v>
      </c>
      <c r="D427">
        <v>2</v>
      </c>
      <c r="E427" s="28" t="str">
        <f>CONCATENATE("cope",Table323[[#This Row],[1st level cope]],".gfeat/cope",Table323[[#This Row],[2nd level cope]],".feat/thresh_zstat",Table323[[#This Row],[gorup analysis cope]],".nii.gz")</f>
        <v>cope1.gfeat/cope5.feat/thresh_zstat2.nii.gz</v>
      </c>
      <c r="F427" s="15" t="str">
        <f>INDEX(R$2:R$28,Table323[[#This Row],[1st level cope]],0)</f>
        <v>HV Go</v>
      </c>
      <c r="G427" s="15" t="str">
        <f>INDEX(S$2:S$28,Table323[[#This Row],[2nd level cope]],0)</f>
        <v>linear trend</v>
      </c>
      <c r="H427" s="15" t="str">
        <f>INDEX(T$2:T$28,Table323[[#This Row],[gorup analysis cope]],0)</f>
        <v>cope - by probe effect</v>
      </c>
      <c r="I427" s="21">
        <v>2</v>
      </c>
      <c r="J427" s="21">
        <v>0</v>
      </c>
      <c r="K427" s="22">
        <v>0</v>
      </c>
      <c r="L427" s="21">
        <v>0</v>
      </c>
      <c r="M427" s="21">
        <v>0</v>
      </c>
      <c r="Q427"/>
      <c r="R427"/>
      <c r="S427"/>
      <c r="T427"/>
    </row>
    <row r="428" spans="1:20" x14ac:dyDescent="0.2">
      <c r="A428">
        <v>427</v>
      </c>
      <c r="B428">
        <v>2</v>
      </c>
      <c r="C428">
        <v>5</v>
      </c>
      <c r="D428">
        <v>2</v>
      </c>
      <c r="E428" s="28" t="str">
        <f>CONCATENATE("cope",Table323[[#This Row],[1st level cope]],".gfeat/cope",Table323[[#This Row],[2nd level cope]],".feat/thresh_zstat",Table323[[#This Row],[gorup analysis cope]],".nii.gz")</f>
        <v>cope2.gfeat/cope5.feat/thresh_zstat2.nii.gz</v>
      </c>
      <c r="F428" s="15" t="str">
        <f>INDEX(R$2:R$28,Table323[[#This Row],[1st level cope]],0)</f>
        <v>HV Go - by choice</v>
      </c>
      <c r="G428" s="15" t="str">
        <f>INDEX(S$2:S$28,Table323[[#This Row],[2nd level cope]],0)</f>
        <v>linear trend</v>
      </c>
      <c r="H428" s="15" t="str">
        <f>INDEX(T$2:T$28,Table323[[#This Row],[gorup analysis cope]],0)</f>
        <v>cope - by probe effect</v>
      </c>
      <c r="I428" s="21" t="s">
        <v>211</v>
      </c>
      <c r="J428" s="21">
        <v>0</v>
      </c>
      <c r="K428" s="22">
        <v>0</v>
      </c>
      <c r="L428" s="21">
        <v>2</v>
      </c>
      <c r="M428" s="21">
        <v>2</v>
      </c>
      <c r="Q428"/>
      <c r="R428"/>
      <c r="S428"/>
      <c r="T428"/>
    </row>
    <row r="429" spans="1:20" x14ac:dyDescent="0.2">
      <c r="A429">
        <v>428</v>
      </c>
      <c r="B429">
        <v>3</v>
      </c>
      <c r="C429">
        <v>5</v>
      </c>
      <c r="D429">
        <v>2</v>
      </c>
      <c r="E429" s="28" t="str">
        <f>CONCATENATE("cope",Table323[[#This Row],[1st level cope]],".gfeat/cope",Table323[[#This Row],[2nd level cope]],".feat/thresh_zstat",Table323[[#This Row],[gorup analysis cope]],".nii.gz")</f>
        <v>cope3.gfeat/cope5.feat/thresh_zstat2.nii.gz</v>
      </c>
      <c r="F429" s="15" t="str">
        <f>INDEX(R$2:R$28,Table323[[#This Row],[1st level cope]],0)</f>
        <v>HV Go - by value</v>
      </c>
      <c r="G429" s="15" t="str">
        <f>INDEX(S$2:S$28,Table323[[#This Row],[2nd level cope]],0)</f>
        <v>linear trend</v>
      </c>
      <c r="H429" s="15" t="str">
        <f>INDEX(T$2:T$28,Table323[[#This Row],[gorup analysis cope]],0)</f>
        <v>cope - by probe effect</v>
      </c>
      <c r="I429" s="21" t="s">
        <v>211</v>
      </c>
      <c r="J429" s="21">
        <v>0</v>
      </c>
      <c r="K429" s="22">
        <v>0</v>
      </c>
      <c r="L429" s="21">
        <v>0</v>
      </c>
      <c r="M429" s="21">
        <v>0</v>
      </c>
      <c r="Q429"/>
      <c r="R429"/>
      <c r="S429"/>
      <c r="T429"/>
    </row>
    <row r="430" spans="1:20" x14ac:dyDescent="0.2">
      <c r="A430">
        <v>429</v>
      </c>
      <c r="B430">
        <v>4</v>
      </c>
      <c r="C430">
        <v>5</v>
      </c>
      <c r="D430">
        <v>2</v>
      </c>
      <c r="E430" s="28" t="str">
        <f>CONCATENATE("cope",Table323[[#This Row],[1st level cope]],".gfeat/cope",Table323[[#This Row],[2nd level cope]],".feat/thresh_zstat",Table323[[#This Row],[gorup analysis cope]],".nii.gz")</f>
        <v>cope4.gfeat/cope5.feat/thresh_zstat2.nii.gz</v>
      </c>
      <c r="F430" s="15" t="str">
        <f>INDEX(R$2:R$28,Table323[[#This Row],[1st level cope]],0)</f>
        <v>HV Go - by GSD</v>
      </c>
      <c r="G430" s="15" t="str">
        <f>INDEX(S$2:S$28,Table323[[#This Row],[2nd level cope]],0)</f>
        <v>linear trend</v>
      </c>
      <c r="H430" s="15" t="str">
        <f>INDEX(T$2:T$28,Table323[[#This Row],[gorup analysis cope]],0)</f>
        <v>cope - by probe effect</v>
      </c>
      <c r="I430" s="18"/>
      <c r="J430" s="18">
        <v>0</v>
      </c>
      <c r="K430" s="22">
        <v>0</v>
      </c>
      <c r="L430" s="21">
        <v>1</v>
      </c>
      <c r="M430" s="21" t="s">
        <v>141</v>
      </c>
      <c r="Q430"/>
      <c r="R430"/>
      <c r="S430"/>
      <c r="T430"/>
    </row>
    <row r="431" spans="1:20" x14ac:dyDescent="0.2">
      <c r="A431">
        <v>430</v>
      </c>
      <c r="B431">
        <v>5</v>
      </c>
      <c r="C431">
        <v>5</v>
      </c>
      <c r="D431">
        <v>2</v>
      </c>
      <c r="E431" s="28" t="str">
        <f>CONCATENATE("cope",Table323[[#This Row],[1st level cope]],".gfeat/cope",Table323[[#This Row],[2nd level cope]],".feat/thresh_zstat",Table323[[#This Row],[gorup analysis cope]],".nii.gz")</f>
        <v>cope5.gfeat/cope5.feat/thresh_zstat2.nii.gz</v>
      </c>
      <c r="F431" s="15" t="str">
        <f>INDEX(R$2:R$28,Table323[[#This Row],[1st level cope]],0)</f>
        <v>LV Go</v>
      </c>
      <c r="G431" s="15" t="str">
        <f>INDEX(S$2:S$28,Table323[[#This Row],[2nd level cope]],0)</f>
        <v>linear trend</v>
      </c>
      <c r="H431" s="15" t="str">
        <f>INDEX(T$2:T$28,Table323[[#This Row],[gorup analysis cope]],0)</f>
        <v>cope - by probe effect</v>
      </c>
      <c r="I431" s="21">
        <v>2</v>
      </c>
      <c r="J431" s="21">
        <v>0</v>
      </c>
      <c r="K431" s="22">
        <v>2</v>
      </c>
      <c r="L431" s="21">
        <v>3</v>
      </c>
      <c r="M431" s="21">
        <v>4</v>
      </c>
      <c r="N431" s="21" t="s">
        <v>170</v>
      </c>
      <c r="Q431"/>
      <c r="R431"/>
      <c r="S431"/>
      <c r="T431"/>
    </row>
    <row r="432" spans="1:20" x14ac:dyDescent="0.2">
      <c r="A432">
        <v>431</v>
      </c>
      <c r="B432">
        <v>6</v>
      </c>
      <c r="C432">
        <v>5</v>
      </c>
      <c r="D432">
        <v>2</v>
      </c>
      <c r="E432" s="28" t="str">
        <f>CONCATENATE("cope",Table323[[#This Row],[1st level cope]],".gfeat/cope",Table323[[#This Row],[2nd level cope]],".feat/thresh_zstat",Table323[[#This Row],[gorup analysis cope]],".nii.gz")</f>
        <v>cope6.gfeat/cope5.feat/thresh_zstat2.nii.gz</v>
      </c>
      <c r="F432" s="15" t="str">
        <f>INDEX(R$2:R$28,Table323[[#This Row],[1st level cope]],0)</f>
        <v>LV Go - by choice</v>
      </c>
      <c r="G432" s="15" t="str">
        <f>INDEX(S$2:S$28,Table323[[#This Row],[2nd level cope]],0)</f>
        <v>linear trend</v>
      </c>
      <c r="H432" s="15" t="str">
        <f>INDEX(T$2:T$28,Table323[[#This Row],[gorup analysis cope]],0)</f>
        <v>cope - by probe effect</v>
      </c>
      <c r="I432" s="18"/>
      <c r="J432" s="18">
        <v>0</v>
      </c>
      <c r="K432" s="22">
        <v>1</v>
      </c>
      <c r="L432" s="21">
        <v>4</v>
      </c>
      <c r="M432" s="21">
        <v>2</v>
      </c>
      <c r="Q432"/>
      <c r="R432"/>
      <c r="S432"/>
      <c r="T432"/>
    </row>
    <row r="433" spans="1:20" x14ac:dyDescent="0.2">
      <c r="A433">
        <v>432</v>
      </c>
      <c r="B433">
        <v>7</v>
      </c>
      <c r="C433">
        <v>5</v>
      </c>
      <c r="D433">
        <v>2</v>
      </c>
      <c r="E433" s="27" t="str">
        <f>CONCATENATE("cope",Table323[[#This Row],[1st level cope]],".gfeat/cope",Table323[[#This Row],[2nd level cope]],".feat/thresh_zstat",Table323[[#This Row],[gorup analysis cope]],".nii.gz")</f>
        <v>cope7.gfeat/cope5.feat/thresh_zstat2.nii.gz</v>
      </c>
      <c r="F433" s="15" t="str">
        <f>INDEX(R$2:R$28,Table323[[#This Row],[1st level cope]],0)</f>
        <v>LV Go - by value</v>
      </c>
      <c r="G433" s="15" t="str">
        <f>INDEX(S$2:S$28,Table323[[#This Row],[2nd level cope]],0)</f>
        <v>linear trend</v>
      </c>
      <c r="H433" s="15" t="str">
        <f>INDEX(T$2:T$28,Table323[[#This Row],[gorup analysis cope]],0)</f>
        <v>cope - by probe effect</v>
      </c>
      <c r="I433" s="18"/>
      <c r="J433" s="18">
        <v>0</v>
      </c>
      <c r="K433" s="22">
        <v>0</v>
      </c>
      <c r="L433" s="21">
        <v>0</v>
      </c>
      <c r="M433" s="21">
        <v>0</v>
      </c>
      <c r="Q433"/>
      <c r="R433"/>
      <c r="S433"/>
      <c r="T433"/>
    </row>
    <row r="434" spans="1:20" x14ac:dyDescent="0.2">
      <c r="A434">
        <v>433</v>
      </c>
      <c r="B434">
        <v>8</v>
      </c>
      <c r="C434">
        <v>5</v>
      </c>
      <c r="D434">
        <v>2</v>
      </c>
      <c r="E434" s="28" t="str">
        <f>CONCATENATE("cope",Table323[[#This Row],[1st level cope]],".gfeat/cope",Table323[[#This Row],[2nd level cope]],".feat/thresh_zstat",Table323[[#This Row],[gorup analysis cope]],".nii.gz")</f>
        <v>cope8.gfeat/cope5.feat/thresh_zstat2.nii.gz</v>
      </c>
      <c r="F434" s="15" t="str">
        <f>INDEX(R$2:R$28,Table323[[#This Row],[1st level cope]],0)</f>
        <v>LV Go - by GSD</v>
      </c>
      <c r="G434" s="15" t="str">
        <f>INDEX(S$2:S$28,Table323[[#This Row],[2nd level cope]],0)</f>
        <v>linear trend</v>
      </c>
      <c r="H434" s="15" t="str">
        <f>INDEX(T$2:T$28,Table323[[#This Row],[gorup analysis cope]],0)</f>
        <v>cope - by probe effect</v>
      </c>
      <c r="I434" s="18"/>
      <c r="J434" s="18">
        <v>0</v>
      </c>
      <c r="K434" s="22">
        <v>0</v>
      </c>
      <c r="L434" s="21">
        <v>0</v>
      </c>
      <c r="M434" s="21">
        <v>0</v>
      </c>
      <c r="Q434"/>
      <c r="R434"/>
      <c r="S434"/>
      <c r="T434"/>
    </row>
    <row r="435" spans="1:20" x14ac:dyDescent="0.2">
      <c r="A435">
        <v>434</v>
      </c>
      <c r="B435">
        <v>9</v>
      </c>
      <c r="C435">
        <v>5</v>
      </c>
      <c r="D435">
        <v>2</v>
      </c>
      <c r="E435" s="27" t="str">
        <f>CONCATENATE("cope",Table323[[#This Row],[1st level cope]],".gfeat/cope",Table323[[#This Row],[2nd level cope]],".feat/thresh_zstat",Table323[[#This Row],[gorup analysis cope]],".nii.gz")</f>
        <v>cope9.gfeat/cope5.feat/thresh_zstat2.nii.gz</v>
      </c>
      <c r="F435" s="15" t="str">
        <f>INDEX(R$2:R$28,Table323[[#This Row],[1st level cope]],0)</f>
        <v>HV NoGo</v>
      </c>
      <c r="G435" s="15" t="str">
        <f>INDEX(S$2:S$28,Table323[[#This Row],[2nd level cope]],0)</f>
        <v>linear trend</v>
      </c>
      <c r="H435" s="15" t="str">
        <f>INDEX(T$2:T$28,Table323[[#This Row],[gorup analysis cope]],0)</f>
        <v>cope - by probe effect</v>
      </c>
      <c r="I435" s="18"/>
      <c r="J435" s="18">
        <v>0</v>
      </c>
      <c r="K435" s="22">
        <v>0</v>
      </c>
      <c r="L435" s="21">
        <v>0</v>
      </c>
      <c r="M435" s="21">
        <v>0</v>
      </c>
      <c r="Q435"/>
      <c r="R435"/>
      <c r="S435"/>
      <c r="T435"/>
    </row>
    <row r="436" spans="1:20" x14ac:dyDescent="0.2">
      <c r="A436">
        <v>435</v>
      </c>
      <c r="B436">
        <v>10</v>
      </c>
      <c r="C436">
        <v>5</v>
      </c>
      <c r="D436">
        <v>2</v>
      </c>
      <c r="E436" s="28" t="str">
        <f>CONCATENATE("cope",Table323[[#This Row],[1st level cope]],".gfeat/cope",Table323[[#This Row],[2nd level cope]],".feat/thresh_zstat",Table323[[#This Row],[gorup analysis cope]],".nii.gz")</f>
        <v>cope10.gfeat/cope5.feat/thresh_zstat2.nii.gz</v>
      </c>
      <c r="F436" s="15" t="str">
        <f>INDEX(R$2:R$28,Table323[[#This Row],[1st level cope]],0)</f>
        <v>HV NoGo - by choice</v>
      </c>
      <c r="G436" s="15" t="str">
        <f>INDEX(S$2:S$28,Table323[[#This Row],[2nd level cope]],0)</f>
        <v>linear trend</v>
      </c>
      <c r="H436" s="15" t="str">
        <f>INDEX(T$2:T$28,Table323[[#This Row],[gorup analysis cope]],0)</f>
        <v>cope - by probe effect</v>
      </c>
      <c r="I436" s="18"/>
      <c r="J436" s="18">
        <v>0</v>
      </c>
      <c r="K436" s="22">
        <v>0</v>
      </c>
      <c r="L436" s="21">
        <v>0</v>
      </c>
      <c r="M436" s="21">
        <v>0</v>
      </c>
      <c r="Q436"/>
      <c r="R436"/>
      <c r="S436"/>
      <c r="T436"/>
    </row>
    <row r="437" spans="1:20" x14ac:dyDescent="0.2">
      <c r="A437">
        <v>436</v>
      </c>
      <c r="B437">
        <v>11</v>
      </c>
      <c r="C437">
        <v>5</v>
      </c>
      <c r="D437">
        <v>2</v>
      </c>
      <c r="E437" s="28" t="str">
        <f>CONCATENATE("cope",Table323[[#This Row],[1st level cope]],".gfeat/cope",Table323[[#This Row],[2nd level cope]],".feat/thresh_zstat",Table323[[#This Row],[gorup analysis cope]],".nii.gz")</f>
        <v>cope11.gfeat/cope5.feat/thresh_zstat2.nii.gz</v>
      </c>
      <c r="F437" s="15" t="str">
        <f>INDEX(R$2:R$28,Table323[[#This Row],[1st level cope]],0)</f>
        <v>HV NoGo - by value</v>
      </c>
      <c r="G437" s="15" t="str">
        <f>INDEX(S$2:S$28,Table323[[#This Row],[2nd level cope]],0)</f>
        <v>linear trend</v>
      </c>
      <c r="H437" s="15" t="str">
        <f>INDEX(T$2:T$28,Table323[[#This Row],[gorup analysis cope]],0)</f>
        <v>cope - by probe effect</v>
      </c>
      <c r="I437" s="18"/>
      <c r="J437" s="18">
        <v>0</v>
      </c>
      <c r="K437" s="22">
        <v>0</v>
      </c>
      <c r="L437" s="21">
        <v>0</v>
      </c>
      <c r="M437" s="21">
        <v>0</v>
      </c>
      <c r="Q437"/>
      <c r="R437"/>
      <c r="S437"/>
      <c r="T437"/>
    </row>
    <row r="438" spans="1:20" x14ac:dyDescent="0.2">
      <c r="A438">
        <v>437</v>
      </c>
      <c r="B438">
        <v>12</v>
      </c>
      <c r="C438">
        <v>5</v>
      </c>
      <c r="D438">
        <v>2</v>
      </c>
      <c r="E438" s="28" t="str">
        <f>CONCATENATE("cope",Table323[[#This Row],[1st level cope]],".gfeat/cope",Table323[[#This Row],[2nd level cope]],".feat/thresh_zstat",Table323[[#This Row],[gorup analysis cope]],".nii.gz")</f>
        <v>cope12.gfeat/cope5.feat/thresh_zstat2.nii.gz</v>
      </c>
      <c r="F438" s="15" t="str">
        <f>INDEX(R$2:R$28,Table323[[#This Row],[1st level cope]],0)</f>
        <v>LV NoGo</v>
      </c>
      <c r="G438" s="15" t="str">
        <f>INDEX(S$2:S$28,Table323[[#This Row],[2nd level cope]],0)</f>
        <v>linear trend</v>
      </c>
      <c r="H438" s="15" t="str">
        <f>INDEX(T$2:T$28,Table323[[#This Row],[gorup analysis cope]],0)</f>
        <v>cope - by probe effect</v>
      </c>
      <c r="I438" s="18"/>
      <c r="J438" s="18">
        <v>0</v>
      </c>
      <c r="K438" s="22">
        <v>0</v>
      </c>
      <c r="L438" s="21">
        <v>0</v>
      </c>
      <c r="M438" s="21">
        <v>0</v>
      </c>
      <c r="Q438"/>
      <c r="R438"/>
      <c r="S438"/>
      <c r="T438"/>
    </row>
    <row r="439" spans="1:20" x14ac:dyDescent="0.2">
      <c r="A439">
        <v>438</v>
      </c>
      <c r="B439">
        <v>13</v>
      </c>
      <c r="C439">
        <v>5</v>
      </c>
      <c r="D439">
        <v>2</v>
      </c>
      <c r="E439" s="28" t="str">
        <f>CONCATENATE("cope",Table323[[#This Row],[1st level cope]],".gfeat/cope",Table323[[#This Row],[2nd level cope]],".feat/thresh_zstat",Table323[[#This Row],[gorup analysis cope]],".nii.gz")</f>
        <v>cope13.gfeat/cope5.feat/thresh_zstat2.nii.gz</v>
      </c>
      <c r="F439" s="15" t="str">
        <f>INDEX(R$2:R$28,Table323[[#This Row],[1st level cope]],0)</f>
        <v>LV NoGo - by choice</v>
      </c>
      <c r="G439" s="15" t="str">
        <f>INDEX(S$2:S$28,Table323[[#This Row],[2nd level cope]],0)</f>
        <v>linear trend</v>
      </c>
      <c r="H439" s="15" t="str">
        <f>INDEX(T$2:T$28,Table323[[#This Row],[gorup analysis cope]],0)</f>
        <v>cope - by probe effect</v>
      </c>
      <c r="I439" s="18"/>
      <c r="J439" s="18">
        <v>0</v>
      </c>
      <c r="K439" s="22">
        <v>0</v>
      </c>
      <c r="L439" s="21">
        <v>0</v>
      </c>
      <c r="M439" s="21">
        <v>0</v>
      </c>
      <c r="Q439"/>
      <c r="R439"/>
      <c r="S439"/>
      <c r="T439"/>
    </row>
    <row r="440" spans="1:20" x14ac:dyDescent="0.2">
      <c r="A440">
        <v>439</v>
      </c>
      <c r="B440">
        <v>14</v>
      </c>
      <c r="C440">
        <v>5</v>
      </c>
      <c r="D440">
        <v>2</v>
      </c>
      <c r="E440" s="28" t="str">
        <f>CONCATENATE("cope",Table323[[#This Row],[1st level cope]],".gfeat/cope",Table323[[#This Row],[2nd level cope]],".feat/thresh_zstat",Table323[[#This Row],[gorup analysis cope]],".nii.gz")</f>
        <v>cope14.gfeat/cope5.feat/thresh_zstat2.nii.gz</v>
      </c>
      <c r="F440" s="15" t="str">
        <f>INDEX(R$2:R$28,Table323[[#This Row],[1st level cope]],0)</f>
        <v>LV NoGo - by value</v>
      </c>
      <c r="G440" s="15" t="str">
        <f>INDEX(S$2:S$28,Table323[[#This Row],[2nd level cope]],0)</f>
        <v>linear trend</v>
      </c>
      <c r="H440" s="15" t="str">
        <f>INDEX(T$2:T$28,Table323[[#This Row],[gorup analysis cope]],0)</f>
        <v>cope - by probe effect</v>
      </c>
      <c r="I440" s="18"/>
      <c r="J440" s="18">
        <v>0</v>
      </c>
      <c r="K440" s="22">
        <v>0</v>
      </c>
      <c r="L440" s="21">
        <v>1</v>
      </c>
      <c r="M440" s="21" t="s">
        <v>141</v>
      </c>
      <c r="Q440"/>
      <c r="R440"/>
      <c r="S440"/>
      <c r="T440"/>
    </row>
    <row r="441" spans="1:20" x14ac:dyDescent="0.2">
      <c r="A441">
        <v>440</v>
      </c>
      <c r="B441">
        <v>15</v>
      </c>
      <c r="C441">
        <v>5</v>
      </c>
      <c r="D441">
        <v>2</v>
      </c>
      <c r="E441" s="28" t="str">
        <f>CONCATENATE("cope",Table323[[#This Row],[1st level cope]],".gfeat/cope",Table323[[#This Row],[2nd level cope]],".feat/thresh_zstat",Table323[[#This Row],[gorup analysis cope]],".nii.gz")</f>
        <v>cope15.gfeat/cope5.feat/thresh_zstat2.nii.gz</v>
      </c>
      <c r="F441" s="15" t="str">
        <f>INDEX(R$2:R$28,Table323[[#This Row],[1st level cope]],0)</f>
        <v>Go - missed</v>
      </c>
      <c r="G441" s="15" t="str">
        <f>INDEX(S$2:S$28,Table323[[#This Row],[2nd level cope]],0)</f>
        <v>linear trend</v>
      </c>
      <c r="H441" s="15" t="str">
        <f>INDEX(T$2:T$28,Table323[[#This Row],[gorup analysis cope]],0)</f>
        <v>cope - by probe effect</v>
      </c>
      <c r="I441" s="18"/>
      <c r="J441" s="18">
        <v>0</v>
      </c>
      <c r="K441" s="22">
        <v>0</v>
      </c>
      <c r="L441" s="21">
        <v>0</v>
      </c>
      <c r="M441" s="21">
        <v>0</v>
      </c>
      <c r="Q441"/>
      <c r="R441"/>
      <c r="S441"/>
      <c r="T441"/>
    </row>
    <row r="442" spans="1:20" x14ac:dyDescent="0.2">
      <c r="A442">
        <v>441</v>
      </c>
      <c r="B442">
        <v>16</v>
      </c>
      <c r="C442">
        <v>5</v>
      </c>
      <c r="D442">
        <v>2</v>
      </c>
      <c r="E442" s="28" t="str">
        <f>CONCATENATE("cope",Table323[[#This Row],[1st level cope]],".gfeat/cope",Table323[[#This Row],[2nd level cope]],".feat/thresh_zstat",Table323[[#This Row],[gorup analysis cope]],".nii.gz")</f>
        <v>cope16.gfeat/cope5.feat/thresh_zstat2.nii.gz</v>
      </c>
      <c r="F442" s="15" t="str">
        <f>INDEX(R$2:R$28,Table323[[#This Row],[1st level cope]],0)</f>
        <v>NoGo - erroneous response</v>
      </c>
      <c r="G442" s="15" t="str">
        <f>INDEX(S$2:S$28,Table323[[#This Row],[2nd level cope]],0)</f>
        <v>linear trend</v>
      </c>
      <c r="H442" s="15" t="str">
        <f>INDEX(T$2:T$28,Table323[[#This Row],[gorup analysis cope]],0)</f>
        <v>cope - by probe effect</v>
      </c>
      <c r="I442" s="18"/>
      <c r="J442" s="18">
        <v>0</v>
      </c>
      <c r="K442" s="22">
        <v>0</v>
      </c>
      <c r="L442" s="21">
        <v>0</v>
      </c>
      <c r="M442" s="21">
        <v>0</v>
      </c>
      <c r="Q442"/>
      <c r="R442"/>
      <c r="S442"/>
      <c r="T442"/>
    </row>
    <row r="443" spans="1:20" x14ac:dyDescent="0.2">
      <c r="A443">
        <v>442</v>
      </c>
      <c r="B443">
        <v>17</v>
      </c>
      <c r="C443">
        <v>5</v>
      </c>
      <c r="D443">
        <v>2</v>
      </c>
      <c r="E443" s="27" t="str">
        <f>CONCATENATE("cope",Table323[[#This Row],[1st level cope]],".gfeat/cope",Table323[[#This Row],[2nd level cope]],".feat/thresh_zstat",Table323[[#This Row],[gorup analysis cope]],".nii.gz")</f>
        <v>cope17.gfeat/cope5.feat/thresh_zstat2.nii.gz</v>
      </c>
      <c r="F443" s="15" t="str">
        <f>INDEX(R$2:R$28,Table323[[#This Row],[1st level cope]],0)</f>
        <v>NoGo - Sanity and fillers</v>
      </c>
      <c r="G443" s="15" t="str">
        <f>INDEX(S$2:S$28,Table323[[#This Row],[2nd level cope]],0)</f>
        <v>linear trend</v>
      </c>
      <c r="H443" s="15" t="str">
        <f>INDEX(T$2:T$28,Table323[[#This Row],[gorup analysis cope]],0)</f>
        <v>cope - by probe effect</v>
      </c>
      <c r="I443" s="18"/>
      <c r="J443" s="18">
        <v>0</v>
      </c>
      <c r="K443" s="22" t="s">
        <v>106</v>
      </c>
      <c r="L443" s="21" t="s">
        <v>106</v>
      </c>
      <c r="M443" s="21">
        <v>0</v>
      </c>
      <c r="Q443"/>
      <c r="R443"/>
      <c r="S443"/>
      <c r="T443"/>
    </row>
    <row r="444" spans="1:20" x14ac:dyDescent="0.2">
      <c r="A444">
        <v>443</v>
      </c>
      <c r="B444">
        <v>18</v>
      </c>
      <c r="C444">
        <v>5</v>
      </c>
      <c r="D444">
        <v>2</v>
      </c>
      <c r="E444" s="27" t="str">
        <f>CONCATENATE("cope",Table323[[#This Row],[1st level cope]],".gfeat/cope",Table323[[#This Row],[2nd level cope]],".feat/thresh_zstat",Table323[[#This Row],[gorup analysis cope]],".nii.gz")</f>
        <v>cope18.gfeat/cope5.feat/thresh_zstat2.nii.gz</v>
      </c>
      <c r="F444" s="15" t="str">
        <f>INDEX(R$2:R$28,Table323[[#This Row],[1st level cope]],0)</f>
        <v>All Go - by RT</v>
      </c>
      <c r="G444" s="15" t="str">
        <f>INDEX(S$2:S$28,Table323[[#This Row],[2nd level cope]],0)</f>
        <v>linear trend</v>
      </c>
      <c r="H444" s="15" t="str">
        <f>INDEX(T$2:T$28,Table323[[#This Row],[gorup analysis cope]],0)</f>
        <v>cope - by probe effect</v>
      </c>
      <c r="I444" s="18"/>
      <c r="J444" s="18">
        <v>0</v>
      </c>
      <c r="K444" s="22">
        <v>0</v>
      </c>
      <c r="L444" s="21">
        <v>1</v>
      </c>
      <c r="M444" s="21" t="s">
        <v>141</v>
      </c>
      <c r="Q444"/>
      <c r="R444"/>
      <c r="S444"/>
      <c r="T444"/>
    </row>
    <row r="445" spans="1:20" x14ac:dyDescent="0.2">
      <c r="A445">
        <v>444</v>
      </c>
      <c r="B445">
        <v>19</v>
      </c>
      <c r="C445">
        <v>5</v>
      </c>
      <c r="D445">
        <v>2</v>
      </c>
      <c r="E445" s="28" t="str">
        <f>CONCATENATE("cope",Table323[[#This Row],[1st level cope]],".gfeat/cope",Table323[[#This Row],[2nd level cope]],".feat/thresh_zstat",Table323[[#This Row],[gorup analysis cope]],".nii.gz")</f>
        <v>cope19.gfeat/cope5.feat/thresh_zstat2.nii.gz</v>
      </c>
      <c r="F445" s="15" t="str">
        <f>INDEX(R$2:R$28,Table323[[#This Row],[1st level cope]],0)</f>
        <v>HV Go &gt; NoGo</v>
      </c>
      <c r="G445" s="15" t="str">
        <f>INDEX(S$2:S$28,Table323[[#This Row],[2nd level cope]],0)</f>
        <v>linear trend</v>
      </c>
      <c r="H445" s="15" t="str">
        <f>INDEX(T$2:T$28,Table323[[#This Row],[gorup analysis cope]],0)</f>
        <v>cope - by probe effect</v>
      </c>
      <c r="I445" s="18"/>
      <c r="J445" s="18">
        <v>0</v>
      </c>
      <c r="K445" s="22">
        <v>0</v>
      </c>
      <c r="L445" s="21">
        <v>0</v>
      </c>
      <c r="M445" s="21">
        <v>0</v>
      </c>
      <c r="Q445"/>
      <c r="R445"/>
      <c r="S445"/>
      <c r="T445"/>
    </row>
    <row r="446" spans="1:20" x14ac:dyDescent="0.2">
      <c r="A446">
        <v>445</v>
      </c>
      <c r="B446">
        <v>20</v>
      </c>
      <c r="C446">
        <v>5</v>
      </c>
      <c r="D446">
        <v>2</v>
      </c>
      <c r="E446" s="28" t="str">
        <f>CONCATENATE("cope",Table323[[#This Row],[1st level cope]],".gfeat/cope",Table323[[#This Row],[2nd level cope]],".feat/thresh_zstat",Table323[[#This Row],[gorup analysis cope]],".nii.gz")</f>
        <v>cope20.gfeat/cope5.feat/thresh_zstat2.nii.gz</v>
      </c>
      <c r="F446" s="15" t="str">
        <f>INDEX(R$2:R$28,Table323[[#This Row],[1st level cope]],0)</f>
        <v>LV Go &gt; NoGo</v>
      </c>
      <c r="G446" s="15" t="str">
        <f>INDEX(S$2:S$28,Table323[[#This Row],[2nd level cope]],0)</f>
        <v>linear trend</v>
      </c>
      <c r="H446" s="15" t="str">
        <f>INDEX(T$2:T$28,Table323[[#This Row],[gorup analysis cope]],0)</f>
        <v>cope - by probe effect</v>
      </c>
      <c r="I446" s="18"/>
      <c r="J446" s="18">
        <v>0</v>
      </c>
      <c r="K446" s="22">
        <v>0</v>
      </c>
      <c r="L446" s="21">
        <v>0</v>
      </c>
      <c r="M446" s="21">
        <v>0</v>
      </c>
      <c r="Q446"/>
      <c r="R446"/>
      <c r="S446"/>
      <c r="T446"/>
    </row>
    <row r="447" spans="1:20" x14ac:dyDescent="0.2">
      <c r="A447">
        <v>446</v>
      </c>
      <c r="B447">
        <v>21</v>
      </c>
      <c r="C447">
        <v>5</v>
      </c>
      <c r="D447">
        <v>2</v>
      </c>
      <c r="E447" s="28" t="str">
        <f>CONCATENATE("cope",Table323[[#This Row],[1st level cope]],".gfeat/cope",Table323[[#This Row],[2nd level cope]],".feat/thresh_zstat",Table323[[#This Row],[gorup analysis cope]],".nii.gz")</f>
        <v>cope21.gfeat/cope5.feat/thresh_zstat2.nii.gz</v>
      </c>
      <c r="F447" s="15" t="str">
        <f>INDEX(R$2:R$28,Table323[[#This Row],[1st level cope]],0)</f>
        <v>All Go &gt; NoGo</v>
      </c>
      <c r="G447" s="15" t="str">
        <f>INDEX(S$2:S$28,Table323[[#This Row],[2nd level cope]],0)</f>
        <v>linear trend</v>
      </c>
      <c r="H447" s="15" t="str">
        <f>INDEX(T$2:T$28,Table323[[#This Row],[gorup analysis cope]],0)</f>
        <v>cope - by probe effect</v>
      </c>
      <c r="I447" s="18"/>
      <c r="J447" s="18">
        <v>0</v>
      </c>
      <c r="K447" s="22">
        <v>0</v>
      </c>
      <c r="L447" s="21">
        <v>0</v>
      </c>
      <c r="M447" s="21">
        <v>0</v>
      </c>
      <c r="Q447"/>
      <c r="R447"/>
      <c r="S447"/>
      <c r="T447"/>
    </row>
    <row r="448" spans="1:20" x14ac:dyDescent="0.2">
      <c r="A448">
        <v>447</v>
      </c>
      <c r="B448">
        <v>22</v>
      </c>
      <c r="C448">
        <v>5</v>
      </c>
      <c r="D448">
        <v>2</v>
      </c>
      <c r="E448" s="28" t="str">
        <f>CONCATENATE("cope",Table323[[#This Row],[1st level cope]],".gfeat/cope",Table323[[#This Row],[2nd level cope]],".feat/thresh_zstat",Table323[[#This Row],[gorup analysis cope]],".nii.gz")</f>
        <v>cope22.gfeat/cope5.feat/thresh_zstat2.nii.gz</v>
      </c>
      <c r="F448" s="15" t="str">
        <f>INDEX(R$2:R$28,Table323[[#This Row],[1st level cope]],0)</f>
        <v>All Go</v>
      </c>
      <c r="G448" s="15" t="str">
        <f>INDEX(S$2:S$28,Table323[[#This Row],[2nd level cope]],0)</f>
        <v>linear trend</v>
      </c>
      <c r="H448" s="15" t="str">
        <f>INDEX(T$2:T$28,Table323[[#This Row],[gorup analysis cope]],0)</f>
        <v>cope - by probe effect</v>
      </c>
      <c r="I448" s="21">
        <v>1</v>
      </c>
      <c r="J448" s="21">
        <v>0</v>
      </c>
      <c r="K448" s="22">
        <v>0</v>
      </c>
      <c r="L448" s="21">
        <v>0</v>
      </c>
      <c r="M448" s="21">
        <v>0</v>
      </c>
      <c r="Q448"/>
      <c r="R448"/>
      <c r="S448"/>
      <c r="T448"/>
    </row>
    <row r="449" spans="1:20" x14ac:dyDescent="0.2">
      <c r="A449">
        <v>448</v>
      </c>
      <c r="B449">
        <v>23</v>
      </c>
      <c r="C449">
        <v>5</v>
      </c>
      <c r="D449">
        <v>2</v>
      </c>
      <c r="E449" s="28" t="str">
        <f>CONCATENATE("cope",Table323[[#This Row],[1st level cope]],".gfeat/cope",Table323[[#This Row],[2nd level cope]],".feat/thresh_zstat",Table323[[#This Row],[gorup analysis cope]],".nii.gz")</f>
        <v>cope23.gfeat/cope5.feat/thresh_zstat2.nii.gz</v>
      </c>
      <c r="F449" s="15" t="str">
        <f>INDEX(R$2:R$28,Table323[[#This Row],[1st level cope]],0)</f>
        <v>All NoGo</v>
      </c>
      <c r="G449" s="15" t="str">
        <f>INDEX(S$2:S$28,Table323[[#This Row],[2nd level cope]],0)</f>
        <v>linear trend</v>
      </c>
      <c r="H449" s="15" t="str">
        <f>INDEX(T$2:T$28,Table323[[#This Row],[gorup analysis cope]],0)</f>
        <v>cope - by probe effect</v>
      </c>
      <c r="I449" s="18"/>
      <c r="J449" s="18">
        <v>0</v>
      </c>
      <c r="K449" s="22">
        <v>0</v>
      </c>
      <c r="L449" s="21">
        <v>2</v>
      </c>
      <c r="M449" s="21">
        <v>2</v>
      </c>
      <c r="Q449"/>
      <c r="R449"/>
      <c r="S449"/>
      <c r="T449"/>
    </row>
    <row r="450" spans="1:20" x14ac:dyDescent="0.2">
      <c r="A450">
        <v>449</v>
      </c>
      <c r="B450">
        <v>24</v>
      </c>
      <c r="C450">
        <v>5</v>
      </c>
      <c r="D450">
        <v>2</v>
      </c>
      <c r="E450" s="28" t="str">
        <f>CONCATENATE("cope",Table323[[#This Row],[1st level cope]],".gfeat/cope",Table323[[#This Row],[2nd level cope]],".feat/thresh_zstat",Table323[[#This Row],[gorup analysis cope]],".nii.gz")</f>
        <v>cope24.gfeat/cope5.feat/thresh_zstat2.nii.gz</v>
      </c>
      <c r="F450" s="15" t="str">
        <f>INDEX(R$2:R$28,Table323[[#This Row],[1st level cope]],0)</f>
        <v>All Go - by choice</v>
      </c>
      <c r="G450" s="15" t="str">
        <f>INDEX(S$2:S$28,Table323[[#This Row],[2nd level cope]],0)</f>
        <v>linear trend</v>
      </c>
      <c r="H450" s="15" t="str">
        <f>INDEX(T$2:T$28,Table323[[#This Row],[gorup analysis cope]],0)</f>
        <v>cope - by probe effect</v>
      </c>
      <c r="I450" s="18"/>
      <c r="J450" s="18">
        <v>0</v>
      </c>
      <c r="K450" s="22">
        <v>0</v>
      </c>
      <c r="L450" s="21">
        <v>0</v>
      </c>
      <c r="M450" s="21">
        <v>0</v>
      </c>
      <c r="Q450"/>
      <c r="R450"/>
      <c r="S450"/>
      <c r="T450"/>
    </row>
    <row r="451" spans="1:20" x14ac:dyDescent="0.2">
      <c r="A451">
        <v>450</v>
      </c>
      <c r="B451">
        <v>25</v>
      </c>
      <c r="C451">
        <v>5</v>
      </c>
      <c r="D451">
        <v>2</v>
      </c>
      <c r="E451" s="27" t="str">
        <f>CONCATENATE("cope",Table323[[#This Row],[1st level cope]],".gfeat/cope",Table323[[#This Row],[2nd level cope]],".feat/thresh_zstat",Table323[[#This Row],[gorup analysis cope]],".nii.gz")</f>
        <v>cope25.gfeat/cope5.feat/thresh_zstat2.nii.gz</v>
      </c>
      <c r="F451" s="15" t="str">
        <f>INDEX(R$2:R$28,Table323[[#This Row],[1st level cope]],0)</f>
        <v>All NoGo - by choice</v>
      </c>
      <c r="G451" s="15" t="str">
        <f>INDEX(S$2:S$28,Table323[[#This Row],[2nd level cope]],0)</f>
        <v>linear trend</v>
      </c>
      <c r="H451" s="15" t="str">
        <f>INDEX(T$2:T$28,Table323[[#This Row],[gorup analysis cope]],0)</f>
        <v>cope - by probe effect</v>
      </c>
      <c r="I451" s="18"/>
      <c r="J451" s="18">
        <v>0</v>
      </c>
      <c r="K451" s="22">
        <v>0</v>
      </c>
      <c r="L451" s="21">
        <v>0</v>
      </c>
      <c r="M451" s="21">
        <v>0</v>
      </c>
      <c r="Q451"/>
      <c r="R451"/>
      <c r="S451"/>
      <c r="T451"/>
    </row>
    <row r="452" spans="1:20" x14ac:dyDescent="0.2">
      <c r="A452">
        <v>451</v>
      </c>
      <c r="B452">
        <v>1</v>
      </c>
      <c r="C452">
        <v>6</v>
      </c>
      <c r="D452">
        <v>2</v>
      </c>
      <c r="E452" s="28" t="str">
        <f>CONCATENATE("cope",Table323[[#This Row],[1st level cope]],".gfeat/cope",Table323[[#This Row],[2nd level cope]],".feat/thresh_zstat",Table323[[#This Row],[gorup analysis cope]],".nii.gz")</f>
        <v>cope1.gfeat/cope6.feat/thresh_zstat2.nii.gz</v>
      </c>
      <c r="F452" s="15" t="str">
        <f>INDEX(R$2:R$28,Table323[[#This Row],[1st level cope]],0)</f>
        <v>HV Go</v>
      </c>
      <c r="G452" s="15" t="str">
        <f>INDEX(S$2:S$28,Table323[[#This Row],[2nd level cope]],0)</f>
        <v>last</v>
      </c>
      <c r="H452" s="15" t="str">
        <f>INDEX(T$2:T$28,Table323[[#This Row],[gorup analysis cope]],0)</f>
        <v>cope - by probe effect</v>
      </c>
      <c r="I452" s="21">
        <v>2</v>
      </c>
      <c r="J452" s="21">
        <v>0</v>
      </c>
      <c r="K452" s="22">
        <v>0</v>
      </c>
      <c r="L452" s="21">
        <v>0</v>
      </c>
      <c r="M452" s="21">
        <v>0</v>
      </c>
      <c r="Q452"/>
      <c r="R452"/>
      <c r="S452"/>
      <c r="T452"/>
    </row>
    <row r="453" spans="1:20" x14ac:dyDescent="0.2">
      <c r="A453">
        <v>452</v>
      </c>
      <c r="B453">
        <v>2</v>
      </c>
      <c r="C453">
        <v>6</v>
      </c>
      <c r="D453">
        <v>2</v>
      </c>
      <c r="E453" s="27" t="str">
        <f>CONCATENATE("cope",Table323[[#This Row],[1st level cope]],".gfeat/cope",Table323[[#This Row],[2nd level cope]],".feat/thresh_zstat",Table323[[#This Row],[gorup analysis cope]],".nii.gz")</f>
        <v>cope2.gfeat/cope6.feat/thresh_zstat2.nii.gz</v>
      </c>
      <c r="F453" s="15" t="str">
        <f>INDEX(R$2:R$28,Table323[[#This Row],[1st level cope]],0)</f>
        <v>HV Go - by choice</v>
      </c>
      <c r="G453" s="15" t="str">
        <f>INDEX(S$2:S$28,Table323[[#This Row],[2nd level cope]],0)</f>
        <v>last</v>
      </c>
      <c r="H453" s="15" t="str">
        <f>INDEX(T$2:T$28,Table323[[#This Row],[gorup analysis cope]],0)</f>
        <v>cope - by probe effect</v>
      </c>
      <c r="I453" s="21" t="s">
        <v>211</v>
      </c>
      <c r="J453" s="21">
        <v>5</v>
      </c>
      <c r="K453" s="22">
        <v>6</v>
      </c>
      <c r="L453" s="21">
        <v>10</v>
      </c>
      <c r="M453" s="21">
        <v>3</v>
      </c>
      <c r="N453" s="21" t="s">
        <v>173</v>
      </c>
      <c r="Q453"/>
      <c r="R453"/>
      <c r="S453"/>
      <c r="T453"/>
    </row>
    <row r="454" spans="1:20" x14ac:dyDescent="0.2">
      <c r="A454">
        <v>453</v>
      </c>
      <c r="B454">
        <v>3</v>
      </c>
      <c r="C454">
        <v>6</v>
      </c>
      <c r="D454">
        <v>2</v>
      </c>
      <c r="E454" s="28" t="str">
        <f>CONCATENATE("cope",Table323[[#This Row],[1st level cope]],".gfeat/cope",Table323[[#This Row],[2nd level cope]],".feat/thresh_zstat",Table323[[#This Row],[gorup analysis cope]],".nii.gz")</f>
        <v>cope3.gfeat/cope6.feat/thresh_zstat2.nii.gz</v>
      </c>
      <c r="F454" s="15" t="str">
        <f>INDEX(R$2:R$28,Table323[[#This Row],[1st level cope]],0)</f>
        <v>HV Go - by value</v>
      </c>
      <c r="G454" s="15" t="str">
        <f>INDEX(S$2:S$28,Table323[[#This Row],[2nd level cope]],0)</f>
        <v>last</v>
      </c>
      <c r="H454" s="15" t="str">
        <f>INDEX(T$2:T$28,Table323[[#This Row],[gorup analysis cope]],0)</f>
        <v>cope - by probe effect</v>
      </c>
      <c r="I454" s="21" t="s">
        <v>211</v>
      </c>
      <c r="J454" s="21">
        <v>0</v>
      </c>
      <c r="K454" s="22">
        <v>0</v>
      </c>
      <c r="L454" s="21">
        <v>0</v>
      </c>
      <c r="M454" s="21">
        <v>0</v>
      </c>
      <c r="Q454"/>
      <c r="R454"/>
      <c r="S454"/>
      <c r="T454"/>
    </row>
    <row r="455" spans="1:20" x14ac:dyDescent="0.2">
      <c r="A455">
        <v>454</v>
      </c>
      <c r="B455">
        <v>4</v>
      </c>
      <c r="C455">
        <v>6</v>
      </c>
      <c r="D455">
        <v>2</v>
      </c>
      <c r="E455" s="28" t="str">
        <f>CONCATENATE("cope",Table323[[#This Row],[1st level cope]],".gfeat/cope",Table323[[#This Row],[2nd level cope]],".feat/thresh_zstat",Table323[[#This Row],[gorup analysis cope]],".nii.gz")</f>
        <v>cope4.gfeat/cope6.feat/thresh_zstat2.nii.gz</v>
      </c>
      <c r="F455" s="15" t="str">
        <f>INDEX(R$2:R$28,Table323[[#This Row],[1st level cope]],0)</f>
        <v>HV Go - by GSD</v>
      </c>
      <c r="G455" s="15" t="str">
        <f>INDEX(S$2:S$28,Table323[[#This Row],[2nd level cope]],0)</f>
        <v>last</v>
      </c>
      <c r="H455" s="15" t="str">
        <f>INDEX(T$2:T$28,Table323[[#This Row],[gorup analysis cope]],0)</f>
        <v>cope - by probe effect</v>
      </c>
      <c r="I455" s="18"/>
      <c r="J455" s="18">
        <v>0</v>
      </c>
      <c r="K455" s="22">
        <v>0</v>
      </c>
      <c r="L455" s="21">
        <v>0</v>
      </c>
      <c r="M455" s="21">
        <v>0</v>
      </c>
      <c r="Q455"/>
      <c r="R455"/>
      <c r="S455"/>
      <c r="T455"/>
    </row>
    <row r="456" spans="1:20" x14ac:dyDescent="0.2">
      <c r="A456">
        <v>455</v>
      </c>
      <c r="B456">
        <v>5</v>
      </c>
      <c r="C456">
        <v>6</v>
      </c>
      <c r="D456">
        <v>2</v>
      </c>
      <c r="E456" s="28" t="str">
        <f>CONCATENATE("cope",Table323[[#This Row],[1st level cope]],".gfeat/cope",Table323[[#This Row],[2nd level cope]],".feat/thresh_zstat",Table323[[#This Row],[gorup analysis cope]],".nii.gz")</f>
        <v>cope5.gfeat/cope6.feat/thresh_zstat2.nii.gz</v>
      </c>
      <c r="F456" s="15" t="str">
        <f>INDEX(R$2:R$28,Table323[[#This Row],[1st level cope]],0)</f>
        <v>LV Go</v>
      </c>
      <c r="G456" s="15" t="str">
        <f>INDEX(S$2:S$28,Table323[[#This Row],[2nd level cope]],0)</f>
        <v>last</v>
      </c>
      <c r="H456" s="15" t="str">
        <f>INDEX(T$2:T$28,Table323[[#This Row],[gorup analysis cope]],0)</f>
        <v>cope - by probe effect</v>
      </c>
      <c r="I456" s="21">
        <v>2</v>
      </c>
      <c r="J456" s="21">
        <v>0</v>
      </c>
      <c r="K456" s="22">
        <v>0</v>
      </c>
      <c r="L456" s="21">
        <v>2</v>
      </c>
      <c r="M456" s="21">
        <v>4</v>
      </c>
      <c r="N456" s="21" t="s">
        <v>171</v>
      </c>
      <c r="Q456"/>
      <c r="R456"/>
      <c r="S456"/>
      <c r="T456"/>
    </row>
    <row r="457" spans="1:20" x14ac:dyDescent="0.2">
      <c r="A457">
        <v>456</v>
      </c>
      <c r="B457">
        <v>6</v>
      </c>
      <c r="C457">
        <v>6</v>
      </c>
      <c r="D457">
        <v>2</v>
      </c>
      <c r="E457" s="27" t="str">
        <f>CONCATENATE("cope",Table323[[#This Row],[1st level cope]],".gfeat/cope",Table323[[#This Row],[2nd level cope]],".feat/thresh_zstat",Table323[[#This Row],[gorup analysis cope]],".nii.gz")</f>
        <v>cope6.gfeat/cope6.feat/thresh_zstat2.nii.gz</v>
      </c>
      <c r="F457" s="15" t="str">
        <f>INDEX(R$2:R$28,Table323[[#This Row],[1st level cope]],0)</f>
        <v>LV Go - by choice</v>
      </c>
      <c r="G457" s="15" t="str">
        <f>INDEX(S$2:S$28,Table323[[#This Row],[2nd level cope]],0)</f>
        <v>last</v>
      </c>
      <c r="H457" s="15" t="str">
        <f>INDEX(T$2:T$28,Table323[[#This Row],[gorup analysis cope]],0)</f>
        <v>cope - by probe effect</v>
      </c>
      <c r="I457" s="18"/>
      <c r="J457" s="18">
        <v>0</v>
      </c>
      <c r="K457" s="22">
        <v>0</v>
      </c>
      <c r="L457" s="21">
        <v>0</v>
      </c>
      <c r="M457" s="21">
        <v>0</v>
      </c>
      <c r="Q457"/>
      <c r="R457"/>
      <c r="S457"/>
      <c r="T457"/>
    </row>
    <row r="458" spans="1:20" x14ac:dyDescent="0.2">
      <c r="A458">
        <v>457</v>
      </c>
      <c r="B458">
        <v>7</v>
      </c>
      <c r="C458">
        <v>6</v>
      </c>
      <c r="D458">
        <v>2</v>
      </c>
      <c r="E458" s="28" t="str">
        <f>CONCATENATE("cope",Table323[[#This Row],[1st level cope]],".gfeat/cope",Table323[[#This Row],[2nd level cope]],".feat/thresh_zstat",Table323[[#This Row],[gorup analysis cope]],".nii.gz")</f>
        <v>cope7.gfeat/cope6.feat/thresh_zstat2.nii.gz</v>
      </c>
      <c r="F458" s="15" t="str">
        <f>INDEX(R$2:R$28,Table323[[#This Row],[1st level cope]],0)</f>
        <v>LV Go - by value</v>
      </c>
      <c r="G458" s="15" t="str">
        <f>INDEX(S$2:S$28,Table323[[#This Row],[2nd level cope]],0)</f>
        <v>last</v>
      </c>
      <c r="H458" s="15" t="str">
        <f>INDEX(T$2:T$28,Table323[[#This Row],[gorup analysis cope]],0)</f>
        <v>cope - by probe effect</v>
      </c>
      <c r="I458" s="18"/>
      <c r="J458" s="18">
        <v>0</v>
      </c>
      <c r="K458" s="22">
        <v>0</v>
      </c>
      <c r="L458" s="21">
        <v>0</v>
      </c>
      <c r="M458" s="21">
        <v>0</v>
      </c>
      <c r="Q458"/>
      <c r="R458"/>
      <c r="S458"/>
      <c r="T458"/>
    </row>
    <row r="459" spans="1:20" x14ac:dyDescent="0.2">
      <c r="A459">
        <v>458</v>
      </c>
      <c r="B459">
        <v>8</v>
      </c>
      <c r="C459">
        <v>6</v>
      </c>
      <c r="D459">
        <v>2</v>
      </c>
      <c r="E459" s="27" t="str">
        <f>CONCATENATE("cope",Table323[[#This Row],[1st level cope]],".gfeat/cope",Table323[[#This Row],[2nd level cope]],".feat/thresh_zstat",Table323[[#This Row],[gorup analysis cope]],".nii.gz")</f>
        <v>cope8.gfeat/cope6.feat/thresh_zstat2.nii.gz</v>
      </c>
      <c r="F459" s="15" t="str">
        <f>INDEX(R$2:R$28,Table323[[#This Row],[1st level cope]],0)</f>
        <v>LV Go - by GSD</v>
      </c>
      <c r="G459" s="15" t="str">
        <f>INDEX(S$2:S$28,Table323[[#This Row],[2nd level cope]],0)</f>
        <v>last</v>
      </c>
      <c r="H459" s="15" t="str">
        <f>INDEX(T$2:T$28,Table323[[#This Row],[gorup analysis cope]],0)</f>
        <v>cope - by probe effect</v>
      </c>
      <c r="I459" s="18"/>
      <c r="J459" s="18">
        <v>0</v>
      </c>
      <c r="K459" s="22">
        <v>0</v>
      </c>
      <c r="L459" s="21">
        <v>0</v>
      </c>
      <c r="M459" s="21">
        <v>0</v>
      </c>
      <c r="Q459"/>
      <c r="R459"/>
      <c r="S459"/>
      <c r="T459"/>
    </row>
    <row r="460" spans="1:20" x14ac:dyDescent="0.2">
      <c r="A460">
        <v>459</v>
      </c>
      <c r="B460">
        <v>9</v>
      </c>
      <c r="C460">
        <v>6</v>
      </c>
      <c r="D460">
        <v>2</v>
      </c>
      <c r="E460" s="28" t="str">
        <f>CONCATENATE("cope",Table323[[#This Row],[1st level cope]],".gfeat/cope",Table323[[#This Row],[2nd level cope]],".feat/thresh_zstat",Table323[[#This Row],[gorup analysis cope]],".nii.gz")</f>
        <v>cope9.gfeat/cope6.feat/thresh_zstat2.nii.gz</v>
      </c>
      <c r="F460" s="15" t="str">
        <f>INDEX(R$2:R$28,Table323[[#This Row],[1st level cope]],0)</f>
        <v>HV NoGo</v>
      </c>
      <c r="G460" s="15" t="str">
        <f>INDEX(S$2:S$28,Table323[[#This Row],[2nd level cope]],0)</f>
        <v>last</v>
      </c>
      <c r="H460" s="15" t="str">
        <f>INDEX(T$2:T$28,Table323[[#This Row],[gorup analysis cope]],0)</f>
        <v>cope - by probe effect</v>
      </c>
      <c r="I460" s="18"/>
      <c r="J460" s="18">
        <v>0</v>
      </c>
      <c r="K460" s="22">
        <v>0</v>
      </c>
      <c r="L460" s="21">
        <v>0</v>
      </c>
      <c r="M460" s="21">
        <v>0</v>
      </c>
      <c r="Q460"/>
      <c r="R460"/>
      <c r="S460"/>
      <c r="T460"/>
    </row>
    <row r="461" spans="1:20" x14ac:dyDescent="0.2">
      <c r="A461">
        <v>460</v>
      </c>
      <c r="B461">
        <v>10</v>
      </c>
      <c r="C461">
        <v>6</v>
      </c>
      <c r="D461">
        <v>2</v>
      </c>
      <c r="E461" s="28" t="str">
        <f>CONCATENATE("cope",Table323[[#This Row],[1st level cope]],".gfeat/cope",Table323[[#This Row],[2nd level cope]],".feat/thresh_zstat",Table323[[#This Row],[gorup analysis cope]],".nii.gz")</f>
        <v>cope10.gfeat/cope6.feat/thresh_zstat2.nii.gz</v>
      </c>
      <c r="F461" s="15" t="str">
        <f>INDEX(R$2:R$28,Table323[[#This Row],[1st level cope]],0)</f>
        <v>HV NoGo - by choice</v>
      </c>
      <c r="G461" s="15" t="str">
        <f>INDEX(S$2:S$28,Table323[[#This Row],[2nd level cope]],0)</f>
        <v>last</v>
      </c>
      <c r="H461" s="15" t="str">
        <f>INDEX(T$2:T$28,Table323[[#This Row],[gorup analysis cope]],0)</f>
        <v>cope - by probe effect</v>
      </c>
      <c r="I461" s="18"/>
      <c r="J461" s="18">
        <v>0</v>
      </c>
      <c r="K461" s="22">
        <v>0</v>
      </c>
      <c r="L461" s="21">
        <v>0</v>
      </c>
      <c r="M461" s="21">
        <v>0</v>
      </c>
      <c r="Q461"/>
      <c r="R461"/>
      <c r="S461"/>
      <c r="T461"/>
    </row>
    <row r="462" spans="1:20" x14ac:dyDescent="0.2">
      <c r="A462">
        <v>461</v>
      </c>
      <c r="B462">
        <v>11</v>
      </c>
      <c r="C462">
        <v>6</v>
      </c>
      <c r="D462">
        <v>2</v>
      </c>
      <c r="E462" s="28" t="str">
        <f>CONCATENATE("cope",Table323[[#This Row],[1st level cope]],".gfeat/cope",Table323[[#This Row],[2nd level cope]],".feat/thresh_zstat",Table323[[#This Row],[gorup analysis cope]],".nii.gz")</f>
        <v>cope11.gfeat/cope6.feat/thresh_zstat2.nii.gz</v>
      </c>
      <c r="F462" s="15" t="str">
        <f>INDEX(R$2:R$28,Table323[[#This Row],[1st level cope]],0)</f>
        <v>HV NoGo - by value</v>
      </c>
      <c r="G462" s="15" t="str">
        <f>INDEX(S$2:S$28,Table323[[#This Row],[2nd level cope]],0)</f>
        <v>last</v>
      </c>
      <c r="H462" s="15" t="str">
        <f>INDEX(T$2:T$28,Table323[[#This Row],[gorup analysis cope]],0)</f>
        <v>cope - by probe effect</v>
      </c>
      <c r="I462" s="18"/>
      <c r="J462" s="18">
        <v>0</v>
      </c>
      <c r="K462" s="22">
        <v>0</v>
      </c>
      <c r="L462" s="21">
        <v>0</v>
      </c>
      <c r="M462" s="21">
        <v>0</v>
      </c>
      <c r="Q462"/>
      <c r="R462"/>
      <c r="S462"/>
      <c r="T462"/>
    </row>
    <row r="463" spans="1:20" x14ac:dyDescent="0.2">
      <c r="A463">
        <v>462</v>
      </c>
      <c r="B463">
        <v>12</v>
      </c>
      <c r="C463">
        <v>6</v>
      </c>
      <c r="D463">
        <v>2</v>
      </c>
      <c r="E463" s="27" t="str">
        <f>CONCATENATE("cope",Table323[[#This Row],[1st level cope]],".gfeat/cope",Table323[[#This Row],[2nd level cope]],".feat/thresh_zstat",Table323[[#This Row],[gorup analysis cope]],".nii.gz")</f>
        <v>cope12.gfeat/cope6.feat/thresh_zstat2.nii.gz</v>
      </c>
      <c r="F463" s="15" t="str">
        <f>INDEX(R$2:R$28,Table323[[#This Row],[1st level cope]],0)</f>
        <v>LV NoGo</v>
      </c>
      <c r="G463" s="15" t="str">
        <f>INDEX(S$2:S$28,Table323[[#This Row],[2nd level cope]],0)</f>
        <v>last</v>
      </c>
      <c r="H463" s="15" t="str">
        <f>INDEX(T$2:T$28,Table323[[#This Row],[gorup analysis cope]],0)</f>
        <v>cope - by probe effect</v>
      </c>
      <c r="I463" s="18"/>
      <c r="J463" s="18">
        <v>0</v>
      </c>
      <c r="K463" s="22">
        <v>0</v>
      </c>
      <c r="L463" s="21">
        <v>0</v>
      </c>
      <c r="M463" s="21">
        <v>0</v>
      </c>
      <c r="Q463"/>
      <c r="R463"/>
      <c r="S463"/>
      <c r="T463"/>
    </row>
    <row r="464" spans="1:20" x14ac:dyDescent="0.2">
      <c r="A464">
        <v>463</v>
      </c>
      <c r="B464">
        <v>13</v>
      </c>
      <c r="C464">
        <v>6</v>
      </c>
      <c r="D464">
        <v>2</v>
      </c>
      <c r="E464" s="28" t="str">
        <f>CONCATENATE("cope",Table323[[#This Row],[1st level cope]],".gfeat/cope",Table323[[#This Row],[2nd level cope]],".feat/thresh_zstat",Table323[[#This Row],[gorup analysis cope]],".nii.gz")</f>
        <v>cope13.gfeat/cope6.feat/thresh_zstat2.nii.gz</v>
      </c>
      <c r="F464" s="15" t="str">
        <f>INDEX(R$2:R$28,Table323[[#This Row],[1st level cope]],0)</f>
        <v>LV NoGo - by choice</v>
      </c>
      <c r="G464" s="15" t="str">
        <f>INDEX(S$2:S$28,Table323[[#This Row],[2nd level cope]],0)</f>
        <v>last</v>
      </c>
      <c r="H464" s="15" t="str">
        <f>INDEX(T$2:T$28,Table323[[#This Row],[gorup analysis cope]],0)</f>
        <v>cope - by probe effect</v>
      </c>
      <c r="I464" s="18"/>
      <c r="J464" s="18">
        <v>0</v>
      </c>
      <c r="K464" s="22">
        <v>0</v>
      </c>
      <c r="L464" s="21">
        <v>0</v>
      </c>
      <c r="M464" s="21">
        <v>0</v>
      </c>
      <c r="Q464"/>
      <c r="R464"/>
      <c r="S464"/>
      <c r="T464"/>
    </row>
    <row r="465" spans="1:20" x14ac:dyDescent="0.2">
      <c r="A465">
        <v>464</v>
      </c>
      <c r="B465">
        <v>14</v>
      </c>
      <c r="C465">
        <v>6</v>
      </c>
      <c r="D465">
        <v>2</v>
      </c>
      <c r="E465" s="28" t="str">
        <f>CONCATENATE("cope",Table323[[#This Row],[1st level cope]],".gfeat/cope",Table323[[#This Row],[2nd level cope]],".feat/thresh_zstat",Table323[[#This Row],[gorup analysis cope]],".nii.gz")</f>
        <v>cope14.gfeat/cope6.feat/thresh_zstat2.nii.gz</v>
      </c>
      <c r="F465" s="15" t="str">
        <f>INDEX(R$2:R$28,Table323[[#This Row],[1st level cope]],0)</f>
        <v>LV NoGo - by value</v>
      </c>
      <c r="G465" s="15" t="str">
        <f>INDEX(S$2:S$28,Table323[[#This Row],[2nd level cope]],0)</f>
        <v>last</v>
      </c>
      <c r="H465" s="15" t="str">
        <f>INDEX(T$2:T$28,Table323[[#This Row],[gorup analysis cope]],0)</f>
        <v>cope - by probe effect</v>
      </c>
      <c r="I465" s="18"/>
      <c r="J465" s="18">
        <v>0</v>
      </c>
      <c r="K465" s="22">
        <v>0</v>
      </c>
      <c r="L465" s="21">
        <v>0</v>
      </c>
      <c r="M465" s="21">
        <v>0</v>
      </c>
      <c r="Q465"/>
      <c r="R465"/>
      <c r="S465"/>
      <c r="T465"/>
    </row>
    <row r="466" spans="1:20" x14ac:dyDescent="0.2">
      <c r="A466">
        <v>465</v>
      </c>
      <c r="B466">
        <v>15</v>
      </c>
      <c r="C466">
        <v>6</v>
      </c>
      <c r="D466">
        <v>2</v>
      </c>
      <c r="E466" s="27" t="str">
        <f>CONCATENATE("cope",Table323[[#This Row],[1st level cope]],".gfeat/cope",Table323[[#This Row],[2nd level cope]],".feat/thresh_zstat",Table323[[#This Row],[gorup analysis cope]],".nii.gz")</f>
        <v>cope15.gfeat/cope6.feat/thresh_zstat2.nii.gz</v>
      </c>
      <c r="F466" s="15" t="str">
        <f>INDEX(R$2:R$28,Table323[[#This Row],[1st level cope]],0)</f>
        <v>Go - missed</v>
      </c>
      <c r="G466" s="15" t="str">
        <f>INDEX(S$2:S$28,Table323[[#This Row],[2nd level cope]],0)</f>
        <v>last</v>
      </c>
      <c r="H466" s="15" t="str">
        <f>INDEX(T$2:T$28,Table323[[#This Row],[gorup analysis cope]],0)</f>
        <v>cope - by probe effect</v>
      </c>
      <c r="I466" s="18"/>
      <c r="J466" s="18">
        <v>0</v>
      </c>
      <c r="K466" s="22">
        <v>0</v>
      </c>
      <c r="L466" s="21">
        <v>0</v>
      </c>
      <c r="M466" s="21">
        <v>0</v>
      </c>
      <c r="Q466"/>
      <c r="R466"/>
      <c r="S466"/>
      <c r="T466"/>
    </row>
    <row r="467" spans="1:20" x14ac:dyDescent="0.2">
      <c r="A467">
        <v>466</v>
      </c>
      <c r="B467">
        <v>16</v>
      </c>
      <c r="C467">
        <v>6</v>
      </c>
      <c r="D467">
        <v>2</v>
      </c>
      <c r="E467" s="27" t="str">
        <f>CONCATENATE("cope",Table323[[#This Row],[1st level cope]],".gfeat/cope",Table323[[#This Row],[2nd level cope]],".feat/thresh_zstat",Table323[[#This Row],[gorup analysis cope]],".nii.gz")</f>
        <v>cope16.gfeat/cope6.feat/thresh_zstat2.nii.gz</v>
      </c>
      <c r="F467" s="15" t="str">
        <f>INDEX(R$2:R$28,Table323[[#This Row],[1st level cope]],0)</f>
        <v>NoGo - erroneous response</v>
      </c>
      <c r="G467" s="15" t="str">
        <f>INDEX(S$2:S$28,Table323[[#This Row],[2nd level cope]],0)</f>
        <v>last</v>
      </c>
      <c r="H467" s="15" t="str">
        <f>INDEX(T$2:T$28,Table323[[#This Row],[gorup analysis cope]],0)</f>
        <v>cope - by probe effect</v>
      </c>
      <c r="I467" s="18"/>
      <c r="J467" s="18">
        <v>0</v>
      </c>
      <c r="K467" s="22">
        <v>0</v>
      </c>
      <c r="L467" s="21">
        <v>0</v>
      </c>
      <c r="M467" s="21">
        <v>0</v>
      </c>
      <c r="Q467"/>
      <c r="R467"/>
      <c r="S467"/>
      <c r="T467"/>
    </row>
    <row r="468" spans="1:20" x14ac:dyDescent="0.2">
      <c r="A468">
        <v>467</v>
      </c>
      <c r="B468">
        <v>17</v>
      </c>
      <c r="C468">
        <v>6</v>
      </c>
      <c r="D468">
        <v>2</v>
      </c>
      <c r="E468" s="28" t="str">
        <f>CONCATENATE("cope",Table323[[#This Row],[1st level cope]],".gfeat/cope",Table323[[#This Row],[2nd level cope]],".feat/thresh_zstat",Table323[[#This Row],[gorup analysis cope]],".nii.gz")</f>
        <v>cope17.gfeat/cope6.feat/thresh_zstat2.nii.gz</v>
      </c>
      <c r="F468" s="15" t="str">
        <f>INDEX(R$2:R$28,Table323[[#This Row],[1st level cope]],0)</f>
        <v>NoGo - Sanity and fillers</v>
      </c>
      <c r="G468" s="15" t="str">
        <f>INDEX(S$2:S$28,Table323[[#This Row],[2nd level cope]],0)</f>
        <v>last</v>
      </c>
      <c r="H468" s="15" t="str">
        <f>INDEX(T$2:T$28,Table323[[#This Row],[gorup analysis cope]],0)</f>
        <v>cope - by probe effect</v>
      </c>
      <c r="I468" s="18"/>
      <c r="J468" s="18">
        <v>0</v>
      </c>
      <c r="K468" s="22" t="s">
        <v>106</v>
      </c>
      <c r="L468" s="21" t="s">
        <v>106</v>
      </c>
      <c r="M468" s="21">
        <v>0</v>
      </c>
      <c r="Q468"/>
      <c r="R468"/>
      <c r="S468"/>
      <c r="T468"/>
    </row>
    <row r="469" spans="1:20" x14ac:dyDescent="0.2">
      <c r="A469">
        <v>468</v>
      </c>
      <c r="B469">
        <v>18</v>
      </c>
      <c r="C469">
        <v>6</v>
      </c>
      <c r="D469">
        <v>2</v>
      </c>
      <c r="E469" s="28" t="str">
        <f>CONCATENATE("cope",Table323[[#This Row],[1st level cope]],".gfeat/cope",Table323[[#This Row],[2nd level cope]],".feat/thresh_zstat",Table323[[#This Row],[gorup analysis cope]],".nii.gz")</f>
        <v>cope18.gfeat/cope6.feat/thresh_zstat2.nii.gz</v>
      </c>
      <c r="F469" s="15" t="str">
        <f>INDEX(R$2:R$28,Table323[[#This Row],[1st level cope]],0)</f>
        <v>All Go - by RT</v>
      </c>
      <c r="G469" s="15" t="str">
        <f>INDEX(S$2:S$28,Table323[[#This Row],[2nd level cope]],0)</f>
        <v>last</v>
      </c>
      <c r="H469" s="15" t="str">
        <f>INDEX(T$2:T$28,Table323[[#This Row],[gorup analysis cope]],0)</f>
        <v>cope - by probe effect</v>
      </c>
      <c r="I469" s="18"/>
      <c r="J469" s="18">
        <v>0</v>
      </c>
      <c r="K469" s="22">
        <v>0</v>
      </c>
      <c r="L469" s="21">
        <v>2</v>
      </c>
      <c r="M469" s="21" t="s">
        <v>141</v>
      </c>
      <c r="Q469"/>
      <c r="R469"/>
      <c r="S469"/>
      <c r="T469"/>
    </row>
    <row r="470" spans="1:20" x14ac:dyDescent="0.2">
      <c r="A470">
        <v>469</v>
      </c>
      <c r="B470">
        <v>19</v>
      </c>
      <c r="C470">
        <v>6</v>
      </c>
      <c r="D470">
        <v>2</v>
      </c>
      <c r="E470" s="28" t="str">
        <f>CONCATENATE("cope",Table323[[#This Row],[1st level cope]],".gfeat/cope",Table323[[#This Row],[2nd level cope]],".feat/thresh_zstat",Table323[[#This Row],[gorup analysis cope]],".nii.gz")</f>
        <v>cope19.gfeat/cope6.feat/thresh_zstat2.nii.gz</v>
      </c>
      <c r="F470" s="15" t="str">
        <f>INDEX(R$2:R$28,Table323[[#This Row],[1st level cope]],0)</f>
        <v>HV Go &gt; NoGo</v>
      </c>
      <c r="G470" s="15" t="str">
        <f>INDEX(S$2:S$28,Table323[[#This Row],[2nd level cope]],0)</f>
        <v>last</v>
      </c>
      <c r="H470" s="15" t="str">
        <f>INDEX(T$2:T$28,Table323[[#This Row],[gorup analysis cope]],0)</f>
        <v>cope - by probe effect</v>
      </c>
      <c r="I470" s="18"/>
      <c r="J470" s="18">
        <v>0</v>
      </c>
      <c r="K470" s="22">
        <v>0</v>
      </c>
      <c r="L470" s="21">
        <v>0</v>
      </c>
      <c r="M470" s="21">
        <v>0</v>
      </c>
      <c r="Q470"/>
      <c r="R470"/>
      <c r="S470"/>
      <c r="T470"/>
    </row>
    <row r="471" spans="1:20" x14ac:dyDescent="0.2">
      <c r="A471">
        <v>470</v>
      </c>
      <c r="B471">
        <v>20</v>
      </c>
      <c r="C471">
        <v>6</v>
      </c>
      <c r="D471">
        <v>2</v>
      </c>
      <c r="E471" s="27" t="str">
        <f>CONCATENATE("cope",Table323[[#This Row],[1st level cope]],".gfeat/cope",Table323[[#This Row],[2nd level cope]],".feat/thresh_zstat",Table323[[#This Row],[gorup analysis cope]],".nii.gz")</f>
        <v>cope20.gfeat/cope6.feat/thresh_zstat2.nii.gz</v>
      </c>
      <c r="F471" s="15" t="str">
        <f>INDEX(R$2:R$28,Table323[[#This Row],[1st level cope]],0)</f>
        <v>LV Go &gt; NoGo</v>
      </c>
      <c r="G471" s="15" t="str">
        <f>INDEX(S$2:S$28,Table323[[#This Row],[2nd level cope]],0)</f>
        <v>last</v>
      </c>
      <c r="H471" s="15" t="str">
        <f>INDEX(T$2:T$28,Table323[[#This Row],[gorup analysis cope]],0)</f>
        <v>cope - by probe effect</v>
      </c>
      <c r="I471" s="18"/>
      <c r="J471" s="18">
        <v>0</v>
      </c>
      <c r="K471" s="22">
        <v>2</v>
      </c>
      <c r="L471" s="21">
        <v>3</v>
      </c>
      <c r="M471" s="21">
        <v>3</v>
      </c>
      <c r="N471" s="21" t="s">
        <v>178</v>
      </c>
      <c r="Q471"/>
      <c r="R471"/>
      <c r="S471"/>
      <c r="T471"/>
    </row>
    <row r="472" spans="1:20" x14ac:dyDescent="0.2">
      <c r="A472">
        <v>471</v>
      </c>
      <c r="B472">
        <v>21</v>
      </c>
      <c r="C472">
        <v>6</v>
      </c>
      <c r="D472">
        <v>2</v>
      </c>
      <c r="E472" s="28" t="str">
        <f>CONCATENATE("cope",Table323[[#This Row],[1st level cope]],".gfeat/cope",Table323[[#This Row],[2nd level cope]],".feat/thresh_zstat",Table323[[#This Row],[gorup analysis cope]],".nii.gz")</f>
        <v>cope21.gfeat/cope6.feat/thresh_zstat2.nii.gz</v>
      </c>
      <c r="F472" s="15" t="str">
        <f>INDEX(R$2:R$28,Table323[[#This Row],[1st level cope]],0)</f>
        <v>All Go &gt; NoGo</v>
      </c>
      <c r="G472" s="15" t="str">
        <f>INDEX(S$2:S$28,Table323[[#This Row],[2nd level cope]],0)</f>
        <v>last</v>
      </c>
      <c r="H472" s="15" t="str">
        <f>INDEX(T$2:T$28,Table323[[#This Row],[gorup analysis cope]],0)</f>
        <v>cope - by probe effect</v>
      </c>
      <c r="I472" s="18"/>
      <c r="J472" s="18">
        <v>0</v>
      </c>
      <c r="K472" s="22">
        <v>0</v>
      </c>
      <c r="L472" s="21">
        <v>1</v>
      </c>
      <c r="M472" s="21">
        <v>6</v>
      </c>
      <c r="N472" s="21" t="s">
        <v>160</v>
      </c>
      <c r="Q472"/>
      <c r="R472"/>
      <c r="S472"/>
      <c r="T472"/>
    </row>
    <row r="473" spans="1:20" x14ac:dyDescent="0.2">
      <c r="A473">
        <v>472</v>
      </c>
      <c r="B473">
        <v>22</v>
      </c>
      <c r="C473">
        <v>6</v>
      </c>
      <c r="D473">
        <v>2</v>
      </c>
      <c r="E473" s="28" t="str">
        <f>CONCATENATE("cope",Table323[[#This Row],[1st level cope]],".gfeat/cope",Table323[[#This Row],[2nd level cope]],".feat/thresh_zstat",Table323[[#This Row],[gorup analysis cope]],".nii.gz")</f>
        <v>cope22.gfeat/cope6.feat/thresh_zstat2.nii.gz</v>
      </c>
      <c r="F473" s="15" t="str">
        <f>INDEX(R$2:R$28,Table323[[#This Row],[1st level cope]],0)</f>
        <v>All Go</v>
      </c>
      <c r="G473" s="15" t="str">
        <f>INDEX(S$2:S$28,Table323[[#This Row],[2nd level cope]],0)</f>
        <v>last</v>
      </c>
      <c r="H473" s="15" t="str">
        <f>INDEX(T$2:T$28,Table323[[#This Row],[gorup analysis cope]],0)</f>
        <v>cope - by probe effect</v>
      </c>
      <c r="I473" s="21">
        <v>1</v>
      </c>
      <c r="J473" s="21">
        <v>0</v>
      </c>
      <c r="K473" s="22">
        <v>0</v>
      </c>
      <c r="L473" s="21">
        <v>1</v>
      </c>
      <c r="M473" s="21">
        <v>6</v>
      </c>
      <c r="N473" s="20" t="s">
        <v>167</v>
      </c>
      <c r="Q473"/>
      <c r="R473"/>
      <c r="S473"/>
      <c r="T473"/>
    </row>
    <row r="474" spans="1:20" x14ac:dyDescent="0.2">
      <c r="A474">
        <v>473</v>
      </c>
      <c r="B474">
        <v>23</v>
      </c>
      <c r="C474">
        <v>6</v>
      </c>
      <c r="D474">
        <v>2</v>
      </c>
      <c r="E474" s="28" t="str">
        <f>CONCATENATE("cope",Table323[[#This Row],[1st level cope]],".gfeat/cope",Table323[[#This Row],[2nd level cope]],".feat/thresh_zstat",Table323[[#This Row],[gorup analysis cope]],".nii.gz")</f>
        <v>cope23.gfeat/cope6.feat/thresh_zstat2.nii.gz</v>
      </c>
      <c r="F474" s="15" t="str">
        <f>INDEX(R$2:R$28,Table323[[#This Row],[1st level cope]],0)</f>
        <v>All NoGo</v>
      </c>
      <c r="G474" s="15" t="str">
        <f>INDEX(S$2:S$28,Table323[[#This Row],[2nd level cope]],0)</f>
        <v>last</v>
      </c>
      <c r="H474" s="15" t="str">
        <f>INDEX(T$2:T$28,Table323[[#This Row],[gorup analysis cope]],0)</f>
        <v>cope - by probe effect</v>
      </c>
      <c r="I474" s="18"/>
      <c r="J474" s="18">
        <v>0</v>
      </c>
      <c r="K474" s="22">
        <v>0</v>
      </c>
      <c r="L474" s="21">
        <v>0</v>
      </c>
      <c r="M474" s="21">
        <v>0</v>
      </c>
      <c r="Q474"/>
      <c r="R474"/>
      <c r="S474"/>
      <c r="T474"/>
    </row>
    <row r="475" spans="1:20" x14ac:dyDescent="0.2">
      <c r="A475">
        <v>474</v>
      </c>
      <c r="B475">
        <v>24</v>
      </c>
      <c r="C475">
        <v>6</v>
      </c>
      <c r="D475">
        <v>2</v>
      </c>
      <c r="E475" s="27" t="str">
        <f>CONCATENATE("cope",Table323[[#This Row],[1st level cope]],".gfeat/cope",Table323[[#This Row],[2nd level cope]],".feat/thresh_zstat",Table323[[#This Row],[gorup analysis cope]],".nii.gz")</f>
        <v>cope24.gfeat/cope6.feat/thresh_zstat2.nii.gz</v>
      </c>
      <c r="F475" s="15" t="str">
        <f>INDEX(R$2:R$28,Table323[[#This Row],[1st level cope]],0)</f>
        <v>All Go - by choice</v>
      </c>
      <c r="G475" s="15" t="str">
        <f>INDEX(S$2:S$28,Table323[[#This Row],[2nd level cope]],0)</f>
        <v>last</v>
      </c>
      <c r="H475" s="15" t="str">
        <f>INDEX(T$2:T$28,Table323[[#This Row],[gorup analysis cope]],0)</f>
        <v>cope - by probe effect</v>
      </c>
      <c r="I475" s="18"/>
      <c r="J475" s="18">
        <v>0</v>
      </c>
      <c r="K475" s="22">
        <v>0</v>
      </c>
      <c r="L475" s="21">
        <v>0</v>
      </c>
      <c r="M475" s="21">
        <v>0</v>
      </c>
      <c r="Q475"/>
      <c r="R475"/>
      <c r="S475"/>
      <c r="T475"/>
    </row>
    <row r="476" spans="1:20" x14ac:dyDescent="0.2">
      <c r="A476">
        <v>475</v>
      </c>
      <c r="B476">
        <v>25</v>
      </c>
      <c r="C476">
        <v>6</v>
      </c>
      <c r="D476">
        <v>2</v>
      </c>
      <c r="E476" s="28" t="str">
        <f>CONCATENATE("cope",Table323[[#This Row],[1st level cope]],".gfeat/cope",Table323[[#This Row],[2nd level cope]],".feat/thresh_zstat",Table323[[#This Row],[gorup analysis cope]],".nii.gz")</f>
        <v>cope25.gfeat/cope6.feat/thresh_zstat2.nii.gz</v>
      </c>
      <c r="F476" s="15" t="str">
        <f>INDEX(R$2:R$28,Table323[[#This Row],[1st level cope]],0)</f>
        <v>All NoGo - by choice</v>
      </c>
      <c r="G476" s="15" t="str">
        <f>INDEX(S$2:S$28,Table323[[#This Row],[2nd level cope]],0)</f>
        <v>last</v>
      </c>
      <c r="H476" s="15" t="str">
        <f>INDEX(T$2:T$28,Table323[[#This Row],[gorup analysis cope]],0)</f>
        <v>cope - by probe effect</v>
      </c>
      <c r="I476" s="18"/>
      <c r="J476" s="18">
        <v>0</v>
      </c>
      <c r="K476" s="22">
        <v>0</v>
      </c>
      <c r="L476" s="21">
        <v>1</v>
      </c>
      <c r="M476" s="21">
        <v>3</v>
      </c>
      <c r="N476" s="21" t="s">
        <v>165</v>
      </c>
      <c r="Q476"/>
      <c r="R476"/>
      <c r="S476"/>
      <c r="T476"/>
    </row>
    <row r="477" spans="1:20" x14ac:dyDescent="0.2">
      <c r="A477">
        <v>476</v>
      </c>
      <c r="B477">
        <v>1</v>
      </c>
      <c r="C477">
        <v>7</v>
      </c>
      <c r="D477">
        <v>2</v>
      </c>
      <c r="E477" s="28" t="str">
        <f>CONCATENATE("cope",Table323[[#This Row],[1st level cope]],".gfeat/cope",Table323[[#This Row],[2nd level cope]],".feat/thresh_zstat",Table323[[#This Row],[gorup analysis cope]],".nii.gz")</f>
        <v>cope1.gfeat/cope7.feat/thresh_zstat2.nii.gz</v>
      </c>
      <c r="F477" s="15" t="str">
        <f>INDEX(R$2:R$28,Table323[[#This Row],[1st level cope]],0)</f>
        <v>HV Go</v>
      </c>
      <c r="G477" s="15" t="str">
        <f>INDEX(S$2:S$28,Table323[[#This Row],[2nd level cope]],0)</f>
        <v>first</v>
      </c>
      <c r="H477" s="15" t="str">
        <f>INDEX(T$2:T$28,Table323[[#This Row],[gorup analysis cope]],0)</f>
        <v>cope - by probe effect</v>
      </c>
      <c r="I477" s="21" t="s">
        <v>211</v>
      </c>
      <c r="J477" s="21">
        <v>0</v>
      </c>
      <c r="K477" s="22">
        <v>0</v>
      </c>
      <c r="L477" s="21">
        <v>0</v>
      </c>
      <c r="M477" s="21">
        <v>0</v>
      </c>
      <c r="Q477"/>
      <c r="R477"/>
      <c r="S477"/>
      <c r="T477"/>
    </row>
    <row r="478" spans="1:20" x14ac:dyDescent="0.2">
      <c r="A478">
        <v>477</v>
      </c>
      <c r="B478">
        <v>2</v>
      </c>
      <c r="C478">
        <v>7</v>
      </c>
      <c r="D478">
        <v>2</v>
      </c>
      <c r="E478" s="28" t="str">
        <f>CONCATENATE("cope",Table323[[#This Row],[1st level cope]],".gfeat/cope",Table323[[#This Row],[2nd level cope]],".feat/thresh_zstat",Table323[[#This Row],[gorup analysis cope]],".nii.gz")</f>
        <v>cope2.gfeat/cope7.feat/thresh_zstat2.nii.gz</v>
      </c>
      <c r="F478" s="15" t="str">
        <f>INDEX(R$2:R$28,Table323[[#This Row],[1st level cope]],0)</f>
        <v>HV Go - by choice</v>
      </c>
      <c r="G478" s="15" t="str">
        <f>INDEX(S$2:S$28,Table323[[#This Row],[2nd level cope]],0)</f>
        <v>first</v>
      </c>
      <c r="H478" s="15" t="str">
        <f>INDEX(T$2:T$28,Table323[[#This Row],[gorup analysis cope]],0)</f>
        <v>cope - by probe effect</v>
      </c>
      <c r="I478" s="21" t="s">
        <v>211</v>
      </c>
      <c r="J478" s="21">
        <v>0</v>
      </c>
      <c r="K478" s="22">
        <v>0</v>
      </c>
      <c r="L478" s="21">
        <v>1</v>
      </c>
      <c r="Q478"/>
      <c r="R478"/>
      <c r="S478"/>
      <c r="T478"/>
    </row>
    <row r="479" spans="1:20" x14ac:dyDescent="0.2">
      <c r="A479">
        <v>478</v>
      </c>
      <c r="B479">
        <v>3</v>
      </c>
      <c r="C479">
        <v>7</v>
      </c>
      <c r="D479">
        <v>2</v>
      </c>
      <c r="E479" s="28" t="str">
        <f>CONCATENATE("cope",Table323[[#This Row],[1st level cope]],".gfeat/cope",Table323[[#This Row],[2nd level cope]],".feat/thresh_zstat",Table323[[#This Row],[gorup analysis cope]],".nii.gz")</f>
        <v>cope3.gfeat/cope7.feat/thresh_zstat2.nii.gz</v>
      </c>
      <c r="F479" s="15" t="str">
        <f>INDEX(R$2:R$28,Table323[[#This Row],[1st level cope]],0)</f>
        <v>HV Go - by value</v>
      </c>
      <c r="G479" s="15" t="str">
        <f>INDEX(S$2:S$28,Table323[[#This Row],[2nd level cope]],0)</f>
        <v>first</v>
      </c>
      <c r="H479" s="15" t="str">
        <f>INDEX(T$2:T$28,Table323[[#This Row],[gorup analysis cope]],0)</f>
        <v>cope - by probe effect</v>
      </c>
      <c r="I479" s="21" t="s">
        <v>211</v>
      </c>
      <c r="J479" s="21">
        <v>0</v>
      </c>
      <c r="K479" s="22">
        <v>0</v>
      </c>
      <c r="L479" s="21">
        <v>0</v>
      </c>
      <c r="M479" s="21">
        <v>0</v>
      </c>
      <c r="Q479"/>
      <c r="R479"/>
      <c r="S479"/>
      <c r="T479"/>
    </row>
    <row r="480" spans="1:20" x14ac:dyDescent="0.2">
      <c r="A480">
        <v>479</v>
      </c>
      <c r="B480">
        <v>4</v>
      </c>
      <c r="C480">
        <v>7</v>
      </c>
      <c r="D480">
        <v>2</v>
      </c>
      <c r="E480" s="27" t="str">
        <f>CONCATENATE("cope",Table323[[#This Row],[1st level cope]],".gfeat/cope",Table323[[#This Row],[2nd level cope]],".feat/thresh_zstat",Table323[[#This Row],[gorup analysis cope]],".nii.gz")</f>
        <v>cope4.gfeat/cope7.feat/thresh_zstat2.nii.gz</v>
      </c>
      <c r="F480" s="15" t="str">
        <f>INDEX(R$2:R$28,Table323[[#This Row],[1st level cope]],0)</f>
        <v>HV Go - by GSD</v>
      </c>
      <c r="G480" s="15" t="str">
        <f>INDEX(S$2:S$28,Table323[[#This Row],[2nd level cope]],0)</f>
        <v>first</v>
      </c>
      <c r="H480" s="15" t="str">
        <f>INDEX(T$2:T$28,Table323[[#This Row],[gorup analysis cope]],0)</f>
        <v>cope - by probe effect</v>
      </c>
      <c r="I480" s="18"/>
      <c r="J480" s="18">
        <v>0</v>
      </c>
      <c r="K480" s="22">
        <v>0</v>
      </c>
      <c r="L480" s="21">
        <v>0</v>
      </c>
      <c r="M480" s="21">
        <v>0</v>
      </c>
      <c r="Q480"/>
      <c r="R480"/>
      <c r="S480"/>
      <c r="T480"/>
    </row>
    <row r="481" spans="1:20" x14ac:dyDescent="0.2">
      <c r="A481">
        <v>480</v>
      </c>
      <c r="B481">
        <v>5</v>
      </c>
      <c r="C481">
        <v>7</v>
      </c>
      <c r="D481">
        <v>2</v>
      </c>
      <c r="E481" s="28" t="str">
        <f>CONCATENATE("cope",Table323[[#This Row],[1st level cope]],".gfeat/cope",Table323[[#This Row],[2nd level cope]],".feat/thresh_zstat",Table323[[#This Row],[gorup analysis cope]],".nii.gz")</f>
        <v>cope5.gfeat/cope7.feat/thresh_zstat2.nii.gz</v>
      </c>
      <c r="F481" s="15" t="str">
        <f>INDEX(R$2:R$28,Table323[[#This Row],[1st level cope]],0)</f>
        <v>LV Go</v>
      </c>
      <c r="G481" s="15" t="str">
        <f>INDEX(S$2:S$28,Table323[[#This Row],[2nd level cope]],0)</f>
        <v>first</v>
      </c>
      <c r="H481" s="15" t="str">
        <f>INDEX(T$2:T$28,Table323[[#This Row],[gorup analysis cope]],0)</f>
        <v>cope - by probe effect</v>
      </c>
      <c r="I481" s="18"/>
      <c r="J481" s="18">
        <v>0</v>
      </c>
      <c r="K481" s="22">
        <v>0</v>
      </c>
      <c r="L481" s="21">
        <v>0</v>
      </c>
      <c r="M481" s="21">
        <v>0</v>
      </c>
      <c r="Q481"/>
      <c r="R481"/>
      <c r="S481"/>
      <c r="T481"/>
    </row>
    <row r="482" spans="1:20" x14ac:dyDescent="0.2">
      <c r="A482">
        <v>481</v>
      </c>
      <c r="B482">
        <v>6</v>
      </c>
      <c r="C482">
        <v>7</v>
      </c>
      <c r="D482">
        <v>2</v>
      </c>
      <c r="E482" s="28" t="str">
        <f>CONCATENATE("cope",Table323[[#This Row],[1st level cope]],".gfeat/cope",Table323[[#This Row],[2nd level cope]],".feat/thresh_zstat",Table323[[#This Row],[gorup analysis cope]],".nii.gz")</f>
        <v>cope6.gfeat/cope7.feat/thresh_zstat2.nii.gz</v>
      </c>
      <c r="F482" s="15" t="str">
        <f>INDEX(R$2:R$28,Table323[[#This Row],[1st level cope]],0)</f>
        <v>LV Go - by choice</v>
      </c>
      <c r="G482" s="15" t="str">
        <f>INDEX(S$2:S$28,Table323[[#This Row],[2nd level cope]],0)</f>
        <v>first</v>
      </c>
      <c r="H482" s="15" t="str">
        <f>INDEX(T$2:T$28,Table323[[#This Row],[gorup analysis cope]],0)</f>
        <v>cope - by probe effect</v>
      </c>
      <c r="I482" s="18"/>
      <c r="J482" s="18">
        <v>0</v>
      </c>
      <c r="K482" s="22">
        <v>0</v>
      </c>
      <c r="L482" s="21">
        <v>0</v>
      </c>
      <c r="M482" s="21">
        <v>0</v>
      </c>
      <c r="Q482"/>
      <c r="R482"/>
      <c r="S482"/>
      <c r="T482"/>
    </row>
    <row r="483" spans="1:20" x14ac:dyDescent="0.2">
      <c r="A483">
        <v>482</v>
      </c>
      <c r="B483">
        <v>7</v>
      </c>
      <c r="C483">
        <v>7</v>
      </c>
      <c r="D483">
        <v>2</v>
      </c>
      <c r="E483" s="28" t="str">
        <f>CONCATENATE("cope",Table323[[#This Row],[1st level cope]],".gfeat/cope",Table323[[#This Row],[2nd level cope]],".feat/thresh_zstat",Table323[[#This Row],[gorup analysis cope]],".nii.gz")</f>
        <v>cope7.gfeat/cope7.feat/thresh_zstat2.nii.gz</v>
      </c>
      <c r="F483" s="15" t="str">
        <f>INDEX(R$2:R$28,Table323[[#This Row],[1st level cope]],0)</f>
        <v>LV Go - by value</v>
      </c>
      <c r="G483" s="15" t="str">
        <f>INDEX(S$2:S$28,Table323[[#This Row],[2nd level cope]],0)</f>
        <v>first</v>
      </c>
      <c r="H483" s="15" t="str">
        <f>INDEX(T$2:T$28,Table323[[#This Row],[gorup analysis cope]],0)</f>
        <v>cope - by probe effect</v>
      </c>
      <c r="I483" s="18"/>
      <c r="J483" s="18">
        <v>0</v>
      </c>
      <c r="K483" s="22">
        <v>0</v>
      </c>
      <c r="L483" s="21">
        <v>0</v>
      </c>
      <c r="M483" s="21">
        <v>0</v>
      </c>
      <c r="Q483"/>
      <c r="R483"/>
      <c r="S483"/>
      <c r="T483"/>
    </row>
    <row r="484" spans="1:20" x14ac:dyDescent="0.2">
      <c r="A484">
        <v>483</v>
      </c>
      <c r="B484">
        <v>8</v>
      </c>
      <c r="C484">
        <v>7</v>
      </c>
      <c r="D484">
        <v>2</v>
      </c>
      <c r="E484" s="28" t="str">
        <f>CONCATENATE("cope",Table323[[#This Row],[1st level cope]],".gfeat/cope",Table323[[#This Row],[2nd level cope]],".feat/thresh_zstat",Table323[[#This Row],[gorup analysis cope]],".nii.gz")</f>
        <v>cope8.gfeat/cope7.feat/thresh_zstat2.nii.gz</v>
      </c>
      <c r="F484" s="15" t="str">
        <f>INDEX(R$2:R$28,Table323[[#This Row],[1st level cope]],0)</f>
        <v>LV Go - by GSD</v>
      </c>
      <c r="G484" s="15" t="str">
        <f>INDEX(S$2:S$28,Table323[[#This Row],[2nd level cope]],0)</f>
        <v>first</v>
      </c>
      <c r="H484" s="15" t="str">
        <f>INDEX(T$2:T$28,Table323[[#This Row],[gorup analysis cope]],0)</f>
        <v>cope - by probe effect</v>
      </c>
      <c r="I484" s="18"/>
      <c r="J484" s="18">
        <v>0</v>
      </c>
      <c r="K484" s="22">
        <v>0</v>
      </c>
      <c r="L484" s="21">
        <v>0</v>
      </c>
      <c r="M484" s="21">
        <v>0</v>
      </c>
      <c r="Q484"/>
      <c r="R484"/>
      <c r="S484"/>
      <c r="T484"/>
    </row>
    <row r="485" spans="1:20" x14ac:dyDescent="0.2">
      <c r="A485">
        <v>484</v>
      </c>
      <c r="B485">
        <v>9</v>
      </c>
      <c r="C485">
        <v>7</v>
      </c>
      <c r="D485">
        <v>2</v>
      </c>
      <c r="E485" s="28" t="str">
        <f>CONCATENATE("cope",Table323[[#This Row],[1st level cope]],".gfeat/cope",Table323[[#This Row],[2nd level cope]],".feat/thresh_zstat",Table323[[#This Row],[gorup analysis cope]],".nii.gz")</f>
        <v>cope9.gfeat/cope7.feat/thresh_zstat2.nii.gz</v>
      </c>
      <c r="F485" s="15" t="str">
        <f>INDEX(R$2:R$28,Table323[[#This Row],[1st level cope]],0)</f>
        <v>HV NoGo</v>
      </c>
      <c r="G485" s="15" t="str">
        <f>INDEX(S$2:S$28,Table323[[#This Row],[2nd level cope]],0)</f>
        <v>first</v>
      </c>
      <c r="H485" s="15" t="str">
        <f>INDEX(T$2:T$28,Table323[[#This Row],[gorup analysis cope]],0)</f>
        <v>cope - by probe effect</v>
      </c>
      <c r="I485" s="18"/>
      <c r="J485" s="18">
        <v>0</v>
      </c>
      <c r="K485" s="22">
        <v>0</v>
      </c>
      <c r="L485" s="21">
        <v>0</v>
      </c>
      <c r="M485" s="21">
        <v>0</v>
      </c>
      <c r="Q485"/>
      <c r="R485"/>
      <c r="S485"/>
      <c r="T485"/>
    </row>
    <row r="486" spans="1:20" x14ac:dyDescent="0.2">
      <c r="A486">
        <v>485</v>
      </c>
      <c r="B486">
        <v>10</v>
      </c>
      <c r="C486">
        <v>7</v>
      </c>
      <c r="D486">
        <v>2</v>
      </c>
      <c r="E486" s="28" t="str">
        <f>CONCATENATE("cope",Table323[[#This Row],[1st level cope]],".gfeat/cope",Table323[[#This Row],[2nd level cope]],".feat/thresh_zstat",Table323[[#This Row],[gorup analysis cope]],".nii.gz")</f>
        <v>cope10.gfeat/cope7.feat/thresh_zstat2.nii.gz</v>
      </c>
      <c r="F486" s="15" t="str">
        <f>INDEX(R$2:R$28,Table323[[#This Row],[1st level cope]],0)</f>
        <v>HV NoGo - by choice</v>
      </c>
      <c r="G486" s="15" t="str">
        <f>INDEX(S$2:S$28,Table323[[#This Row],[2nd level cope]],0)</f>
        <v>first</v>
      </c>
      <c r="H486" s="15" t="str">
        <f>INDEX(T$2:T$28,Table323[[#This Row],[gorup analysis cope]],0)</f>
        <v>cope - by probe effect</v>
      </c>
      <c r="I486" s="18"/>
      <c r="J486" s="18">
        <v>0</v>
      </c>
      <c r="K486" s="22">
        <v>0</v>
      </c>
      <c r="L486" s="21">
        <v>0</v>
      </c>
      <c r="M486" s="21">
        <v>0</v>
      </c>
      <c r="Q486"/>
      <c r="R486"/>
      <c r="S486"/>
      <c r="T486"/>
    </row>
    <row r="487" spans="1:20" x14ac:dyDescent="0.2">
      <c r="A487">
        <v>486</v>
      </c>
      <c r="B487">
        <v>11</v>
      </c>
      <c r="C487">
        <v>7</v>
      </c>
      <c r="D487">
        <v>2</v>
      </c>
      <c r="E487" s="27" t="str">
        <f>CONCATENATE("cope",Table323[[#This Row],[1st level cope]],".gfeat/cope",Table323[[#This Row],[2nd level cope]],".feat/thresh_zstat",Table323[[#This Row],[gorup analysis cope]],".nii.gz")</f>
        <v>cope11.gfeat/cope7.feat/thresh_zstat2.nii.gz</v>
      </c>
      <c r="F487" s="15" t="str">
        <f>INDEX(R$2:R$28,Table323[[#This Row],[1st level cope]],0)</f>
        <v>HV NoGo - by value</v>
      </c>
      <c r="G487" s="15" t="str">
        <f>INDEX(S$2:S$28,Table323[[#This Row],[2nd level cope]],0)</f>
        <v>first</v>
      </c>
      <c r="H487" s="15" t="str">
        <f>INDEX(T$2:T$28,Table323[[#This Row],[gorup analysis cope]],0)</f>
        <v>cope - by probe effect</v>
      </c>
      <c r="I487" s="18"/>
      <c r="J487" s="18">
        <v>0</v>
      </c>
      <c r="K487" s="22">
        <v>1</v>
      </c>
      <c r="L487" s="21">
        <v>3</v>
      </c>
      <c r="Q487"/>
      <c r="R487"/>
      <c r="S487"/>
      <c r="T487"/>
    </row>
    <row r="488" spans="1:20" x14ac:dyDescent="0.2">
      <c r="A488">
        <v>487</v>
      </c>
      <c r="B488">
        <v>12</v>
      </c>
      <c r="C488">
        <v>7</v>
      </c>
      <c r="D488">
        <v>2</v>
      </c>
      <c r="E488" s="28" t="str">
        <f>CONCATENATE("cope",Table323[[#This Row],[1st level cope]],".gfeat/cope",Table323[[#This Row],[2nd level cope]],".feat/thresh_zstat",Table323[[#This Row],[gorup analysis cope]],".nii.gz")</f>
        <v>cope12.gfeat/cope7.feat/thresh_zstat2.nii.gz</v>
      </c>
      <c r="F488" s="15" t="str">
        <f>INDEX(R$2:R$28,Table323[[#This Row],[1st level cope]],0)</f>
        <v>LV NoGo</v>
      </c>
      <c r="G488" s="15" t="str">
        <f>INDEX(S$2:S$28,Table323[[#This Row],[2nd level cope]],0)</f>
        <v>first</v>
      </c>
      <c r="H488" s="15" t="str">
        <f>INDEX(T$2:T$28,Table323[[#This Row],[gorup analysis cope]],0)</f>
        <v>cope - by probe effect</v>
      </c>
      <c r="I488" s="18"/>
      <c r="J488" s="18">
        <v>0</v>
      </c>
      <c r="K488" s="22">
        <v>0</v>
      </c>
      <c r="L488" s="21">
        <v>0</v>
      </c>
      <c r="M488" s="21">
        <v>0</v>
      </c>
      <c r="Q488"/>
      <c r="R488"/>
      <c r="S488"/>
      <c r="T488"/>
    </row>
    <row r="489" spans="1:20" x14ac:dyDescent="0.2">
      <c r="A489">
        <v>488</v>
      </c>
      <c r="B489">
        <v>13</v>
      </c>
      <c r="C489">
        <v>7</v>
      </c>
      <c r="D489">
        <v>2</v>
      </c>
      <c r="E489" s="28" t="str">
        <f>CONCATENATE("cope",Table323[[#This Row],[1st level cope]],".gfeat/cope",Table323[[#This Row],[2nd level cope]],".feat/thresh_zstat",Table323[[#This Row],[gorup analysis cope]],".nii.gz")</f>
        <v>cope13.gfeat/cope7.feat/thresh_zstat2.nii.gz</v>
      </c>
      <c r="F489" s="15" t="str">
        <f>INDEX(R$2:R$28,Table323[[#This Row],[1st level cope]],0)</f>
        <v>LV NoGo - by choice</v>
      </c>
      <c r="G489" s="15" t="str">
        <f>INDEX(S$2:S$28,Table323[[#This Row],[2nd level cope]],0)</f>
        <v>first</v>
      </c>
      <c r="H489" s="15" t="str">
        <f>INDEX(T$2:T$28,Table323[[#This Row],[gorup analysis cope]],0)</f>
        <v>cope - by probe effect</v>
      </c>
      <c r="I489" s="18"/>
      <c r="J489" s="18">
        <v>11</v>
      </c>
      <c r="K489" s="22">
        <v>0</v>
      </c>
      <c r="L489" s="21">
        <v>0</v>
      </c>
      <c r="M489" s="21">
        <v>0</v>
      </c>
      <c r="Q489"/>
      <c r="R489"/>
      <c r="S489"/>
      <c r="T489"/>
    </row>
    <row r="490" spans="1:20" x14ac:dyDescent="0.2">
      <c r="A490">
        <v>489</v>
      </c>
      <c r="B490">
        <v>14</v>
      </c>
      <c r="C490">
        <v>7</v>
      </c>
      <c r="D490">
        <v>2</v>
      </c>
      <c r="E490" s="28" t="str">
        <f>CONCATENATE("cope",Table323[[#This Row],[1st level cope]],".gfeat/cope",Table323[[#This Row],[2nd level cope]],".feat/thresh_zstat",Table323[[#This Row],[gorup analysis cope]],".nii.gz")</f>
        <v>cope14.gfeat/cope7.feat/thresh_zstat2.nii.gz</v>
      </c>
      <c r="F490" s="15" t="str">
        <f>INDEX(R$2:R$28,Table323[[#This Row],[1st level cope]],0)</f>
        <v>LV NoGo - by value</v>
      </c>
      <c r="G490" s="15" t="str">
        <f>INDEX(S$2:S$28,Table323[[#This Row],[2nd level cope]],0)</f>
        <v>first</v>
      </c>
      <c r="H490" s="15" t="str">
        <f>INDEX(T$2:T$28,Table323[[#This Row],[gorup analysis cope]],0)</f>
        <v>cope - by probe effect</v>
      </c>
      <c r="I490" s="18"/>
      <c r="J490" s="18">
        <v>0</v>
      </c>
      <c r="K490" s="22">
        <v>0</v>
      </c>
      <c r="L490" s="21">
        <v>0</v>
      </c>
      <c r="M490" s="21">
        <v>0</v>
      </c>
      <c r="Q490"/>
      <c r="R490"/>
      <c r="S490"/>
      <c r="T490"/>
    </row>
    <row r="491" spans="1:20" x14ac:dyDescent="0.2">
      <c r="A491">
        <v>490</v>
      </c>
      <c r="B491">
        <v>15</v>
      </c>
      <c r="C491">
        <v>7</v>
      </c>
      <c r="D491">
        <v>2</v>
      </c>
      <c r="E491" s="28" t="str">
        <f>CONCATENATE("cope",Table323[[#This Row],[1st level cope]],".gfeat/cope",Table323[[#This Row],[2nd level cope]],".feat/thresh_zstat",Table323[[#This Row],[gorup analysis cope]],".nii.gz")</f>
        <v>cope15.gfeat/cope7.feat/thresh_zstat2.nii.gz</v>
      </c>
      <c r="F491" s="15" t="str">
        <f>INDEX(R$2:R$28,Table323[[#This Row],[1st level cope]],0)</f>
        <v>Go - missed</v>
      </c>
      <c r="G491" s="15" t="str">
        <f>INDEX(S$2:S$28,Table323[[#This Row],[2nd level cope]],0)</f>
        <v>first</v>
      </c>
      <c r="H491" s="15" t="str">
        <f>INDEX(T$2:T$28,Table323[[#This Row],[gorup analysis cope]],0)</f>
        <v>cope - by probe effect</v>
      </c>
      <c r="I491" s="18"/>
      <c r="J491" s="18">
        <v>0</v>
      </c>
      <c r="K491" s="22">
        <v>0</v>
      </c>
      <c r="L491" s="21">
        <v>0</v>
      </c>
      <c r="M491" s="21">
        <v>0</v>
      </c>
      <c r="Q491"/>
      <c r="R491"/>
      <c r="S491"/>
      <c r="T491"/>
    </row>
    <row r="492" spans="1:20" x14ac:dyDescent="0.2">
      <c r="A492">
        <v>491</v>
      </c>
      <c r="B492">
        <v>16</v>
      </c>
      <c r="C492">
        <v>7</v>
      </c>
      <c r="D492">
        <v>2</v>
      </c>
      <c r="E492" s="28" t="str">
        <f>CONCATENATE("cope",Table323[[#This Row],[1st level cope]],".gfeat/cope",Table323[[#This Row],[2nd level cope]],".feat/thresh_zstat",Table323[[#This Row],[gorup analysis cope]],".nii.gz")</f>
        <v>cope16.gfeat/cope7.feat/thresh_zstat2.nii.gz</v>
      </c>
      <c r="F492" s="15" t="str">
        <f>INDEX(R$2:R$28,Table323[[#This Row],[1st level cope]],0)</f>
        <v>NoGo - erroneous response</v>
      </c>
      <c r="G492" s="15" t="str">
        <f>INDEX(S$2:S$28,Table323[[#This Row],[2nd level cope]],0)</f>
        <v>first</v>
      </c>
      <c r="H492" s="15" t="str">
        <f>INDEX(T$2:T$28,Table323[[#This Row],[gorup analysis cope]],0)</f>
        <v>cope - by probe effect</v>
      </c>
      <c r="I492" s="18"/>
      <c r="J492" s="18">
        <v>0</v>
      </c>
      <c r="K492" s="22">
        <v>0</v>
      </c>
      <c r="L492" s="21">
        <v>0</v>
      </c>
      <c r="M492" s="21">
        <v>0</v>
      </c>
      <c r="Q492"/>
      <c r="R492"/>
      <c r="S492"/>
      <c r="T492"/>
    </row>
    <row r="493" spans="1:20" x14ac:dyDescent="0.2">
      <c r="A493">
        <v>492</v>
      </c>
      <c r="B493">
        <v>17</v>
      </c>
      <c r="C493">
        <v>7</v>
      </c>
      <c r="D493">
        <v>2</v>
      </c>
      <c r="E493" s="27" t="str">
        <f>CONCATENATE("cope",Table323[[#This Row],[1st level cope]],".gfeat/cope",Table323[[#This Row],[2nd level cope]],".feat/thresh_zstat",Table323[[#This Row],[gorup analysis cope]],".nii.gz")</f>
        <v>cope17.gfeat/cope7.feat/thresh_zstat2.nii.gz</v>
      </c>
      <c r="F493" s="15" t="str">
        <f>INDEX(R$2:R$28,Table323[[#This Row],[1st level cope]],0)</f>
        <v>NoGo - Sanity and fillers</v>
      </c>
      <c r="G493" s="15" t="str">
        <f>INDEX(S$2:S$28,Table323[[#This Row],[2nd level cope]],0)</f>
        <v>first</v>
      </c>
      <c r="H493" s="15" t="str">
        <f>INDEX(T$2:T$28,Table323[[#This Row],[gorup analysis cope]],0)</f>
        <v>cope - by probe effect</v>
      </c>
      <c r="I493" s="18"/>
      <c r="J493" s="18">
        <v>0</v>
      </c>
      <c r="K493" s="22" t="s">
        <v>106</v>
      </c>
      <c r="L493" s="21" t="s">
        <v>106</v>
      </c>
      <c r="M493" s="21">
        <v>0</v>
      </c>
      <c r="Q493"/>
      <c r="R493"/>
      <c r="S493"/>
      <c r="T493"/>
    </row>
    <row r="494" spans="1:20" x14ac:dyDescent="0.2">
      <c r="A494">
        <v>493</v>
      </c>
      <c r="B494">
        <v>18</v>
      </c>
      <c r="C494">
        <v>7</v>
      </c>
      <c r="D494">
        <v>2</v>
      </c>
      <c r="E494" s="28" t="str">
        <f>CONCATENATE("cope",Table323[[#This Row],[1st level cope]],".gfeat/cope",Table323[[#This Row],[2nd level cope]],".feat/thresh_zstat",Table323[[#This Row],[gorup analysis cope]],".nii.gz")</f>
        <v>cope18.gfeat/cope7.feat/thresh_zstat2.nii.gz</v>
      </c>
      <c r="F494" s="30" t="str">
        <f>INDEX(R$2:R$28,Table323[[#This Row],[1st level cope]],0)</f>
        <v>All Go - by RT</v>
      </c>
      <c r="G494" s="30" t="str">
        <f>INDEX(S$2:S$28,Table323[[#This Row],[2nd level cope]],0)</f>
        <v>first</v>
      </c>
      <c r="H494" s="30" t="str">
        <f>INDEX(T$2:T$28,Table323[[#This Row],[gorup analysis cope]],0)</f>
        <v>cope - by probe effect</v>
      </c>
      <c r="I494" s="30"/>
      <c r="J494" s="30">
        <v>0</v>
      </c>
      <c r="K494" s="29">
        <v>0</v>
      </c>
      <c r="L494" s="21">
        <v>0</v>
      </c>
      <c r="M494" s="21">
        <v>0</v>
      </c>
    </row>
    <row r="495" spans="1:20" x14ac:dyDescent="0.2">
      <c r="A495">
        <v>494</v>
      </c>
      <c r="B495">
        <v>19</v>
      </c>
      <c r="C495">
        <v>7</v>
      </c>
      <c r="D495">
        <v>2</v>
      </c>
      <c r="E495" s="28" t="str">
        <f>CONCATENATE("cope",Table323[[#This Row],[1st level cope]],".gfeat/cope",Table323[[#This Row],[2nd level cope]],".feat/thresh_zstat",Table323[[#This Row],[gorup analysis cope]],".nii.gz")</f>
        <v>cope19.gfeat/cope7.feat/thresh_zstat2.nii.gz</v>
      </c>
      <c r="F495" s="30" t="str">
        <f>INDEX(R$2:R$28,Table323[[#This Row],[1st level cope]],0)</f>
        <v>HV Go &gt; NoGo</v>
      </c>
      <c r="G495" s="30" t="str">
        <f>INDEX(S$2:S$28,Table323[[#This Row],[2nd level cope]],0)</f>
        <v>first</v>
      </c>
      <c r="H495" s="30" t="str">
        <f>INDEX(T$2:T$28,Table323[[#This Row],[gorup analysis cope]],0)</f>
        <v>cope - by probe effect</v>
      </c>
      <c r="I495" s="30"/>
      <c r="J495" s="30">
        <v>0</v>
      </c>
      <c r="K495" s="29">
        <v>0</v>
      </c>
      <c r="L495" s="21">
        <v>1</v>
      </c>
    </row>
    <row r="496" spans="1:20" x14ac:dyDescent="0.2">
      <c r="A496">
        <v>495</v>
      </c>
      <c r="B496">
        <v>20</v>
      </c>
      <c r="C496">
        <v>7</v>
      </c>
      <c r="D496">
        <v>2</v>
      </c>
      <c r="E496" s="28" t="str">
        <f>CONCATENATE("cope",Table323[[#This Row],[1st level cope]],".gfeat/cope",Table323[[#This Row],[2nd level cope]],".feat/thresh_zstat",Table323[[#This Row],[gorup analysis cope]],".nii.gz")</f>
        <v>cope20.gfeat/cope7.feat/thresh_zstat2.nii.gz</v>
      </c>
      <c r="F496" s="30" t="str">
        <f>INDEX(R$2:R$28,Table323[[#This Row],[1st level cope]],0)</f>
        <v>LV Go &gt; NoGo</v>
      </c>
      <c r="G496" s="30" t="str">
        <f>INDEX(S$2:S$28,Table323[[#This Row],[2nd level cope]],0)</f>
        <v>first</v>
      </c>
      <c r="H496" s="30" t="str">
        <f>INDEX(T$2:T$28,Table323[[#This Row],[gorup analysis cope]],0)</f>
        <v>cope - by probe effect</v>
      </c>
      <c r="I496" s="30"/>
      <c r="J496" s="30">
        <v>0</v>
      </c>
      <c r="K496" s="29">
        <v>0</v>
      </c>
      <c r="L496" s="21">
        <v>0</v>
      </c>
      <c r="M496" s="21">
        <v>0</v>
      </c>
    </row>
    <row r="497" spans="1:13" x14ac:dyDescent="0.2">
      <c r="A497">
        <v>496</v>
      </c>
      <c r="B497">
        <v>21</v>
      </c>
      <c r="C497">
        <v>7</v>
      </c>
      <c r="D497">
        <v>2</v>
      </c>
      <c r="E497" s="28" t="str">
        <f>CONCATENATE("cope",Table323[[#This Row],[1st level cope]],".gfeat/cope",Table323[[#This Row],[2nd level cope]],".feat/thresh_zstat",Table323[[#This Row],[gorup analysis cope]],".nii.gz")</f>
        <v>cope21.gfeat/cope7.feat/thresh_zstat2.nii.gz</v>
      </c>
      <c r="F497" s="30" t="str">
        <f>INDEX(R$2:R$28,Table323[[#This Row],[1st level cope]],0)</f>
        <v>All Go &gt; NoGo</v>
      </c>
      <c r="G497" s="30" t="str">
        <f>INDEX(S$2:S$28,Table323[[#This Row],[2nd level cope]],0)</f>
        <v>first</v>
      </c>
      <c r="H497" s="30" t="str">
        <f>INDEX(T$2:T$28,Table323[[#This Row],[gorup analysis cope]],0)</f>
        <v>cope - by probe effect</v>
      </c>
      <c r="I497" s="30"/>
      <c r="J497" s="30">
        <v>0</v>
      </c>
      <c r="K497" s="29">
        <v>0</v>
      </c>
      <c r="L497" s="21">
        <v>0</v>
      </c>
      <c r="M497" s="21">
        <v>0</v>
      </c>
    </row>
    <row r="498" spans="1:13" x14ac:dyDescent="0.2">
      <c r="A498">
        <v>497</v>
      </c>
      <c r="B498">
        <v>22</v>
      </c>
      <c r="C498">
        <v>7</v>
      </c>
      <c r="D498">
        <v>2</v>
      </c>
      <c r="E498" s="28" t="str">
        <f>CONCATENATE("cope",Table323[[#This Row],[1st level cope]],".gfeat/cope",Table323[[#This Row],[2nd level cope]],".feat/thresh_zstat",Table323[[#This Row],[gorup analysis cope]],".nii.gz")</f>
        <v>cope22.gfeat/cope7.feat/thresh_zstat2.nii.gz</v>
      </c>
      <c r="F498" s="30" t="str">
        <f>INDEX(R$2:R$28,Table323[[#This Row],[1st level cope]],0)</f>
        <v>All Go</v>
      </c>
      <c r="G498" s="30" t="str">
        <f>INDEX(S$2:S$28,Table323[[#This Row],[2nd level cope]],0)</f>
        <v>first</v>
      </c>
      <c r="H498" s="30" t="str">
        <f>INDEX(T$2:T$28,Table323[[#This Row],[gorup analysis cope]],0)</f>
        <v>cope - by probe effect</v>
      </c>
      <c r="I498" s="30"/>
      <c r="J498" s="30">
        <v>0</v>
      </c>
      <c r="K498" s="29">
        <v>0</v>
      </c>
      <c r="L498" s="21">
        <v>0</v>
      </c>
      <c r="M498" s="21">
        <v>0</v>
      </c>
    </row>
    <row r="499" spans="1:13" x14ac:dyDescent="0.2">
      <c r="A499">
        <v>498</v>
      </c>
      <c r="B499">
        <v>23</v>
      </c>
      <c r="C499">
        <v>7</v>
      </c>
      <c r="D499">
        <v>2</v>
      </c>
      <c r="E499" s="28" t="str">
        <f>CONCATENATE("cope",Table323[[#This Row],[1st level cope]],".gfeat/cope",Table323[[#This Row],[2nd level cope]],".feat/thresh_zstat",Table323[[#This Row],[gorup analysis cope]],".nii.gz")</f>
        <v>cope23.gfeat/cope7.feat/thresh_zstat2.nii.gz</v>
      </c>
      <c r="F499" s="30" t="str">
        <f>INDEX(R$2:R$28,Table323[[#This Row],[1st level cope]],0)</f>
        <v>All NoGo</v>
      </c>
      <c r="G499" s="30" t="str">
        <f>INDEX(S$2:S$28,Table323[[#This Row],[2nd level cope]],0)</f>
        <v>first</v>
      </c>
      <c r="H499" s="30" t="str">
        <f>INDEX(T$2:T$28,Table323[[#This Row],[gorup analysis cope]],0)</f>
        <v>cope - by probe effect</v>
      </c>
      <c r="I499" s="30"/>
      <c r="J499" s="30">
        <v>0</v>
      </c>
      <c r="K499" s="29">
        <v>0</v>
      </c>
      <c r="L499" s="21">
        <v>0</v>
      </c>
      <c r="M499" s="21">
        <v>0</v>
      </c>
    </row>
    <row r="500" spans="1:13" x14ac:dyDescent="0.2">
      <c r="A500">
        <v>499</v>
      </c>
      <c r="B500">
        <v>24</v>
      </c>
      <c r="C500">
        <v>7</v>
      </c>
      <c r="D500">
        <v>2</v>
      </c>
      <c r="E500" s="28" t="str">
        <f>CONCATENATE("cope",Table323[[#This Row],[1st level cope]],".gfeat/cope",Table323[[#This Row],[2nd level cope]],".feat/thresh_zstat",Table323[[#This Row],[gorup analysis cope]],".nii.gz")</f>
        <v>cope24.gfeat/cope7.feat/thresh_zstat2.nii.gz</v>
      </c>
      <c r="F500" s="30" t="str">
        <f>INDEX(R$2:R$28,Table323[[#This Row],[1st level cope]],0)</f>
        <v>All Go - by choice</v>
      </c>
      <c r="G500" s="30" t="str">
        <f>INDEX(S$2:S$28,Table323[[#This Row],[2nd level cope]],0)</f>
        <v>first</v>
      </c>
      <c r="H500" s="30" t="str">
        <f>INDEX(T$2:T$28,Table323[[#This Row],[gorup analysis cope]],0)</f>
        <v>cope - by probe effect</v>
      </c>
      <c r="I500" s="30"/>
      <c r="J500" s="30">
        <v>0</v>
      </c>
      <c r="K500" s="29">
        <v>0</v>
      </c>
      <c r="L500" s="21">
        <v>0</v>
      </c>
      <c r="M500" s="21">
        <v>0</v>
      </c>
    </row>
    <row r="501" spans="1:13" x14ac:dyDescent="0.2">
      <c r="A501">
        <v>500</v>
      </c>
      <c r="B501">
        <v>25</v>
      </c>
      <c r="C501">
        <v>7</v>
      </c>
      <c r="D501">
        <v>2</v>
      </c>
      <c r="E501" s="28" t="str">
        <f>CONCATENATE("cope",Table323[[#This Row],[1st level cope]],".gfeat/cope",Table323[[#This Row],[2nd level cope]],".feat/thresh_zstat",Table323[[#This Row],[gorup analysis cope]],".nii.gz")</f>
        <v>cope25.gfeat/cope7.feat/thresh_zstat2.nii.gz</v>
      </c>
      <c r="F501" s="30" t="str">
        <f>INDEX(R$2:R$28,Table323[[#This Row],[1st level cope]],0)</f>
        <v>All NoGo - by choice</v>
      </c>
      <c r="G501" s="30" t="str">
        <f>INDEX(S$2:S$28,Table323[[#This Row],[2nd level cope]],0)</f>
        <v>first</v>
      </c>
      <c r="H501" s="30" t="str">
        <f>INDEX(T$2:T$28,Table323[[#This Row],[gorup analysis cope]],0)</f>
        <v>cope - by probe effect</v>
      </c>
      <c r="I501" s="30"/>
      <c r="J501" s="30">
        <v>1</v>
      </c>
      <c r="K501" s="29">
        <v>1</v>
      </c>
      <c r="L501" s="21">
        <v>2</v>
      </c>
    </row>
    <row r="502" spans="1:13" x14ac:dyDescent="0.2">
      <c r="A502">
        <v>501</v>
      </c>
      <c r="B502">
        <v>1</v>
      </c>
      <c r="C502">
        <v>8</v>
      </c>
      <c r="D502">
        <v>2</v>
      </c>
      <c r="E502" s="28" t="str">
        <f>CONCATENATE("cope",Table323[[#This Row],[1st level cope]],".gfeat/cope",Table323[[#This Row],[2nd level cope]],".feat/thresh_zstat",Table323[[#This Row],[gorup analysis cope]],".nii.gz")</f>
        <v>cope1.gfeat/cope8.feat/thresh_zstat2.nii.gz</v>
      </c>
      <c r="F502" s="30" t="str">
        <f>INDEX(R$2:R$28,Table323[[#This Row],[1st level cope]],0)</f>
        <v>HV Go</v>
      </c>
      <c r="G502" s="30" t="str">
        <f>INDEX(S$2:S$28,Table323[[#This Row],[2nd level cope]],0)</f>
        <v>last2</v>
      </c>
      <c r="H502" s="30" t="str">
        <f>INDEX(T$2:T$28,Table323[[#This Row],[gorup analysis cope]],0)</f>
        <v>cope - by probe effect</v>
      </c>
      <c r="I502" s="21" t="s">
        <v>211</v>
      </c>
      <c r="J502" s="21">
        <v>0</v>
      </c>
      <c r="K502" s="29">
        <v>0</v>
      </c>
      <c r="L502" s="21">
        <v>0</v>
      </c>
      <c r="M502" s="21">
        <v>0</v>
      </c>
    </row>
    <row r="503" spans="1:13" x14ac:dyDescent="0.2">
      <c r="A503">
        <v>502</v>
      </c>
      <c r="B503">
        <v>2</v>
      </c>
      <c r="C503">
        <v>8</v>
      </c>
      <c r="D503">
        <v>2</v>
      </c>
      <c r="E503" s="28" t="str">
        <f>CONCATENATE("cope",Table323[[#This Row],[1st level cope]],".gfeat/cope",Table323[[#This Row],[2nd level cope]],".feat/thresh_zstat",Table323[[#This Row],[gorup analysis cope]],".nii.gz")</f>
        <v>cope2.gfeat/cope8.feat/thresh_zstat2.nii.gz</v>
      </c>
      <c r="F503" s="30" t="str">
        <f>INDEX(R$2:R$28,Table323[[#This Row],[1st level cope]],0)</f>
        <v>HV Go - by choice</v>
      </c>
      <c r="G503" s="30" t="str">
        <f>INDEX(S$2:S$28,Table323[[#This Row],[2nd level cope]],0)</f>
        <v>last2</v>
      </c>
      <c r="H503" s="30" t="str">
        <f>INDEX(T$2:T$28,Table323[[#This Row],[gorup analysis cope]],0)</f>
        <v>cope - by probe effect</v>
      </c>
      <c r="I503" s="21" t="s">
        <v>211</v>
      </c>
      <c r="J503" s="21">
        <v>0</v>
      </c>
      <c r="K503" s="29">
        <v>2</v>
      </c>
      <c r="L503" s="21">
        <v>8</v>
      </c>
    </row>
    <row r="504" spans="1:13" x14ac:dyDescent="0.2">
      <c r="A504">
        <v>503</v>
      </c>
      <c r="B504">
        <v>3</v>
      </c>
      <c r="C504">
        <v>8</v>
      </c>
      <c r="D504">
        <v>2</v>
      </c>
      <c r="E504" s="28" t="str">
        <f>CONCATENATE("cope",Table323[[#This Row],[1st level cope]],".gfeat/cope",Table323[[#This Row],[2nd level cope]],".feat/thresh_zstat",Table323[[#This Row],[gorup analysis cope]],".nii.gz")</f>
        <v>cope3.gfeat/cope8.feat/thresh_zstat2.nii.gz</v>
      </c>
      <c r="F504" s="30" t="str">
        <f>INDEX(R$2:R$28,Table323[[#This Row],[1st level cope]],0)</f>
        <v>HV Go - by value</v>
      </c>
      <c r="G504" s="30" t="str">
        <f>INDEX(S$2:S$28,Table323[[#This Row],[2nd level cope]],0)</f>
        <v>last2</v>
      </c>
      <c r="H504" s="30" t="str">
        <f>INDEX(T$2:T$28,Table323[[#This Row],[gorup analysis cope]],0)</f>
        <v>cope - by probe effect</v>
      </c>
      <c r="I504" s="21" t="s">
        <v>211</v>
      </c>
      <c r="J504" s="21">
        <v>0</v>
      </c>
      <c r="K504" s="29">
        <v>0</v>
      </c>
      <c r="L504" s="21">
        <v>0</v>
      </c>
      <c r="M504" s="21">
        <v>0</v>
      </c>
    </row>
    <row r="505" spans="1:13" x14ac:dyDescent="0.2">
      <c r="A505">
        <v>504</v>
      </c>
      <c r="B505">
        <v>4</v>
      </c>
      <c r="C505">
        <v>8</v>
      </c>
      <c r="D505">
        <v>2</v>
      </c>
      <c r="E505" s="28" t="str">
        <f>CONCATENATE("cope",Table323[[#This Row],[1st level cope]],".gfeat/cope",Table323[[#This Row],[2nd level cope]],".feat/thresh_zstat",Table323[[#This Row],[gorup analysis cope]],".nii.gz")</f>
        <v>cope4.gfeat/cope8.feat/thresh_zstat2.nii.gz</v>
      </c>
      <c r="F505" s="30" t="str">
        <f>INDEX(R$2:R$28,Table323[[#This Row],[1st level cope]],0)</f>
        <v>HV Go - by GSD</v>
      </c>
      <c r="G505" s="30" t="str">
        <f>INDEX(S$2:S$28,Table323[[#This Row],[2nd level cope]],0)</f>
        <v>last2</v>
      </c>
      <c r="H505" s="30" t="str">
        <f>INDEX(T$2:T$28,Table323[[#This Row],[gorup analysis cope]],0)</f>
        <v>cope - by probe effect</v>
      </c>
      <c r="I505" s="30"/>
      <c r="J505" s="30">
        <v>0</v>
      </c>
      <c r="K505" s="29">
        <v>0</v>
      </c>
      <c r="L505" s="21">
        <v>0</v>
      </c>
      <c r="M505" s="21">
        <v>0</v>
      </c>
    </row>
    <row r="506" spans="1:13" x14ac:dyDescent="0.2">
      <c r="A506">
        <v>505</v>
      </c>
      <c r="B506">
        <v>5</v>
      </c>
      <c r="C506">
        <v>8</v>
      </c>
      <c r="D506">
        <v>2</v>
      </c>
      <c r="E506" s="28" t="str">
        <f>CONCATENATE("cope",Table323[[#This Row],[1st level cope]],".gfeat/cope",Table323[[#This Row],[2nd level cope]],".feat/thresh_zstat",Table323[[#This Row],[gorup analysis cope]],".nii.gz")</f>
        <v>cope5.gfeat/cope8.feat/thresh_zstat2.nii.gz</v>
      </c>
      <c r="F506" s="30" t="str">
        <f>INDEX(R$2:R$28,Table323[[#This Row],[1st level cope]],0)</f>
        <v>LV Go</v>
      </c>
      <c r="G506" s="30" t="str">
        <f>INDEX(S$2:S$28,Table323[[#This Row],[2nd level cope]],0)</f>
        <v>last2</v>
      </c>
      <c r="H506" s="30" t="str">
        <f>INDEX(T$2:T$28,Table323[[#This Row],[gorup analysis cope]],0)</f>
        <v>cope - by probe effect</v>
      </c>
      <c r="I506" s="30"/>
      <c r="J506" s="30">
        <v>0</v>
      </c>
      <c r="K506" s="29">
        <v>0</v>
      </c>
      <c r="L506" s="21">
        <v>0</v>
      </c>
      <c r="M506" s="21">
        <v>0</v>
      </c>
    </row>
    <row r="507" spans="1:13" x14ac:dyDescent="0.2">
      <c r="A507">
        <v>506</v>
      </c>
      <c r="B507">
        <v>6</v>
      </c>
      <c r="C507">
        <v>8</v>
      </c>
      <c r="D507">
        <v>2</v>
      </c>
      <c r="E507" s="28" t="str">
        <f>CONCATENATE("cope",Table323[[#This Row],[1st level cope]],".gfeat/cope",Table323[[#This Row],[2nd level cope]],".feat/thresh_zstat",Table323[[#This Row],[gorup analysis cope]],".nii.gz")</f>
        <v>cope6.gfeat/cope8.feat/thresh_zstat2.nii.gz</v>
      </c>
      <c r="F507" s="30" t="str">
        <f>INDEX(R$2:R$28,Table323[[#This Row],[1st level cope]],0)</f>
        <v>LV Go - by choice</v>
      </c>
      <c r="G507" s="30" t="str">
        <f>INDEX(S$2:S$28,Table323[[#This Row],[2nd level cope]],0)</f>
        <v>last2</v>
      </c>
      <c r="H507" s="30" t="str">
        <f>INDEX(T$2:T$28,Table323[[#This Row],[gorup analysis cope]],0)</f>
        <v>cope - by probe effect</v>
      </c>
      <c r="I507" s="30"/>
      <c r="J507" s="30">
        <v>0</v>
      </c>
      <c r="K507" s="29">
        <v>0</v>
      </c>
      <c r="L507" s="21">
        <v>0</v>
      </c>
      <c r="M507" s="21">
        <v>0</v>
      </c>
    </row>
    <row r="508" spans="1:13" x14ac:dyDescent="0.2">
      <c r="A508">
        <v>507</v>
      </c>
      <c r="B508">
        <v>7</v>
      </c>
      <c r="C508">
        <v>8</v>
      </c>
      <c r="D508">
        <v>2</v>
      </c>
      <c r="E508" s="28" t="str">
        <f>CONCATENATE("cope",Table323[[#This Row],[1st level cope]],".gfeat/cope",Table323[[#This Row],[2nd level cope]],".feat/thresh_zstat",Table323[[#This Row],[gorup analysis cope]],".nii.gz")</f>
        <v>cope7.gfeat/cope8.feat/thresh_zstat2.nii.gz</v>
      </c>
      <c r="F508" s="30" t="str">
        <f>INDEX(R$2:R$28,Table323[[#This Row],[1st level cope]],0)</f>
        <v>LV Go - by value</v>
      </c>
      <c r="G508" s="30" t="str">
        <f>INDEX(S$2:S$28,Table323[[#This Row],[2nd level cope]],0)</f>
        <v>last2</v>
      </c>
      <c r="H508" s="30" t="str">
        <f>INDEX(T$2:T$28,Table323[[#This Row],[gorup analysis cope]],0)</f>
        <v>cope - by probe effect</v>
      </c>
      <c r="I508" s="30"/>
      <c r="J508" s="30">
        <v>0</v>
      </c>
      <c r="K508" s="29">
        <v>0</v>
      </c>
      <c r="L508" s="21">
        <v>0</v>
      </c>
      <c r="M508" s="21">
        <v>0</v>
      </c>
    </row>
    <row r="509" spans="1:13" x14ac:dyDescent="0.2">
      <c r="A509">
        <v>508</v>
      </c>
      <c r="B509">
        <v>8</v>
      </c>
      <c r="C509">
        <v>8</v>
      </c>
      <c r="D509">
        <v>2</v>
      </c>
      <c r="E509" s="28" t="str">
        <f>CONCATENATE("cope",Table323[[#This Row],[1st level cope]],".gfeat/cope",Table323[[#This Row],[2nd level cope]],".feat/thresh_zstat",Table323[[#This Row],[gorup analysis cope]],".nii.gz")</f>
        <v>cope8.gfeat/cope8.feat/thresh_zstat2.nii.gz</v>
      </c>
      <c r="F509" s="30" t="str">
        <f>INDEX(R$2:R$28,Table323[[#This Row],[1st level cope]],0)</f>
        <v>LV Go - by GSD</v>
      </c>
      <c r="G509" s="30" t="str">
        <f>INDEX(S$2:S$28,Table323[[#This Row],[2nd level cope]],0)</f>
        <v>last2</v>
      </c>
      <c r="H509" s="30" t="str">
        <f>INDEX(T$2:T$28,Table323[[#This Row],[gorup analysis cope]],0)</f>
        <v>cope - by probe effect</v>
      </c>
      <c r="I509" s="30"/>
      <c r="J509" s="30">
        <v>0</v>
      </c>
      <c r="K509" s="29">
        <v>0</v>
      </c>
      <c r="L509" s="21">
        <v>0</v>
      </c>
      <c r="M509" s="21">
        <v>0</v>
      </c>
    </row>
    <row r="510" spans="1:13" x14ac:dyDescent="0.2">
      <c r="A510">
        <v>509</v>
      </c>
      <c r="B510">
        <v>9</v>
      </c>
      <c r="C510">
        <v>8</v>
      </c>
      <c r="D510">
        <v>2</v>
      </c>
      <c r="E510" s="28" t="str">
        <f>CONCATENATE("cope",Table323[[#This Row],[1st level cope]],".gfeat/cope",Table323[[#This Row],[2nd level cope]],".feat/thresh_zstat",Table323[[#This Row],[gorup analysis cope]],".nii.gz")</f>
        <v>cope9.gfeat/cope8.feat/thresh_zstat2.nii.gz</v>
      </c>
      <c r="F510" s="30" t="str">
        <f>INDEX(R$2:R$28,Table323[[#This Row],[1st level cope]],0)</f>
        <v>HV NoGo</v>
      </c>
      <c r="G510" s="30" t="str">
        <f>INDEX(S$2:S$28,Table323[[#This Row],[2nd level cope]],0)</f>
        <v>last2</v>
      </c>
      <c r="H510" s="30" t="str">
        <f>INDEX(T$2:T$28,Table323[[#This Row],[gorup analysis cope]],0)</f>
        <v>cope - by probe effect</v>
      </c>
      <c r="I510" s="30"/>
      <c r="J510" s="30">
        <v>0</v>
      </c>
      <c r="K510" s="29">
        <v>0</v>
      </c>
      <c r="L510" s="21">
        <v>0</v>
      </c>
      <c r="M510" s="21">
        <v>0</v>
      </c>
    </row>
    <row r="511" spans="1:13" x14ac:dyDescent="0.2">
      <c r="A511">
        <v>510</v>
      </c>
      <c r="B511">
        <v>10</v>
      </c>
      <c r="C511">
        <v>8</v>
      </c>
      <c r="D511">
        <v>2</v>
      </c>
      <c r="E511" s="28" t="str">
        <f>CONCATENATE("cope",Table323[[#This Row],[1st level cope]],".gfeat/cope",Table323[[#This Row],[2nd level cope]],".feat/thresh_zstat",Table323[[#This Row],[gorup analysis cope]],".nii.gz")</f>
        <v>cope10.gfeat/cope8.feat/thresh_zstat2.nii.gz</v>
      </c>
      <c r="F511" s="30" t="str">
        <f>INDEX(R$2:R$28,Table323[[#This Row],[1st level cope]],0)</f>
        <v>HV NoGo - by choice</v>
      </c>
      <c r="G511" s="30" t="str">
        <f>INDEX(S$2:S$28,Table323[[#This Row],[2nd level cope]],0)</f>
        <v>last2</v>
      </c>
      <c r="H511" s="30" t="str">
        <f>INDEX(T$2:T$28,Table323[[#This Row],[gorup analysis cope]],0)</f>
        <v>cope - by probe effect</v>
      </c>
      <c r="I511" s="30"/>
      <c r="J511" s="30">
        <v>0</v>
      </c>
      <c r="K511" s="29">
        <v>0</v>
      </c>
      <c r="L511" s="21">
        <v>0</v>
      </c>
      <c r="M511" s="21">
        <v>0</v>
      </c>
    </row>
    <row r="512" spans="1:13" x14ac:dyDescent="0.2">
      <c r="A512">
        <v>511</v>
      </c>
      <c r="B512">
        <v>11</v>
      </c>
      <c r="C512">
        <v>8</v>
      </c>
      <c r="D512">
        <v>2</v>
      </c>
      <c r="E512" s="28" t="str">
        <f>CONCATENATE("cope",Table323[[#This Row],[1st level cope]],".gfeat/cope",Table323[[#This Row],[2nd level cope]],".feat/thresh_zstat",Table323[[#This Row],[gorup analysis cope]],".nii.gz")</f>
        <v>cope11.gfeat/cope8.feat/thresh_zstat2.nii.gz</v>
      </c>
      <c r="F512" s="30" t="str">
        <f>INDEX(R$2:R$28,Table323[[#This Row],[1st level cope]],0)</f>
        <v>HV NoGo - by value</v>
      </c>
      <c r="G512" s="30" t="str">
        <f>INDEX(S$2:S$28,Table323[[#This Row],[2nd level cope]],0)</f>
        <v>last2</v>
      </c>
      <c r="H512" s="30" t="str">
        <f>INDEX(T$2:T$28,Table323[[#This Row],[gorup analysis cope]],0)</f>
        <v>cope - by probe effect</v>
      </c>
      <c r="I512" s="30"/>
      <c r="J512" s="30">
        <v>0</v>
      </c>
      <c r="K512" s="29">
        <v>0</v>
      </c>
      <c r="L512" s="21">
        <v>0</v>
      </c>
      <c r="M512" s="21">
        <v>0</v>
      </c>
    </row>
    <row r="513" spans="1:13" x14ac:dyDescent="0.2">
      <c r="A513">
        <v>512</v>
      </c>
      <c r="B513">
        <v>12</v>
      </c>
      <c r="C513">
        <v>8</v>
      </c>
      <c r="D513">
        <v>2</v>
      </c>
      <c r="E513" s="28" t="str">
        <f>CONCATENATE("cope",Table323[[#This Row],[1st level cope]],".gfeat/cope",Table323[[#This Row],[2nd level cope]],".feat/thresh_zstat",Table323[[#This Row],[gorup analysis cope]],".nii.gz")</f>
        <v>cope12.gfeat/cope8.feat/thresh_zstat2.nii.gz</v>
      </c>
      <c r="F513" s="30" t="str">
        <f>INDEX(R$2:R$28,Table323[[#This Row],[1st level cope]],0)</f>
        <v>LV NoGo</v>
      </c>
      <c r="G513" s="30" t="str">
        <f>INDEX(S$2:S$28,Table323[[#This Row],[2nd level cope]],0)</f>
        <v>last2</v>
      </c>
      <c r="H513" s="30" t="str">
        <f>INDEX(T$2:T$28,Table323[[#This Row],[gorup analysis cope]],0)</f>
        <v>cope - by probe effect</v>
      </c>
      <c r="I513" s="30"/>
      <c r="J513" s="30">
        <v>0</v>
      </c>
      <c r="K513" s="29">
        <v>0</v>
      </c>
      <c r="L513" s="21">
        <v>0</v>
      </c>
      <c r="M513" s="21">
        <v>0</v>
      </c>
    </row>
    <row r="514" spans="1:13" x14ac:dyDescent="0.2">
      <c r="A514">
        <v>513</v>
      </c>
      <c r="B514">
        <v>13</v>
      </c>
      <c r="C514">
        <v>8</v>
      </c>
      <c r="D514">
        <v>2</v>
      </c>
      <c r="E514" s="28" t="str">
        <f>CONCATENATE("cope",Table323[[#This Row],[1st level cope]],".gfeat/cope",Table323[[#This Row],[2nd level cope]],".feat/thresh_zstat",Table323[[#This Row],[gorup analysis cope]],".nii.gz")</f>
        <v>cope13.gfeat/cope8.feat/thresh_zstat2.nii.gz</v>
      </c>
      <c r="F514" s="30" t="str">
        <f>INDEX(R$2:R$28,Table323[[#This Row],[1st level cope]],0)</f>
        <v>LV NoGo - by choice</v>
      </c>
      <c r="G514" s="30" t="str">
        <f>INDEX(S$2:S$28,Table323[[#This Row],[2nd level cope]],0)</f>
        <v>last2</v>
      </c>
      <c r="H514" s="30" t="str">
        <f>INDEX(T$2:T$28,Table323[[#This Row],[gorup analysis cope]],0)</f>
        <v>cope - by probe effect</v>
      </c>
      <c r="I514" s="30"/>
      <c r="J514" s="30">
        <v>15</v>
      </c>
      <c r="K514" s="29">
        <v>0</v>
      </c>
      <c r="L514" s="21">
        <v>3</v>
      </c>
    </row>
    <row r="515" spans="1:13" x14ac:dyDescent="0.2">
      <c r="A515">
        <v>514</v>
      </c>
      <c r="B515">
        <v>14</v>
      </c>
      <c r="C515">
        <v>8</v>
      </c>
      <c r="D515">
        <v>2</v>
      </c>
      <c r="E515" s="28" t="str">
        <f>CONCATENATE("cope",Table323[[#This Row],[1st level cope]],".gfeat/cope",Table323[[#This Row],[2nd level cope]],".feat/thresh_zstat",Table323[[#This Row],[gorup analysis cope]],".nii.gz")</f>
        <v>cope14.gfeat/cope8.feat/thresh_zstat2.nii.gz</v>
      </c>
      <c r="F515" s="30" t="str">
        <f>INDEX(R$2:R$28,Table323[[#This Row],[1st level cope]],0)</f>
        <v>LV NoGo - by value</v>
      </c>
      <c r="G515" s="30" t="str">
        <f>INDEX(S$2:S$28,Table323[[#This Row],[2nd level cope]],0)</f>
        <v>last2</v>
      </c>
      <c r="H515" s="30" t="str">
        <f>INDEX(T$2:T$28,Table323[[#This Row],[gorup analysis cope]],0)</f>
        <v>cope - by probe effect</v>
      </c>
      <c r="I515" s="30"/>
      <c r="J515" s="30">
        <v>0</v>
      </c>
      <c r="K515" s="29">
        <v>0</v>
      </c>
      <c r="L515" s="21">
        <v>0</v>
      </c>
      <c r="M515" s="21">
        <v>0</v>
      </c>
    </row>
    <row r="516" spans="1:13" x14ac:dyDescent="0.2">
      <c r="A516">
        <v>515</v>
      </c>
      <c r="B516">
        <v>15</v>
      </c>
      <c r="C516">
        <v>8</v>
      </c>
      <c r="D516">
        <v>2</v>
      </c>
      <c r="E516" s="28" t="str">
        <f>CONCATENATE("cope",Table323[[#This Row],[1st level cope]],".gfeat/cope",Table323[[#This Row],[2nd level cope]],".feat/thresh_zstat",Table323[[#This Row],[gorup analysis cope]],".nii.gz")</f>
        <v>cope15.gfeat/cope8.feat/thresh_zstat2.nii.gz</v>
      </c>
      <c r="F516" s="30" t="str">
        <f>INDEX(R$2:R$28,Table323[[#This Row],[1st level cope]],0)</f>
        <v>Go - missed</v>
      </c>
      <c r="G516" s="30" t="str">
        <f>INDEX(S$2:S$28,Table323[[#This Row],[2nd level cope]],0)</f>
        <v>last2</v>
      </c>
      <c r="H516" s="30" t="str">
        <f>INDEX(T$2:T$28,Table323[[#This Row],[gorup analysis cope]],0)</f>
        <v>cope - by probe effect</v>
      </c>
      <c r="I516" s="30"/>
      <c r="J516" s="30">
        <v>0</v>
      </c>
      <c r="K516" s="29">
        <v>0</v>
      </c>
      <c r="L516" s="21">
        <v>0</v>
      </c>
      <c r="M516" s="21">
        <v>0</v>
      </c>
    </row>
    <row r="517" spans="1:13" x14ac:dyDescent="0.2">
      <c r="A517">
        <v>516</v>
      </c>
      <c r="B517">
        <v>16</v>
      </c>
      <c r="C517">
        <v>8</v>
      </c>
      <c r="D517">
        <v>2</v>
      </c>
      <c r="E517" s="28" t="str">
        <f>CONCATENATE("cope",Table323[[#This Row],[1st level cope]],".gfeat/cope",Table323[[#This Row],[2nd level cope]],".feat/thresh_zstat",Table323[[#This Row],[gorup analysis cope]],".nii.gz")</f>
        <v>cope16.gfeat/cope8.feat/thresh_zstat2.nii.gz</v>
      </c>
      <c r="F517" s="30" t="str">
        <f>INDEX(R$2:R$28,Table323[[#This Row],[1st level cope]],0)</f>
        <v>NoGo - erroneous response</v>
      </c>
      <c r="G517" s="30" t="str">
        <f>INDEX(S$2:S$28,Table323[[#This Row],[2nd level cope]],0)</f>
        <v>last2</v>
      </c>
      <c r="H517" s="30" t="str">
        <f>INDEX(T$2:T$28,Table323[[#This Row],[gorup analysis cope]],0)</f>
        <v>cope - by probe effect</v>
      </c>
      <c r="I517" s="30"/>
      <c r="J517" s="30">
        <v>0</v>
      </c>
      <c r="K517" s="29">
        <v>0</v>
      </c>
      <c r="L517" s="21">
        <v>0</v>
      </c>
      <c r="M517" s="21">
        <v>0</v>
      </c>
    </row>
    <row r="518" spans="1:13" x14ac:dyDescent="0.2">
      <c r="A518">
        <v>517</v>
      </c>
      <c r="B518">
        <v>17</v>
      </c>
      <c r="C518">
        <v>8</v>
      </c>
      <c r="D518">
        <v>2</v>
      </c>
      <c r="E518" s="28" t="str">
        <f>CONCATENATE("cope",Table323[[#This Row],[1st level cope]],".gfeat/cope",Table323[[#This Row],[2nd level cope]],".feat/thresh_zstat",Table323[[#This Row],[gorup analysis cope]],".nii.gz")</f>
        <v>cope17.gfeat/cope8.feat/thresh_zstat2.nii.gz</v>
      </c>
      <c r="F518" s="30" t="str">
        <f>INDEX(R$2:R$28,Table323[[#This Row],[1st level cope]],0)</f>
        <v>NoGo - Sanity and fillers</v>
      </c>
      <c r="G518" s="30" t="str">
        <f>INDEX(S$2:S$28,Table323[[#This Row],[2nd level cope]],0)</f>
        <v>last2</v>
      </c>
      <c r="H518" s="30" t="str">
        <f>INDEX(T$2:T$28,Table323[[#This Row],[gorup analysis cope]],0)</f>
        <v>cope - by probe effect</v>
      </c>
      <c r="I518" s="30"/>
      <c r="J518" s="30">
        <v>0</v>
      </c>
      <c r="K518" s="29" t="s">
        <v>106</v>
      </c>
      <c r="L518" s="21" t="s">
        <v>106</v>
      </c>
      <c r="M518" s="21">
        <v>0</v>
      </c>
    </row>
    <row r="519" spans="1:13" x14ac:dyDescent="0.2">
      <c r="A519">
        <v>518</v>
      </c>
      <c r="B519">
        <v>18</v>
      </c>
      <c r="C519">
        <v>8</v>
      </c>
      <c r="D519">
        <v>2</v>
      </c>
      <c r="E519" s="28" t="str">
        <f>CONCATENATE("cope",Table323[[#This Row],[1st level cope]],".gfeat/cope",Table323[[#This Row],[2nd level cope]],".feat/thresh_zstat",Table323[[#This Row],[gorup analysis cope]],".nii.gz")</f>
        <v>cope18.gfeat/cope8.feat/thresh_zstat2.nii.gz</v>
      </c>
      <c r="F519" s="30" t="str">
        <f>INDEX(R$2:R$28,Table323[[#This Row],[1st level cope]],0)</f>
        <v>All Go - by RT</v>
      </c>
      <c r="G519" s="30" t="str">
        <f>INDEX(S$2:S$28,Table323[[#This Row],[2nd level cope]],0)</f>
        <v>last2</v>
      </c>
      <c r="H519" s="30" t="str">
        <f>INDEX(T$2:T$28,Table323[[#This Row],[gorup analysis cope]],0)</f>
        <v>cope - by probe effect</v>
      </c>
      <c r="I519" s="30"/>
      <c r="J519" s="30">
        <v>0</v>
      </c>
      <c r="K519" s="29">
        <v>0</v>
      </c>
      <c r="L519" s="21">
        <v>2</v>
      </c>
    </row>
    <row r="520" spans="1:13" x14ac:dyDescent="0.2">
      <c r="A520">
        <v>519</v>
      </c>
      <c r="B520">
        <v>19</v>
      </c>
      <c r="C520">
        <v>8</v>
      </c>
      <c r="D520">
        <v>2</v>
      </c>
      <c r="E520" s="28" t="str">
        <f>CONCATENATE("cope",Table323[[#This Row],[1st level cope]],".gfeat/cope",Table323[[#This Row],[2nd level cope]],".feat/thresh_zstat",Table323[[#This Row],[gorup analysis cope]],".nii.gz")</f>
        <v>cope19.gfeat/cope8.feat/thresh_zstat2.nii.gz</v>
      </c>
      <c r="F520" s="30" t="str">
        <f>INDEX(R$2:R$28,Table323[[#This Row],[1st level cope]],0)</f>
        <v>HV Go &gt; NoGo</v>
      </c>
      <c r="G520" s="30" t="str">
        <f>INDEX(S$2:S$28,Table323[[#This Row],[2nd level cope]],0)</f>
        <v>last2</v>
      </c>
      <c r="H520" s="30" t="str">
        <f>INDEX(T$2:T$28,Table323[[#This Row],[gorup analysis cope]],0)</f>
        <v>cope - by probe effect</v>
      </c>
      <c r="I520" s="30"/>
      <c r="J520" s="30">
        <v>0</v>
      </c>
      <c r="K520" s="29">
        <v>0</v>
      </c>
      <c r="L520" s="21">
        <v>0</v>
      </c>
      <c r="M520" s="21">
        <v>0</v>
      </c>
    </row>
    <row r="521" spans="1:13" x14ac:dyDescent="0.2">
      <c r="A521">
        <v>520</v>
      </c>
      <c r="B521">
        <v>20</v>
      </c>
      <c r="C521">
        <v>8</v>
      </c>
      <c r="D521">
        <v>2</v>
      </c>
      <c r="E521" s="28" t="str">
        <f>CONCATENATE("cope",Table323[[#This Row],[1st level cope]],".gfeat/cope",Table323[[#This Row],[2nd level cope]],".feat/thresh_zstat",Table323[[#This Row],[gorup analysis cope]],".nii.gz")</f>
        <v>cope20.gfeat/cope8.feat/thresh_zstat2.nii.gz</v>
      </c>
      <c r="F521" s="30" t="str">
        <f>INDEX(R$2:R$28,Table323[[#This Row],[1st level cope]],0)</f>
        <v>LV Go &gt; NoGo</v>
      </c>
      <c r="G521" s="30" t="str">
        <f>INDEX(S$2:S$28,Table323[[#This Row],[2nd level cope]],0)</f>
        <v>last2</v>
      </c>
      <c r="H521" s="30" t="str">
        <f>INDEX(T$2:T$28,Table323[[#This Row],[gorup analysis cope]],0)</f>
        <v>cope - by probe effect</v>
      </c>
      <c r="I521" s="30"/>
      <c r="J521" s="30">
        <v>0</v>
      </c>
      <c r="K521" s="29">
        <v>0</v>
      </c>
      <c r="L521" s="21">
        <v>0</v>
      </c>
      <c r="M521" s="21">
        <v>0</v>
      </c>
    </row>
    <row r="522" spans="1:13" x14ac:dyDescent="0.2">
      <c r="A522">
        <v>521</v>
      </c>
      <c r="B522">
        <v>21</v>
      </c>
      <c r="C522">
        <v>8</v>
      </c>
      <c r="D522">
        <v>2</v>
      </c>
      <c r="E522" s="28" t="str">
        <f>CONCATENATE("cope",Table323[[#This Row],[1st level cope]],".gfeat/cope",Table323[[#This Row],[2nd level cope]],".feat/thresh_zstat",Table323[[#This Row],[gorup analysis cope]],".nii.gz")</f>
        <v>cope21.gfeat/cope8.feat/thresh_zstat2.nii.gz</v>
      </c>
      <c r="F522" s="30" t="str">
        <f>INDEX(R$2:R$28,Table323[[#This Row],[1st level cope]],0)</f>
        <v>All Go &gt; NoGo</v>
      </c>
      <c r="G522" s="30" t="str">
        <f>INDEX(S$2:S$28,Table323[[#This Row],[2nd level cope]],0)</f>
        <v>last2</v>
      </c>
      <c r="H522" s="30" t="str">
        <f>INDEX(T$2:T$28,Table323[[#This Row],[gorup analysis cope]],0)</f>
        <v>cope - by probe effect</v>
      </c>
      <c r="I522" s="30"/>
      <c r="J522" s="30">
        <v>0</v>
      </c>
      <c r="K522" s="29">
        <v>0</v>
      </c>
      <c r="L522" s="21">
        <v>0</v>
      </c>
      <c r="M522" s="21">
        <v>0</v>
      </c>
    </row>
    <row r="523" spans="1:13" x14ac:dyDescent="0.2">
      <c r="A523">
        <v>522</v>
      </c>
      <c r="B523">
        <v>22</v>
      </c>
      <c r="C523">
        <v>8</v>
      </c>
      <c r="D523">
        <v>2</v>
      </c>
      <c r="E523" s="28" t="str">
        <f>CONCATENATE("cope",Table323[[#This Row],[1st level cope]],".gfeat/cope",Table323[[#This Row],[2nd level cope]],".feat/thresh_zstat",Table323[[#This Row],[gorup analysis cope]],".nii.gz")</f>
        <v>cope22.gfeat/cope8.feat/thresh_zstat2.nii.gz</v>
      </c>
      <c r="F523" s="30" t="str">
        <f>INDEX(R$2:R$28,Table323[[#This Row],[1st level cope]],0)</f>
        <v>All Go</v>
      </c>
      <c r="G523" s="30" t="str">
        <f>INDEX(S$2:S$28,Table323[[#This Row],[2nd level cope]],0)</f>
        <v>last2</v>
      </c>
      <c r="H523" s="30" t="str">
        <f>INDEX(T$2:T$28,Table323[[#This Row],[gorup analysis cope]],0)</f>
        <v>cope - by probe effect</v>
      </c>
      <c r="I523" s="30"/>
      <c r="J523" s="30">
        <v>0</v>
      </c>
      <c r="K523" s="29">
        <v>0</v>
      </c>
      <c r="L523" s="21">
        <v>0</v>
      </c>
      <c r="M523" s="21">
        <v>0</v>
      </c>
    </row>
    <row r="524" spans="1:13" x14ac:dyDescent="0.2">
      <c r="A524">
        <v>523</v>
      </c>
      <c r="B524">
        <v>23</v>
      </c>
      <c r="C524">
        <v>8</v>
      </c>
      <c r="D524">
        <v>2</v>
      </c>
      <c r="E524" s="28" t="str">
        <f>CONCATENATE("cope",Table323[[#This Row],[1st level cope]],".gfeat/cope",Table323[[#This Row],[2nd level cope]],".feat/thresh_zstat",Table323[[#This Row],[gorup analysis cope]],".nii.gz")</f>
        <v>cope23.gfeat/cope8.feat/thresh_zstat2.nii.gz</v>
      </c>
      <c r="F524" s="30" t="str">
        <f>INDEX(R$2:R$28,Table323[[#This Row],[1st level cope]],0)</f>
        <v>All NoGo</v>
      </c>
      <c r="G524" s="30" t="str">
        <f>INDEX(S$2:S$28,Table323[[#This Row],[2nd level cope]],0)</f>
        <v>last2</v>
      </c>
      <c r="H524" s="30" t="str">
        <f>INDEX(T$2:T$28,Table323[[#This Row],[gorup analysis cope]],0)</f>
        <v>cope - by probe effect</v>
      </c>
      <c r="I524" s="30"/>
      <c r="J524" s="30">
        <v>0</v>
      </c>
      <c r="K524" s="29">
        <v>0</v>
      </c>
      <c r="L524" s="21">
        <v>0</v>
      </c>
      <c r="M524" s="21">
        <v>0</v>
      </c>
    </row>
    <row r="525" spans="1:13" x14ac:dyDescent="0.2">
      <c r="A525">
        <v>524</v>
      </c>
      <c r="B525">
        <v>24</v>
      </c>
      <c r="C525">
        <v>8</v>
      </c>
      <c r="D525">
        <v>2</v>
      </c>
      <c r="E525" s="28" t="str">
        <f>CONCATENATE("cope",Table323[[#This Row],[1st level cope]],".gfeat/cope",Table323[[#This Row],[2nd level cope]],".feat/thresh_zstat",Table323[[#This Row],[gorup analysis cope]],".nii.gz")</f>
        <v>cope24.gfeat/cope8.feat/thresh_zstat2.nii.gz</v>
      </c>
      <c r="F525" s="30" t="str">
        <f>INDEX(R$2:R$28,Table323[[#This Row],[1st level cope]],0)</f>
        <v>All Go - by choice</v>
      </c>
      <c r="G525" s="30" t="str">
        <f>INDEX(S$2:S$28,Table323[[#This Row],[2nd level cope]],0)</f>
        <v>last2</v>
      </c>
      <c r="H525" s="30" t="str">
        <f>INDEX(T$2:T$28,Table323[[#This Row],[gorup analysis cope]],0)</f>
        <v>cope - by probe effect</v>
      </c>
      <c r="I525" s="30"/>
      <c r="J525" s="30">
        <v>0</v>
      </c>
      <c r="K525" s="29">
        <v>0</v>
      </c>
      <c r="L525" s="21">
        <v>0</v>
      </c>
      <c r="M525" s="21">
        <v>0</v>
      </c>
    </row>
    <row r="526" spans="1:13" x14ac:dyDescent="0.2">
      <c r="A526">
        <v>525</v>
      </c>
      <c r="B526">
        <v>25</v>
      </c>
      <c r="C526">
        <v>8</v>
      </c>
      <c r="D526">
        <v>2</v>
      </c>
      <c r="E526" s="28" t="str">
        <f>CONCATENATE("cope",Table323[[#This Row],[1st level cope]],".gfeat/cope",Table323[[#This Row],[2nd level cope]],".feat/thresh_zstat",Table323[[#This Row],[gorup analysis cope]],".nii.gz")</f>
        <v>cope25.gfeat/cope8.feat/thresh_zstat2.nii.gz</v>
      </c>
      <c r="F526" s="30" t="str">
        <f>INDEX(R$2:R$28,Table323[[#This Row],[1st level cope]],0)</f>
        <v>All NoGo - by choice</v>
      </c>
      <c r="G526" s="30" t="str">
        <f>INDEX(S$2:S$28,Table323[[#This Row],[2nd level cope]],0)</f>
        <v>last2</v>
      </c>
      <c r="H526" s="30" t="str">
        <f>INDEX(T$2:T$28,Table323[[#This Row],[gorup analysis cope]],0)</f>
        <v>cope - by probe effect</v>
      </c>
      <c r="I526" s="30"/>
      <c r="J526" s="30">
        <v>0</v>
      </c>
      <c r="K526" s="29">
        <v>0</v>
      </c>
      <c r="L526" s="21">
        <v>0</v>
      </c>
      <c r="M526" s="21">
        <v>0</v>
      </c>
    </row>
    <row r="527" spans="1:13" x14ac:dyDescent="0.2">
      <c r="A527">
        <v>526</v>
      </c>
      <c r="B527">
        <v>1</v>
      </c>
      <c r="C527">
        <v>9</v>
      </c>
      <c r="D527">
        <v>2</v>
      </c>
      <c r="E527" s="28" t="str">
        <f>CONCATENATE("cope",Table323[[#This Row],[1st level cope]],".gfeat/cope",Table323[[#This Row],[2nd level cope]],".feat/thresh_zstat",Table323[[#This Row],[gorup analysis cope]],".nii.gz")</f>
        <v>cope1.gfeat/cope9.feat/thresh_zstat2.nii.gz</v>
      </c>
      <c r="F527" s="30" t="str">
        <f>INDEX(R$2:R$28,Table323[[#This Row],[1st level cope]],0)</f>
        <v>HV Go</v>
      </c>
      <c r="G527" s="30" t="str">
        <f>INDEX(S$2:S$28,Table323[[#This Row],[2nd level cope]],0)</f>
        <v>first2</v>
      </c>
      <c r="H527" s="30" t="str">
        <f>INDEX(T$2:T$28,Table323[[#This Row],[gorup analysis cope]],0)</f>
        <v>cope - by probe effect</v>
      </c>
      <c r="I527" s="21" t="s">
        <v>211</v>
      </c>
      <c r="J527" s="21">
        <v>0</v>
      </c>
      <c r="K527" s="29">
        <v>0</v>
      </c>
      <c r="L527" s="21">
        <v>1</v>
      </c>
    </row>
    <row r="528" spans="1:13" x14ac:dyDescent="0.2">
      <c r="A528">
        <v>527</v>
      </c>
      <c r="B528">
        <v>2</v>
      </c>
      <c r="C528">
        <v>9</v>
      </c>
      <c r="D528">
        <v>2</v>
      </c>
      <c r="E528" s="28" t="str">
        <f>CONCATENATE("cope",Table323[[#This Row],[1st level cope]],".gfeat/cope",Table323[[#This Row],[2nd level cope]],".feat/thresh_zstat",Table323[[#This Row],[gorup analysis cope]],".nii.gz")</f>
        <v>cope2.gfeat/cope9.feat/thresh_zstat2.nii.gz</v>
      </c>
      <c r="F528" s="30" t="str">
        <f>INDEX(R$2:R$28,Table323[[#This Row],[1st level cope]],0)</f>
        <v>HV Go - by choice</v>
      </c>
      <c r="G528" s="30" t="str">
        <f>INDEX(S$2:S$28,Table323[[#This Row],[2nd level cope]],0)</f>
        <v>first2</v>
      </c>
      <c r="H528" s="30" t="str">
        <f>INDEX(T$2:T$28,Table323[[#This Row],[gorup analysis cope]],0)</f>
        <v>cope - by probe effect</v>
      </c>
      <c r="I528" s="21" t="s">
        <v>211</v>
      </c>
      <c r="J528" s="21">
        <v>0</v>
      </c>
      <c r="K528" s="29">
        <v>0</v>
      </c>
      <c r="L528" s="21">
        <v>0</v>
      </c>
      <c r="M528" s="21">
        <v>0</v>
      </c>
    </row>
    <row r="529" spans="1:13" x14ac:dyDescent="0.2">
      <c r="A529">
        <v>528</v>
      </c>
      <c r="B529">
        <v>3</v>
      </c>
      <c r="C529">
        <v>9</v>
      </c>
      <c r="D529">
        <v>2</v>
      </c>
      <c r="E529" s="28" t="str">
        <f>CONCATENATE("cope",Table323[[#This Row],[1st level cope]],".gfeat/cope",Table323[[#This Row],[2nd level cope]],".feat/thresh_zstat",Table323[[#This Row],[gorup analysis cope]],".nii.gz")</f>
        <v>cope3.gfeat/cope9.feat/thresh_zstat2.nii.gz</v>
      </c>
      <c r="F529" s="30" t="str">
        <f>INDEX(R$2:R$28,Table323[[#This Row],[1st level cope]],0)</f>
        <v>HV Go - by value</v>
      </c>
      <c r="G529" s="30" t="str">
        <f>INDEX(S$2:S$28,Table323[[#This Row],[2nd level cope]],0)</f>
        <v>first2</v>
      </c>
      <c r="H529" s="30" t="str">
        <f>INDEX(T$2:T$28,Table323[[#This Row],[gorup analysis cope]],0)</f>
        <v>cope - by probe effect</v>
      </c>
      <c r="I529" s="21" t="s">
        <v>211</v>
      </c>
      <c r="J529" s="21">
        <v>0</v>
      </c>
      <c r="K529" s="29">
        <v>0</v>
      </c>
      <c r="L529" s="21">
        <v>0</v>
      </c>
      <c r="M529" s="21">
        <v>0</v>
      </c>
    </row>
    <row r="530" spans="1:13" x14ac:dyDescent="0.2">
      <c r="A530">
        <v>529</v>
      </c>
      <c r="B530">
        <v>4</v>
      </c>
      <c r="C530">
        <v>9</v>
      </c>
      <c r="D530">
        <v>2</v>
      </c>
      <c r="E530" s="28" t="str">
        <f>CONCATENATE("cope",Table323[[#This Row],[1st level cope]],".gfeat/cope",Table323[[#This Row],[2nd level cope]],".feat/thresh_zstat",Table323[[#This Row],[gorup analysis cope]],".nii.gz")</f>
        <v>cope4.gfeat/cope9.feat/thresh_zstat2.nii.gz</v>
      </c>
      <c r="F530" s="30" t="str">
        <f>INDEX(R$2:R$28,Table323[[#This Row],[1st level cope]],0)</f>
        <v>HV Go - by GSD</v>
      </c>
      <c r="G530" s="30" t="str">
        <f>INDEX(S$2:S$28,Table323[[#This Row],[2nd level cope]],0)</f>
        <v>first2</v>
      </c>
      <c r="H530" s="30" t="str">
        <f>INDEX(T$2:T$28,Table323[[#This Row],[gorup analysis cope]],0)</f>
        <v>cope - by probe effect</v>
      </c>
      <c r="I530" s="30"/>
      <c r="J530" s="30">
        <v>0</v>
      </c>
      <c r="K530" s="29">
        <v>0</v>
      </c>
      <c r="L530" s="21">
        <v>0</v>
      </c>
      <c r="M530" s="21">
        <v>0</v>
      </c>
    </row>
    <row r="531" spans="1:13" x14ac:dyDescent="0.2">
      <c r="A531">
        <v>530</v>
      </c>
      <c r="B531">
        <v>5</v>
      </c>
      <c r="C531">
        <v>9</v>
      </c>
      <c r="D531">
        <v>2</v>
      </c>
      <c r="E531" s="28" t="str">
        <f>CONCATENATE("cope",Table323[[#This Row],[1st level cope]],".gfeat/cope",Table323[[#This Row],[2nd level cope]],".feat/thresh_zstat",Table323[[#This Row],[gorup analysis cope]],".nii.gz")</f>
        <v>cope5.gfeat/cope9.feat/thresh_zstat2.nii.gz</v>
      </c>
      <c r="F531" s="30" t="str">
        <f>INDEX(R$2:R$28,Table323[[#This Row],[1st level cope]],0)</f>
        <v>LV Go</v>
      </c>
      <c r="G531" s="30" t="str">
        <f>INDEX(S$2:S$28,Table323[[#This Row],[2nd level cope]],0)</f>
        <v>first2</v>
      </c>
      <c r="H531" s="30" t="str">
        <f>INDEX(T$2:T$28,Table323[[#This Row],[gorup analysis cope]],0)</f>
        <v>cope - by probe effect</v>
      </c>
      <c r="I531" s="30"/>
      <c r="J531" s="30">
        <v>0</v>
      </c>
      <c r="K531" s="29">
        <v>0</v>
      </c>
      <c r="L531" s="21">
        <v>0</v>
      </c>
      <c r="M531" s="21">
        <v>0</v>
      </c>
    </row>
    <row r="532" spans="1:13" x14ac:dyDescent="0.2">
      <c r="A532">
        <v>531</v>
      </c>
      <c r="B532">
        <v>6</v>
      </c>
      <c r="C532">
        <v>9</v>
      </c>
      <c r="D532">
        <v>2</v>
      </c>
      <c r="E532" s="28" t="str">
        <f>CONCATENATE("cope",Table323[[#This Row],[1st level cope]],".gfeat/cope",Table323[[#This Row],[2nd level cope]],".feat/thresh_zstat",Table323[[#This Row],[gorup analysis cope]],".nii.gz")</f>
        <v>cope6.gfeat/cope9.feat/thresh_zstat2.nii.gz</v>
      </c>
      <c r="F532" s="30" t="str">
        <f>INDEX(R$2:R$28,Table323[[#This Row],[1st level cope]],0)</f>
        <v>LV Go - by choice</v>
      </c>
      <c r="G532" s="30" t="str">
        <f>INDEX(S$2:S$28,Table323[[#This Row],[2nd level cope]],0)</f>
        <v>first2</v>
      </c>
      <c r="H532" s="30" t="str">
        <f>INDEX(T$2:T$28,Table323[[#This Row],[gorup analysis cope]],0)</f>
        <v>cope - by probe effect</v>
      </c>
      <c r="I532" s="30"/>
      <c r="J532" s="30">
        <v>0</v>
      </c>
      <c r="K532" s="29">
        <v>0</v>
      </c>
      <c r="L532" s="21">
        <v>0</v>
      </c>
      <c r="M532" s="21">
        <v>0</v>
      </c>
    </row>
    <row r="533" spans="1:13" x14ac:dyDescent="0.2">
      <c r="A533">
        <v>532</v>
      </c>
      <c r="B533">
        <v>7</v>
      </c>
      <c r="C533">
        <v>9</v>
      </c>
      <c r="D533">
        <v>2</v>
      </c>
      <c r="E533" s="28" t="str">
        <f>CONCATENATE("cope",Table323[[#This Row],[1st level cope]],".gfeat/cope",Table323[[#This Row],[2nd level cope]],".feat/thresh_zstat",Table323[[#This Row],[gorup analysis cope]],".nii.gz")</f>
        <v>cope7.gfeat/cope9.feat/thresh_zstat2.nii.gz</v>
      </c>
      <c r="F533" s="30" t="str">
        <f>INDEX(R$2:R$28,Table323[[#This Row],[1st level cope]],0)</f>
        <v>LV Go - by value</v>
      </c>
      <c r="G533" s="30" t="str">
        <f>INDEX(S$2:S$28,Table323[[#This Row],[2nd level cope]],0)</f>
        <v>first2</v>
      </c>
      <c r="H533" s="30" t="str">
        <f>INDEX(T$2:T$28,Table323[[#This Row],[gorup analysis cope]],0)</f>
        <v>cope - by probe effect</v>
      </c>
      <c r="I533" s="30"/>
      <c r="J533" s="30">
        <v>0</v>
      </c>
      <c r="K533" s="29">
        <v>0</v>
      </c>
      <c r="L533" s="21">
        <v>0</v>
      </c>
      <c r="M533" s="21">
        <v>0</v>
      </c>
    </row>
    <row r="534" spans="1:13" x14ac:dyDescent="0.2">
      <c r="A534">
        <v>533</v>
      </c>
      <c r="B534">
        <v>8</v>
      </c>
      <c r="C534">
        <v>9</v>
      </c>
      <c r="D534">
        <v>2</v>
      </c>
      <c r="E534" s="28" t="str">
        <f>CONCATENATE("cope",Table323[[#This Row],[1st level cope]],".gfeat/cope",Table323[[#This Row],[2nd level cope]],".feat/thresh_zstat",Table323[[#This Row],[gorup analysis cope]],".nii.gz")</f>
        <v>cope8.gfeat/cope9.feat/thresh_zstat2.nii.gz</v>
      </c>
      <c r="F534" s="30" t="str">
        <f>INDEX(R$2:R$28,Table323[[#This Row],[1st level cope]],0)</f>
        <v>LV Go - by GSD</v>
      </c>
      <c r="G534" s="30" t="str">
        <f>INDEX(S$2:S$28,Table323[[#This Row],[2nd level cope]],0)</f>
        <v>first2</v>
      </c>
      <c r="H534" s="30" t="str">
        <f>INDEX(T$2:T$28,Table323[[#This Row],[gorup analysis cope]],0)</f>
        <v>cope - by probe effect</v>
      </c>
      <c r="I534" s="30"/>
      <c r="J534" s="30">
        <v>0</v>
      </c>
      <c r="K534" s="29">
        <v>0</v>
      </c>
      <c r="L534" s="21">
        <v>0</v>
      </c>
      <c r="M534" s="21">
        <v>0</v>
      </c>
    </row>
    <row r="535" spans="1:13" x14ac:dyDescent="0.2">
      <c r="A535">
        <v>534</v>
      </c>
      <c r="B535">
        <v>9</v>
      </c>
      <c r="C535">
        <v>9</v>
      </c>
      <c r="D535">
        <v>2</v>
      </c>
      <c r="E535" s="28" t="str">
        <f>CONCATENATE("cope",Table323[[#This Row],[1st level cope]],".gfeat/cope",Table323[[#This Row],[2nd level cope]],".feat/thresh_zstat",Table323[[#This Row],[gorup analysis cope]],".nii.gz")</f>
        <v>cope9.gfeat/cope9.feat/thresh_zstat2.nii.gz</v>
      </c>
      <c r="F535" s="30" t="str">
        <f>INDEX(R$2:R$28,Table323[[#This Row],[1st level cope]],0)</f>
        <v>HV NoGo</v>
      </c>
      <c r="G535" s="30" t="str">
        <f>INDEX(S$2:S$28,Table323[[#This Row],[2nd level cope]],0)</f>
        <v>first2</v>
      </c>
      <c r="H535" s="30" t="str">
        <f>INDEX(T$2:T$28,Table323[[#This Row],[gorup analysis cope]],0)</f>
        <v>cope - by probe effect</v>
      </c>
      <c r="I535" s="30"/>
      <c r="J535" s="30">
        <v>0</v>
      </c>
      <c r="K535" s="29">
        <v>0</v>
      </c>
      <c r="L535" s="21">
        <v>0</v>
      </c>
      <c r="M535" s="21">
        <v>0</v>
      </c>
    </row>
    <row r="536" spans="1:13" x14ac:dyDescent="0.2">
      <c r="A536">
        <v>535</v>
      </c>
      <c r="B536">
        <v>10</v>
      </c>
      <c r="C536">
        <v>9</v>
      </c>
      <c r="D536">
        <v>2</v>
      </c>
      <c r="E536" s="28" t="str">
        <f>CONCATENATE("cope",Table323[[#This Row],[1st level cope]],".gfeat/cope",Table323[[#This Row],[2nd level cope]],".feat/thresh_zstat",Table323[[#This Row],[gorup analysis cope]],".nii.gz")</f>
        <v>cope10.gfeat/cope9.feat/thresh_zstat2.nii.gz</v>
      </c>
      <c r="F536" s="30" t="str">
        <f>INDEX(R$2:R$28,Table323[[#This Row],[1st level cope]],0)</f>
        <v>HV NoGo - by choice</v>
      </c>
      <c r="G536" s="30" t="str">
        <f>INDEX(S$2:S$28,Table323[[#This Row],[2nd level cope]],0)</f>
        <v>first2</v>
      </c>
      <c r="H536" s="30" t="str">
        <f>INDEX(T$2:T$28,Table323[[#This Row],[gorup analysis cope]],0)</f>
        <v>cope - by probe effect</v>
      </c>
      <c r="I536" s="30"/>
      <c r="J536" s="30">
        <v>0</v>
      </c>
      <c r="K536" s="29">
        <v>0</v>
      </c>
      <c r="L536" s="21">
        <v>0</v>
      </c>
      <c r="M536" s="21">
        <v>0</v>
      </c>
    </row>
    <row r="537" spans="1:13" x14ac:dyDescent="0.2">
      <c r="A537">
        <v>536</v>
      </c>
      <c r="B537">
        <v>11</v>
      </c>
      <c r="C537">
        <v>9</v>
      </c>
      <c r="D537">
        <v>2</v>
      </c>
      <c r="E537" s="28" t="str">
        <f>CONCATENATE("cope",Table323[[#This Row],[1st level cope]],".gfeat/cope",Table323[[#This Row],[2nd level cope]],".feat/thresh_zstat",Table323[[#This Row],[gorup analysis cope]],".nii.gz")</f>
        <v>cope11.gfeat/cope9.feat/thresh_zstat2.nii.gz</v>
      </c>
      <c r="F537" s="30" t="str">
        <f>INDEX(R$2:R$28,Table323[[#This Row],[1st level cope]],0)</f>
        <v>HV NoGo - by value</v>
      </c>
      <c r="G537" s="30" t="str">
        <f>INDEX(S$2:S$28,Table323[[#This Row],[2nd level cope]],0)</f>
        <v>first2</v>
      </c>
      <c r="H537" s="30" t="str">
        <f>INDEX(T$2:T$28,Table323[[#This Row],[gorup analysis cope]],0)</f>
        <v>cope - by probe effect</v>
      </c>
      <c r="I537" s="30"/>
      <c r="J537" s="30">
        <v>0</v>
      </c>
      <c r="K537" s="29">
        <v>0</v>
      </c>
      <c r="L537" s="21">
        <v>1</v>
      </c>
    </row>
    <row r="538" spans="1:13" x14ac:dyDescent="0.2">
      <c r="A538">
        <v>537</v>
      </c>
      <c r="B538">
        <v>12</v>
      </c>
      <c r="C538">
        <v>9</v>
      </c>
      <c r="D538">
        <v>2</v>
      </c>
      <c r="E538" s="28" t="str">
        <f>CONCATENATE("cope",Table323[[#This Row],[1st level cope]],".gfeat/cope",Table323[[#This Row],[2nd level cope]],".feat/thresh_zstat",Table323[[#This Row],[gorup analysis cope]],".nii.gz")</f>
        <v>cope12.gfeat/cope9.feat/thresh_zstat2.nii.gz</v>
      </c>
      <c r="F538" s="30" t="str">
        <f>INDEX(R$2:R$28,Table323[[#This Row],[1st level cope]],0)</f>
        <v>LV NoGo</v>
      </c>
      <c r="G538" s="30" t="str">
        <f>INDEX(S$2:S$28,Table323[[#This Row],[2nd level cope]],0)</f>
        <v>first2</v>
      </c>
      <c r="H538" s="30" t="str">
        <f>INDEX(T$2:T$28,Table323[[#This Row],[gorup analysis cope]],0)</f>
        <v>cope - by probe effect</v>
      </c>
      <c r="I538" s="30"/>
      <c r="J538" s="30">
        <v>0</v>
      </c>
      <c r="K538" s="29">
        <v>0</v>
      </c>
      <c r="L538" s="21">
        <v>0</v>
      </c>
      <c r="M538" s="21">
        <v>0</v>
      </c>
    </row>
    <row r="539" spans="1:13" x14ac:dyDescent="0.2">
      <c r="A539">
        <v>538</v>
      </c>
      <c r="B539">
        <v>13</v>
      </c>
      <c r="C539">
        <v>9</v>
      </c>
      <c r="D539">
        <v>2</v>
      </c>
      <c r="E539" s="28" t="str">
        <f>CONCATENATE("cope",Table323[[#This Row],[1st level cope]],".gfeat/cope",Table323[[#This Row],[2nd level cope]],".feat/thresh_zstat",Table323[[#This Row],[gorup analysis cope]],".nii.gz")</f>
        <v>cope13.gfeat/cope9.feat/thresh_zstat2.nii.gz</v>
      </c>
      <c r="F539" s="30" t="str">
        <f>INDEX(R$2:R$28,Table323[[#This Row],[1st level cope]],0)</f>
        <v>LV NoGo - by choice</v>
      </c>
      <c r="G539" s="30" t="str">
        <f>INDEX(S$2:S$28,Table323[[#This Row],[2nd level cope]],0)</f>
        <v>first2</v>
      </c>
      <c r="H539" s="30" t="str">
        <f>INDEX(T$2:T$28,Table323[[#This Row],[gorup analysis cope]],0)</f>
        <v>cope - by probe effect</v>
      </c>
      <c r="I539" s="30"/>
      <c r="J539" s="30">
        <v>0</v>
      </c>
      <c r="K539" s="29">
        <v>0</v>
      </c>
      <c r="L539" s="21">
        <v>0</v>
      </c>
      <c r="M539" s="21">
        <v>0</v>
      </c>
    </row>
    <row r="540" spans="1:13" x14ac:dyDescent="0.2">
      <c r="A540">
        <v>539</v>
      </c>
      <c r="B540">
        <v>14</v>
      </c>
      <c r="C540">
        <v>9</v>
      </c>
      <c r="D540">
        <v>2</v>
      </c>
      <c r="E540" s="28" t="str">
        <f>CONCATENATE("cope",Table323[[#This Row],[1st level cope]],".gfeat/cope",Table323[[#This Row],[2nd level cope]],".feat/thresh_zstat",Table323[[#This Row],[gorup analysis cope]],".nii.gz")</f>
        <v>cope14.gfeat/cope9.feat/thresh_zstat2.nii.gz</v>
      </c>
      <c r="F540" s="30" t="str">
        <f>INDEX(R$2:R$28,Table323[[#This Row],[1st level cope]],0)</f>
        <v>LV NoGo - by value</v>
      </c>
      <c r="G540" s="30" t="str">
        <f>INDEX(S$2:S$28,Table323[[#This Row],[2nd level cope]],0)</f>
        <v>first2</v>
      </c>
      <c r="H540" s="30" t="str">
        <f>INDEX(T$2:T$28,Table323[[#This Row],[gorup analysis cope]],0)</f>
        <v>cope - by probe effect</v>
      </c>
      <c r="I540" s="30"/>
      <c r="J540" s="30">
        <v>0</v>
      </c>
      <c r="K540" s="29">
        <v>0</v>
      </c>
      <c r="L540" s="21">
        <v>0</v>
      </c>
      <c r="M540" s="21">
        <v>0</v>
      </c>
    </row>
    <row r="541" spans="1:13" x14ac:dyDescent="0.2">
      <c r="A541">
        <v>540</v>
      </c>
      <c r="B541">
        <v>15</v>
      </c>
      <c r="C541">
        <v>9</v>
      </c>
      <c r="D541">
        <v>2</v>
      </c>
      <c r="E541" s="28" t="str">
        <f>CONCATENATE("cope",Table323[[#This Row],[1st level cope]],".gfeat/cope",Table323[[#This Row],[2nd level cope]],".feat/thresh_zstat",Table323[[#This Row],[gorup analysis cope]],".nii.gz")</f>
        <v>cope15.gfeat/cope9.feat/thresh_zstat2.nii.gz</v>
      </c>
      <c r="F541" s="30" t="str">
        <f>INDEX(R$2:R$28,Table323[[#This Row],[1st level cope]],0)</f>
        <v>Go - missed</v>
      </c>
      <c r="G541" s="30" t="str">
        <f>INDEX(S$2:S$28,Table323[[#This Row],[2nd level cope]],0)</f>
        <v>first2</v>
      </c>
      <c r="H541" s="30" t="str">
        <f>INDEX(T$2:T$28,Table323[[#This Row],[gorup analysis cope]],0)</f>
        <v>cope - by probe effect</v>
      </c>
      <c r="I541" s="30"/>
      <c r="J541" s="30">
        <v>0</v>
      </c>
      <c r="K541" s="29">
        <v>0</v>
      </c>
      <c r="L541" s="21">
        <v>0</v>
      </c>
      <c r="M541" s="21">
        <v>0</v>
      </c>
    </row>
    <row r="542" spans="1:13" x14ac:dyDescent="0.2">
      <c r="A542">
        <v>541</v>
      </c>
      <c r="B542">
        <v>16</v>
      </c>
      <c r="C542">
        <v>9</v>
      </c>
      <c r="D542">
        <v>2</v>
      </c>
      <c r="E542" s="28" t="str">
        <f>CONCATENATE("cope",Table323[[#This Row],[1st level cope]],".gfeat/cope",Table323[[#This Row],[2nd level cope]],".feat/thresh_zstat",Table323[[#This Row],[gorup analysis cope]],".nii.gz")</f>
        <v>cope16.gfeat/cope9.feat/thresh_zstat2.nii.gz</v>
      </c>
      <c r="F542" s="30" t="str">
        <f>INDEX(R$2:R$28,Table323[[#This Row],[1st level cope]],0)</f>
        <v>NoGo - erroneous response</v>
      </c>
      <c r="G542" s="30" t="str">
        <f>INDEX(S$2:S$28,Table323[[#This Row],[2nd level cope]],0)</f>
        <v>first2</v>
      </c>
      <c r="H542" s="30" t="str">
        <f>INDEX(T$2:T$28,Table323[[#This Row],[gorup analysis cope]],0)</f>
        <v>cope - by probe effect</v>
      </c>
      <c r="I542" s="30"/>
      <c r="J542" s="30">
        <v>0</v>
      </c>
      <c r="K542" s="29">
        <v>0</v>
      </c>
      <c r="L542" s="21">
        <v>0</v>
      </c>
      <c r="M542" s="21">
        <v>0</v>
      </c>
    </row>
    <row r="543" spans="1:13" x14ac:dyDescent="0.2">
      <c r="A543">
        <v>542</v>
      </c>
      <c r="B543">
        <v>17</v>
      </c>
      <c r="C543">
        <v>9</v>
      </c>
      <c r="D543">
        <v>2</v>
      </c>
      <c r="E543" s="28" t="str">
        <f>CONCATENATE("cope",Table323[[#This Row],[1st level cope]],".gfeat/cope",Table323[[#This Row],[2nd level cope]],".feat/thresh_zstat",Table323[[#This Row],[gorup analysis cope]],".nii.gz")</f>
        <v>cope17.gfeat/cope9.feat/thresh_zstat2.nii.gz</v>
      </c>
      <c r="F543" s="30" t="str">
        <f>INDEX(R$2:R$28,Table323[[#This Row],[1st level cope]],0)</f>
        <v>NoGo - Sanity and fillers</v>
      </c>
      <c r="G543" s="30" t="str">
        <f>INDEX(S$2:S$28,Table323[[#This Row],[2nd level cope]],0)</f>
        <v>first2</v>
      </c>
      <c r="H543" s="30" t="str">
        <f>INDEX(T$2:T$28,Table323[[#This Row],[gorup analysis cope]],0)</f>
        <v>cope - by probe effect</v>
      </c>
      <c r="I543" s="30"/>
      <c r="J543" s="30">
        <v>0</v>
      </c>
      <c r="K543" s="29" t="s">
        <v>106</v>
      </c>
      <c r="L543" s="21" t="s">
        <v>106</v>
      </c>
      <c r="M543" s="21">
        <v>0</v>
      </c>
    </row>
    <row r="544" spans="1:13" x14ac:dyDescent="0.2">
      <c r="A544">
        <v>543</v>
      </c>
      <c r="B544">
        <v>18</v>
      </c>
      <c r="C544">
        <v>9</v>
      </c>
      <c r="D544">
        <v>2</v>
      </c>
      <c r="E544" s="28" t="str">
        <f>CONCATENATE("cope",Table323[[#This Row],[1st level cope]],".gfeat/cope",Table323[[#This Row],[2nd level cope]],".feat/thresh_zstat",Table323[[#This Row],[gorup analysis cope]],".nii.gz")</f>
        <v>cope18.gfeat/cope9.feat/thresh_zstat2.nii.gz</v>
      </c>
      <c r="F544" s="30" t="str">
        <f>INDEX(R$2:R$28,Table323[[#This Row],[1st level cope]],0)</f>
        <v>All Go - by RT</v>
      </c>
      <c r="G544" s="30" t="str">
        <f>INDEX(S$2:S$28,Table323[[#This Row],[2nd level cope]],0)</f>
        <v>first2</v>
      </c>
      <c r="H544" s="30" t="str">
        <f>INDEX(T$2:T$28,Table323[[#This Row],[gorup analysis cope]],0)</f>
        <v>cope - by probe effect</v>
      </c>
      <c r="I544" s="30"/>
      <c r="J544" s="30">
        <v>0</v>
      </c>
      <c r="K544" s="29">
        <v>0</v>
      </c>
      <c r="L544" s="21">
        <v>0</v>
      </c>
      <c r="M544" s="21">
        <v>0</v>
      </c>
    </row>
    <row r="545" spans="1:13" x14ac:dyDescent="0.2">
      <c r="A545">
        <v>544</v>
      </c>
      <c r="B545">
        <v>19</v>
      </c>
      <c r="C545">
        <v>9</v>
      </c>
      <c r="D545">
        <v>2</v>
      </c>
      <c r="E545" s="28" t="str">
        <f>CONCATENATE("cope",Table323[[#This Row],[1st level cope]],".gfeat/cope",Table323[[#This Row],[2nd level cope]],".feat/thresh_zstat",Table323[[#This Row],[gorup analysis cope]],".nii.gz")</f>
        <v>cope19.gfeat/cope9.feat/thresh_zstat2.nii.gz</v>
      </c>
      <c r="F545" s="30" t="str">
        <f>INDEX(R$2:R$28,Table323[[#This Row],[1st level cope]],0)</f>
        <v>HV Go &gt; NoGo</v>
      </c>
      <c r="G545" s="30" t="str">
        <f>INDEX(S$2:S$28,Table323[[#This Row],[2nd level cope]],0)</f>
        <v>first2</v>
      </c>
      <c r="H545" s="30" t="str">
        <f>INDEX(T$2:T$28,Table323[[#This Row],[gorup analysis cope]],0)</f>
        <v>cope - by probe effect</v>
      </c>
      <c r="I545" s="30"/>
      <c r="J545" s="30">
        <v>0</v>
      </c>
      <c r="K545" s="29">
        <v>0</v>
      </c>
      <c r="L545" s="21">
        <v>0</v>
      </c>
      <c r="M545" s="21">
        <v>0</v>
      </c>
    </row>
    <row r="546" spans="1:13" x14ac:dyDescent="0.2">
      <c r="A546">
        <v>545</v>
      </c>
      <c r="B546">
        <v>20</v>
      </c>
      <c r="C546">
        <v>9</v>
      </c>
      <c r="D546">
        <v>2</v>
      </c>
      <c r="E546" s="28" t="str">
        <f>CONCATENATE("cope",Table323[[#This Row],[1st level cope]],".gfeat/cope",Table323[[#This Row],[2nd level cope]],".feat/thresh_zstat",Table323[[#This Row],[gorup analysis cope]],".nii.gz")</f>
        <v>cope20.gfeat/cope9.feat/thresh_zstat2.nii.gz</v>
      </c>
      <c r="F546" s="30" t="str">
        <f>INDEX(R$2:R$28,Table323[[#This Row],[1st level cope]],0)</f>
        <v>LV Go &gt; NoGo</v>
      </c>
      <c r="G546" s="30" t="str">
        <f>INDEX(S$2:S$28,Table323[[#This Row],[2nd level cope]],0)</f>
        <v>first2</v>
      </c>
      <c r="H546" s="30" t="str">
        <f>INDEX(T$2:T$28,Table323[[#This Row],[gorup analysis cope]],0)</f>
        <v>cope - by probe effect</v>
      </c>
      <c r="I546" s="30"/>
      <c r="J546" s="30">
        <v>0</v>
      </c>
      <c r="K546" s="29">
        <v>0</v>
      </c>
      <c r="L546" s="21">
        <v>0</v>
      </c>
      <c r="M546" s="21">
        <v>0</v>
      </c>
    </row>
    <row r="547" spans="1:13" x14ac:dyDescent="0.2">
      <c r="A547">
        <v>546</v>
      </c>
      <c r="B547">
        <v>21</v>
      </c>
      <c r="C547">
        <v>9</v>
      </c>
      <c r="D547">
        <v>2</v>
      </c>
      <c r="E547" s="28" t="str">
        <f>CONCATENATE("cope",Table323[[#This Row],[1st level cope]],".gfeat/cope",Table323[[#This Row],[2nd level cope]],".feat/thresh_zstat",Table323[[#This Row],[gorup analysis cope]],".nii.gz")</f>
        <v>cope21.gfeat/cope9.feat/thresh_zstat2.nii.gz</v>
      </c>
      <c r="F547" s="30" t="str">
        <f>INDEX(R$2:R$28,Table323[[#This Row],[1st level cope]],0)</f>
        <v>All Go &gt; NoGo</v>
      </c>
      <c r="G547" s="30" t="str">
        <f>INDEX(S$2:S$28,Table323[[#This Row],[2nd level cope]],0)</f>
        <v>first2</v>
      </c>
      <c r="H547" s="30" t="str">
        <f>INDEX(T$2:T$28,Table323[[#This Row],[gorup analysis cope]],0)</f>
        <v>cope - by probe effect</v>
      </c>
      <c r="I547" s="30"/>
      <c r="J547" s="30">
        <v>0</v>
      </c>
      <c r="K547" s="29">
        <v>0</v>
      </c>
      <c r="L547" s="21">
        <v>0</v>
      </c>
      <c r="M547" s="21">
        <v>0</v>
      </c>
    </row>
    <row r="548" spans="1:13" x14ac:dyDescent="0.2">
      <c r="A548">
        <v>547</v>
      </c>
      <c r="B548">
        <v>22</v>
      </c>
      <c r="C548">
        <v>9</v>
      </c>
      <c r="D548">
        <v>2</v>
      </c>
      <c r="E548" s="28" t="str">
        <f>CONCATENATE("cope",Table323[[#This Row],[1st level cope]],".gfeat/cope",Table323[[#This Row],[2nd level cope]],".feat/thresh_zstat",Table323[[#This Row],[gorup analysis cope]],".nii.gz")</f>
        <v>cope22.gfeat/cope9.feat/thresh_zstat2.nii.gz</v>
      </c>
      <c r="F548" s="30" t="str">
        <f>INDEX(R$2:R$28,Table323[[#This Row],[1st level cope]],0)</f>
        <v>All Go</v>
      </c>
      <c r="G548" s="30" t="str">
        <f>INDEX(S$2:S$28,Table323[[#This Row],[2nd level cope]],0)</f>
        <v>first2</v>
      </c>
      <c r="H548" s="30" t="str">
        <f>INDEX(T$2:T$28,Table323[[#This Row],[gorup analysis cope]],0)</f>
        <v>cope - by probe effect</v>
      </c>
      <c r="I548" s="30"/>
      <c r="J548" s="30">
        <v>0</v>
      </c>
      <c r="K548" s="29">
        <v>0</v>
      </c>
      <c r="L548" s="21">
        <v>0</v>
      </c>
      <c r="M548" s="21">
        <v>0</v>
      </c>
    </row>
    <row r="549" spans="1:13" x14ac:dyDescent="0.2">
      <c r="A549">
        <v>548</v>
      </c>
      <c r="B549">
        <v>23</v>
      </c>
      <c r="C549">
        <v>9</v>
      </c>
      <c r="D549">
        <v>2</v>
      </c>
      <c r="E549" s="28" t="str">
        <f>CONCATENATE("cope",Table323[[#This Row],[1st level cope]],".gfeat/cope",Table323[[#This Row],[2nd level cope]],".feat/thresh_zstat",Table323[[#This Row],[gorup analysis cope]],".nii.gz")</f>
        <v>cope23.gfeat/cope9.feat/thresh_zstat2.nii.gz</v>
      </c>
      <c r="F549" s="30" t="str">
        <f>INDEX(R$2:R$28,Table323[[#This Row],[1st level cope]],0)</f>
        <v>All NoGo</v>
      </c>
      <c r="G549" s="30" t="str">
        <f>INDEX(S$2:S$28,Table323[[#This Row],[2nd level cope]],0)</f>
        <v>first2</v>
      </c>
      <c r="H549" s="30" t="str">
        <f>INDEX(T$2:T$28,Table323[[#This Row],[gorup analysis cope]],0)</f>
        <v>cope - by probe effect</v>
      </c>
      <c r="I549" s="30"/>
      <c r="J549" s="30">
        <v>0</v>
      </c>
      <c r="K549" s="29">
        <v>0</v>
      </c>
      <c r="L549" s="21">
        <v>0</v>
      </c>
      <c r="M549" s="21">
        <v>0</v>
      </c>
    </row>
    <row r="550" spans="1:13" x14ac:dyDescent="0.2">
      <c r="A550">
        <v>549</v>
      </c>
      <c r="B550">
        <v>24</v>
      </c>
      <c r="C550">
        <v>9</v>
      </c>
      <c r="D550">
        <v>2</v>
      </c>
      <c r="E550" s="28" t="str">
        <f>CONCATENATE("cope",Table323[[#This Row],[1st level cope]],".gfeat/cope",Table323[[#This Row],[2nd level cope]],".feat/thresh_zstat",Table323[[#This Row],[gorup analysis cope]],".nii.gz")</f>
        <v>cope24.gfeat/cope9.feat/thresh_zstat2.nii.gz</v>
      </c>
      <c r="F550" s="30" t="str">
        <f>INDEX(R$2:R$28,Table323[[#This Row],[1st level cope]],0)</f>
        <v>All Go - by choice</v>
      </c>
      <c r="G550" s="30" t="str">
        <f>INDEX(S$2:S$28,Table323[[#This Row],[2nd level cope]],0)</f>
        <v>first2</v>
      </c>
      <c r="H550" s="30" t="str">
        <f>INDEX(T$2:T$28,Table323[[#This Row],[gorup analysis cope]],0)</f>
        <v>cope - by probe effect</v>
      </c>
      <c r="I550" s="30"/>
      <c r="J550" s="30">
        <v>0</v>
      </c>
      <c r="K550" s="29">
        <v>0</v>
      </c>
      <c r="L550" s="21">
        <v>0</v>
      </c>
      <c r="M550" s="21">
        <v>0</v>
      </c>
    </row>
    <row r="551" spans="1:13" x14ac:dyDescent="0.2">
      <c r="A551">
        <v>550</v>
      </c>
      <c r="B551">
        <v>25</v>
      </c>
      <c r="C551">
        <v>9</v>
      </c>
      <c r="D551">
        <v>2</v>
      </c>
      <c r="E551" s="28" t="str">
        <f>CONCATENATE("cope",Table323[[#This Row],[1st level cope]],".gfeat/cope",Table323[[#This Row],[2nd level cope]],".feat/thresh_zstat",Table323[[#This Row],[gorup analysis cope]],".nii.gz")</f>
        <v>cope25.gfeat/cope9.feat/thresh_zstat2.nii.gz</v>
      </c>
      <c r="F551" s="30" t="str">
        <f>INDEX(R$2:R$28,Table323[[#This Row],[1st level cope]],0)</f>
        <v>All NoGo - by choice</v>
      </c>
      <c r="G551" s="30" t="str">
        <f>INDEX(S$2:S$28,Table323[[#This Row],[2nd level cope]],0)</f>
        <v>first2</v>
      </c>
      <c r="H551" s="30" t="str">
        <f>INDEX(T$2:T$28,Table323[[#This Row],[gorup analysis cope]],0)</f>
        <v>cope - by probe effect</v>
      </c>
      <c r="I551" s="30"/>
      <c r="J551" s="30">
        <v>0</v>
      </c>
      <c r="K551" s="29">
        <v>0</v>
      </c>
      <c r="L551" s="21">
        <v>0</v>
      </c>
      <c r="M551" s="21">
        <v>0</v>
      </c>
    </row>
    <row r="552" spans="1:13" x14ac:dyDescent="0.2">
      <c r="A552">
        <v>551</v>
      </c>
      <c r="B552">
        <v>1</v>
      </c>
      <c r="C552">
        <v>10</v>
      </c>
      <c r="D552">
        <v>2</v>
      </c>
      <c r="E552" s="28" t="str">
        <f>CONCATENATE("cope",Table323[[#This Row],[1st level cope]],".gfeat/cope",Table323[[#This Row],[2nd level cope]],".feat/thresh_zstat",Table323[[#This Row],[gorup analysis cope]],".nii.gz")</f>
        <v>cope1.gfeat/cope10.feat/thresh_zstat2.nii.gz</v>
      </c>
      <c r="F552" s="30" t="str">
        <f>INDEX(R$2:R$28,Table323[[#This Row],[1st level cope]],0)</f>
        <v>HV Go</v>
      </c>
      <c r="G552" s="30" t="str">
        <f>INDEX(S$2:S$28,Table323[[#This Row],[2nd level cope]],0)</f>
        <v>last3</v>
      </c>
      <c r="H552" s="30" t="str">
        <f>INDEX(T$2:T$28,Table323[[#This Row],[gorup analysis cope]],0)</f>
        <v>cope - by probe effect</v>
      </c>
      <c r="I552" s="21" t="s">
        <v>211</v>
      </c>
      <c r="J552" s="21">
        <v>0</v>
      </c>
      <c r="K552" s="29">
        <v>0</v>
      </c>
      <c r="L552" s="21">
        <v>0</v>
      </c>
      <c r="M552" s="21">
        <v>0</v>
      </c>
    </row>
    <row r="553" spans="1:13" x14ac:dyDescent="0.2">
      <c r="A553">
        <v>552</v>
      </c>
      <c r="B553">
        <v>2</v>
      </c>
      <c r="C553">
        <v>10</v>
      </c>
      <c r="D553">
        <v>2</v>
      </c>
      <c r="E553" s="28" t="str">
        <f>CONCATENATE("cope",Table323[[#This Row],[1st level cope]],".gfeat/cope",Table323[[#This Row],[2nd level cope]],".feat/thresh_zstat",Table323[[#This Row],[gorup analysis cope]],".nii.gz")</f>
        <v>cope2.gfeat/cope10.feat/thresh_zstat2.nii.gz</v>
      </c>
      <c r="F553" s="30" t="str">
        <f>INDEX(R$2:R$28,Table323[[#This Row],[1st level cope]],0)</f>
        <v>HV Go - by choice</v>
      </c>
      <c r="G553" s="30" t="str">
        <f>INDEX(S$2:S$28,Table323[[#This Row],[2nd level cope]],0)</f>
        <v>last3</v>
      </c>
      <c r="H553" s="30" t="str">
        <f>INDEX(T$2:T$28,Table323[[#This Row],[gorup analysis cope]],0)</f>
        <v>cope - by probe effect</v>
      </c>
      <c r="I553" s="21" t="s">
        <v>211</v>
      </c>
      <c r="J553" s="21">
        <v>0</v>
      </c>
      <c r="K553" s="29">
        <v>1</v>
      </c>
      <c r="L553" s="21">
        <v>6</v>
      </c>
    </row>
    <row r="554" spans="1:13" x14ac:dyDescent="0.2">
      <c r="A554">
        <v>553</v>
      </c>
      <c r="B554">
        <v>3</v>
      </c>
      <c r="C554">
        <v>10</v>
      </c>
      <c r="D554">
        <v>2</v>
      </c>
      <c r="E554" s="28" t="str">
        <f>CONCATENATE("cope",Table323[[#This Row],[1st level cope]],".gfeat/cope",Table323[[#This Row],[2nd level cope]],".feat/thresh_zstat",Table323[[#This Row],[gorup analysis cope]],".nii.gz")</f>
        <v>cope3.gfeat/cope10.feat/thresh_zstat2.nii.gz</v>
      </c>
      <c r="F554" s="30" t="str">
        <f>INDEX(R$2:R$28,Table323[[#This Row],[1st level cope]],0)</f>
        <v>HV Go - by value</v>
      </c>
      <c r="G554" s="30" t="str">
        <f>INDEX(S$2:S$28,Table323[[#This Row],[2nd level cope]],0)</f>
        <v>last3</v>
      </c>
      <c r="H554" s="30" t="str">
        <f>INDEX(T$2:T$28,Table323[[#This Row],[gorup analysis cope]],0)</f>
        <v>cope - by probe effect</v>
      </c>
      <c r="I554" s="21" t="s">
        <v>211</v>
      </c>
      <c r="J554" s="21">
        <v>0</v>
      </c>
      <c r="K554" s="29">
        <v>0</v>
      </c>
      <c r="L554" s="21">
        <v>0</v>
      </c>
      <c r="M554" s="21">
        <v>0</v>
      </c>
    </row>
    <row r="555" spans="1:13" x14ac:dyDescent="0.2">
      <c r="A555">
        <v>554</v>
      </c>
      <c r="B555">
        <v>4</v>
      </c>
      <c r="C555">
        <v>10</v>
      </c>
      <c r="D555">
        <v>2</v>
      </c>
      <c r="E555" s="28" t="str">
        <f>CONCATENATE("cope",Table323[[#This Row],[1st level cope]],".gfeat/cope",Table323[[#This Row],[2nd level cope]],".feat/thresh_zstat",Table323[[#This Row],[gorup analysis cope]],".nii.gz")</f>
        <v>cope4.gfeat/cope10.feat/thresh_zstat2.nii.gz</v>
      </c>
      <c r="F555" s="30" t="str">
        <f>INDEX(R$2:R$28,Table323[[#This Row],[1st level cope]],0)</f>
        <v>HV Go - by GSD</v>
      </c>
      <c r="G555" s="30" t="str">
        <f>INDEX(S$2:S$28,Table323[[#This Row],[2nd level cope]],0)</f>
        <v>last3</v>
      </c>
      <c r="H555" s="30" t="str">
        <f>INDEX(T$2:T$28,Table323[[#This Row],[gorup analysis cope]],0)</f>
        <v>cope - by probe effect</v>
      </c>
      <c r="I555" s="30"/>
      <c r="J555" s="30">
        <v>0</v>
      </c>
      <c r="K555" s="29">
        <v>0</v>
      </c>
      <c r="L555" s="21">
        <v>1</v>
      </c>
    </row>
    <row r="556" spans="1:13" x14ac:dyDescent="0.2">
      <c r="A556">
        <v>555</v>
      </c>
      <c r="B556">
        <v>5</v>
      </c>
      <c r="C556">
        <v>10</v>
      </c>
      <c r="D556">
        <v>2</v>
      </c>
      <c r="E556" s="28" t="str">
        <f>CONCATENATE("cope",Table323[[#This Row],[1st level cope]],".gfeat/cope",Table323[[#This Row],[2nd level cope]],".feat/thresh_zstat",Table323[[#This Row],[gorup analysis cope]],".nii.gz")</f>
        <v>cope5.gfeat/cope10.feat/thresh_zstat2.nii.gz</v>
      </c>
      <c r="F556" s="30" t="str">
        <f>INDEX(R$2:R$28,Table323[[#This Row],[1st level cope]],0)</f>
        <v>LV Go</v>
      </c>
      <c r="G556" s="30" t="str">
        <f>INDEX(S$2:S$28,Table323[[#This Row],[2nd level cope]],0)</f>
        <v>last3</v>
      </c>
      <c r="H556" s="30" t="str">
        <f>INDEX(T$2:T$28,Table323[[#This Row],[gorup analysis cope]],0)</f>
        <v>cope - by probe effect</v>
      </c>
      <c r="I556" s="30"/>
      <c r="J556" s="30">
        <v>28</v>
      </c>
      <c r="K556" s="29">
        <v>5</v>
      </c>
      <c r="L556" s="21">
        <v>13</v>
      </c>
    </row>
    <row r="557" spans="1:13" x14ac:dyDescent="0.2">
      <c r="A557">
        <v>556</v>
      </c>
      <c r="B557">
        <v>6</v>
      </c>
      <c r="C557">
        <v>10</v>
      </c>
      <c r="D557">
        <v>2</v>
      </c>
      <c r="E557" s="28" t="str">
        <f>CONCATENATE("cope",Table323[[#This Row],[1st level cope]],".gfeat/cope",Table323[[#This Row],[2nd level cope]],".feat/thresh_zstat",Table323[[#This Row],[gorup analysis cope]],".nii.gz")</f>
        <v>cope6.gfeat/cope10.feat/thresh_zstat2.nii.gz</v>
      </c>
      <c r="F557" s="30" t="str">
        <f>INDEX(R$2:R$28,Table323[[#This Row],[1st level cope]],0)</f>
        <v>LV Go - by choice</v>
      </c>
      <c r="G557" s="30" t="str">
        <f>INDEX(S$2:S$28,Table323[[#This Row],[2nd level cope]],0)</f>
        <v>last3</v>
      </c>
      <c r="H557" s="30" t="str">
        <f>INDEX(T$2:T$28,Table323[[#This Row],[gorup analysis cope]],0)</f>
        <v>cope - by probe effect</v>
      </c>
      <c r="I557" s="30"/>
      <c r="J557" s="30">
        <v>0</v>
      </c>
      <c r="K557" s="29">
        <v>0</v>
      </c>
      <c r="L557" s="21">
        <v>0</v>
      </c>
      <c r="M557" s="21">
        <v>0</v>
      </c>
    </row>
    <row r="558" spans="1:13" x14ac:dyDescent="0.2">
      <c r="A558">
        <v>557</v>
      </c>
      <c r="B558">
        <v>7</v>
      </c>
      <c r="C558">
        <v>10</v>
      </c>
      <c r="D558">
        <v>2</v>
      </c>
      <c r="E558" s="28" t="str">
        <f>CONCATENATE("cope",Table323[[#This Row],[1st level cope]],".gfeat/cope",Table323[[#This Row],[2nd level cope]],".feat/thresh_zstat",Table323[[#This Row],[gorup analysis cope]],".nii.gz")</f>
        <v>cope7.gfeat/cope10.feat/thresh_zstat2.nii.gz</v>
      </c>
      <c r="F558" s="30" t="str">
        <f>INDEX(R$2:R$28,Table323[[#This Row],[1st level cope]],0)</f>
        <v>LV Go - by value</v>
      </c>
      <c r="G558" s="30" t="str">
        <f>INDEX(S$2:S$28,Table323[[#This Row],[2nd level cope]],0)</f>
        <v>last3</v>
      </c>
      <c r="H558" s="30" t="str">
        <f>INDEX(T$2:T$28,Table323[[#This Row],[gorup analysis cope]],0)</f>
        <v>cope - by probe effect</v>
      </c>
      <c r="I558" s="30"/>
      <c r="J558" s="30">
        <v>0</v>
      </c>
      <c r="K558" s="29">
        <v>0</v>
      </c>
      <c r="L558" s="21">
        <v>0</v>
      </c>
      <c r="M558" s="21">
        <v>0</v>
      </c>
    </row>
    <row r="559" spans="1:13" x14ac:dyDescent="0.2">
      <c r="A559">
        <v>558</v>
      </c>
      <c r="B559">
        <v>8</v>
      </c>
      <c r="C559">
        <v>10</v>
      </c>
      <c r="D559">
        <v>2</v>
      </c>
      <c r="E559" s="28" t="str">
        <f>CONCATENATE("cope",Table323[[#This Row],[1st level cope]],".gfeat/cope",Table323[[#This Row],[2nd level cope]],".feat/thresh_zstat",Table323[[#This Row],[gorup analysis cope]],".nii.gz")</f>
        <v>cope8.gfeat/cope10.feat/thresh_zstat2.nii.gz</v>
      </c>
      <c r="F559" s="30" t="str">
        <f>INDEX(R$2:R$28,Table323[[#This Row],[1st level cope]],0)</f>
        <v>LV Go - by GSD</v>
      </c>
      <c r="G559" s="30" t="str">
        <f>INDEX(S$2:S$28,Table323[[#This Row],[2nd level cope]],0)</f>
        <v>last3</v>
      </c>
      <c r="H559" s="30" t="str">
        <f>INDEX(T$2:T$28,Table323[[#This Row],[gorup analysis cope]],0)</f>
        <v>cope - by probe effect</v>
      </c>
      <c r="I559" s="30"/>
      <c r="J559" s="30">
        <v>0</v>
      </c>
      <c r="K559" s="29">
        <v>0</v>
      </c>
      <c r="L559" s="21">
        <v>0</v>
      </c>
      <c r="M559" s="21">
        <v>0</v>
      </c>
    </row>
    <row r="560" spans="1:13" x14ac:dyDescent="0.2">
      <c r="A560">
        <v>559</v>
      </c>
      <c r="B560">
        <v>9</v>
      </c>
      <c r="C560">
        <v>10</v>
      </c>
      <c r="D560">
        <v>2</v>
      </c>
      <c r="E560" s="28" t="str">
        <f>CONCATENATE("cope",Table323[[#This Row],[1st level cope]],".gfeat/cope",Table323[[#This Row],[2nd level cope]],".feat/thresh_zstat",Table323[[#This Row],[gorup analysis cope]],".nii.gz")</f>
        <v>cope9.gfeat/cope10.feat/thresh_zstat2.nii.gz</v>
      </c>
      <c r="F560" s="30" t="str">
        <f>INDEX(R$2:R$28,Table323[[#This Row],[1st level cope]],0)</f>
        <v>HV NoGo</v>
      </c>
      <c r="G560" s="30" t="str">
        <f>INDEX(S$2:S$28,Table323[[#This Row],[2nd level cope]],0)</f>
        <v>last3</v>
      </c>
      <c r="H560" s="30" t="str">
        <f>INDEX(T$2:T$28,Table323[[#This Row],[gorup analysis cope]],0)</f>
        <v>cope - by probe effect</v>
      </c>
      <c r="I560" s="30"/>
      <c r="J560" s="30">
        <v>0</v>
      </c>
      <c r="K560" s="29">
        <v>0</v>
      </c>
      <c r="L560" s="21">
        <v>0</v>
      </c>
      <c r="M560" s="21">
        <v>0</v>
      </c>
    </row>
    <row r="561" spans="1:13" x14ac:dyDescent="0.2">
      <c r="A561">
        <v>560</v>
      </c>
      <c r="B561">
        <v>10</v>
      </c>
      <c r="C561">
        <v>10</v>
      </c>
      <c r="D561">
        <v>2</v>
      </c>
      <c r="E561" s="28" t="str">
        <f>CONCATENATE("cope",Table323[[#This Row],[1st level cope]],".gfeat/cope",Table323[[#This Row],[2nd level cope]],".feat/thresh_zstat",Table323[[#This Row],[gorup analysis cope]],".nii.gz")</f>
        <v>cope10.gfeat/cope10.feat/thresh_zstat2.nii.gz</v>
      </c>
      <c r="F561" s="30" t="str">
        <f>INDEX(R$2:R$28,Table323[[#This Row],[1st level cope]],0)</f>
        <v>HV NoGo - by choice</v>
      </c>
      <c r="G561" s="30" t="str">
        <f>INDEX(S$2:S$28,Table323[[#This Row],[2nd level cope]],0)</f>
        <v>last3</v>
      </c>
      <c r="H561" s="30" t="str">
        <f>INDEX(T$2:T$28,Table323[[#This Row],[gorup analysis cope]],0)</f>
        <v>cope - by probe effect</v>
      </c>
      <c r="I561" s="30"/>
      <c r="J561" s="30">
        <v>0</v>
      </c>
      <c r="K561" s="29">
        <v>0</v>
      </c>
      <c r="L561" s="21">
        <v>0</v>
      </c>
      <c r="M561" s="21">
        <v>0</v>
      </c>
    </row>
    <row r="562" spans="1:13" x14ac:dyDescent="0.2">
      <c r="A562">
        <v>561</v>
      </c>
      <c r="B562">
        <v>11</v>
      </c>
      <c r="C562">
        <v>10</v>
      </c>
      <c r="D562">
        <v>2</v>
      </c>
      <c r="E562" s="28" t="str">
        <f>CONCATENATE("cope",Table323[[#This Row],[1st level cope]],".gfeat/cope",Table323[[#This Row],[2nd level cope]],".feat/thresh_zstat",Table323[[#This Row],[gorup analysis cope]],".nii.gz")</f>
        <v>cope11.gfeat/cope10.feat/thresh_zstat2.nii.gz</v>
      </c>
      <c r="F562" s="30" t="str">
        <f>INDEX(R$2:R$28,Table323[[#This Row],[1st level cope]],0)</f>
        <v>HV NoGo - by value</v>
      </c>
      <c r="G562" s="30" t="str">
        <f>INDEX(S$2:S$28,Table323[[#This Row],[2nd level cope]],0)</f>
        <v>last3</v>
      </c>
      <c r="H562" s="30" t="str">
        <f>INDEX(T$2:T$28,Table323[[#This Row],[gorup analysis cope]],0)</f>
        <v>cope - by probe effect</v>
      </c>
      <c r="I562" s="30"/>
      <c r="J562" s="30">
        <v>0</v>
      </c>
      <c r="K562" s="29">
        <v>0</v>
      </c>
      <c r="L562" s="21">
        <v>0</v>
      </c>
      <c r="M562" s="21">
        <v>0</v>
      </c>
    </row>
    <row r="563" spans="1:13" x14ac:dyDescent="0.2">
      <c r="A563">
        <v>562</v>
      </c>
      <c r="B563">
        <v>12</v>
      </c>
      <c r="C563">
        <v>10</v>
      </c>
      <c r="D563">
        <v>2</v>
      </c>
      <c r="E563" s="28" t="str">
        <f>CONCATENATE("cope",Table323[[#This Row],[1st level cope]],".gfeat/cope",Table323[[#This Row],[2nd level cope]],".feat/thresh_zstat",Table323[[#This Row],[gorup analysis cope]],".nii.gz")</f>
        <v>cope12.gfeat/cope10.feat/thresh_zstat2.nii.gz</v>
      </c>
      <c r="F563" s="30" t="str">
        <f>INDEX(R$2:R$28,Table323[[#This Row],[1st level cope]],0)</f>
        <v>LV NoGo</v>
      </c>
      <c r="G563" s="30" t="str">
        <f>INDEX(S$2:S$28,Table323[[#This Row],[2nd level cope]],0)</f>
        <v>last3</v>
      </c>
      <c r="H563" s="30" t="str">
        <f>INDEX(T$2:T$28,Table323[[#This Row],[gorup analysis cope]],0)</f>
        <v>cope - by probe effect</v>
      </c>
      <c r="I563" s="30"/>
      <c r="J563" s="30">
        <v>0</v>
      </c>
      <c r="K563" s="29">
        <v>0</v>
      </c>
      <c r="L563" s="21">
        <v>1</v>
      </c>
    </row>
    <row r="564" spans="1:13" x14ac:dyDescent="0.2">
      <c r="A564">
        <v>563</v>
      </c>
      <c r="B564">
        <v>13</v>
      </c>
      <c r="C564">
        <v>10</v>
      </c>
      <c r="D564">
        <v>2</v>
      </c>
      <c r="E564" s="28" t="str">
        <f>CONCATENATE("cope",Table323[[#This Row],[1st level cope]],".gfeat/cope",Table323[[#This Row],[2nd level cope]],".feat/thresh_zstat",Table323[[#This Row],[gorup analysis cope]],".nii.gz")</f>
        <v>cope13.gfeat/cope10.feat/thresh_zstat2.nii.gz</v>
      </c>
      <c r="F564" s="30" t="str">
        <f>INDEX(R$2:R$28,Table323[[#This Row],[1st level cope]],0)</f>
        <v>LV NoGo - by choice</v>
      </c>
      <c r="G564" s="30" t="str">
        <f>INDEX(S$2:S$28,Table323[[#This Row],[2nd level cope]],0)</f>
        <v>last3</v>
      </c>
      <c r="H564" s="30" t="str">
        <f>INDEX(T$2:T$28,Table323[[#This Row],[gorup analysis cope]],0)</f>
        <v>cope - by probe effect</v>
      </c>
      <c r="I564" s="30"/>
      <c r="J564" s="30">
        <v>32</v>
      </c>
      <c r="K564" s="29">
        <v>0</v>
      </c>
      <c r="L564" s="21">
        <v>0</v>
      </c>
      <c r="M564" s="21">
        <v>0</v>
      </c>
    </row>
    <row r="565" spans="1:13" x14ac:dyDescent="0.2">
      <c r="A565">
        <v>564</v>
      </c>
      <c r="B565">
        <v>14</v>
      </c>
      <c r="C565">
        <v>10</v>
      </c>
      <c r="D565">
        <v>2</v>
      </c>
      <c r="E565" s="28" t="str">
        <f>CONCATENATE("cope",Table323[[#This Row],[1st level cope]],".gfeat/cope",Table323[[#This Row],[2nd level cope]],".feat/thresh_zstat",Table323[[#This Row],[gorup analysis cope]],".nii.gz")</f>
        <v>cope14.gfeat/cope10.feat/thresh_zstat2.nii.gz</v>
      </c>
      <c r="F565" s="30" t="str">
        <f>INDEX(R$2:R$28,Table323[[#This Row],[1st level cope]],0)</f>
        <v>LV NoGo - by value</v>
      </c>
      <c r="G565" s="30" t="str">
        <f>INDEX(S$2:S$28,Table323[[#This Row],[2nd level cope]],0)</f>
        <v>last3</v>
      </c>
      <c r="H565" s="30" t="str">
        <f>INDEX(T$2:T$28,Table323[[#This Row],[gorup analysis cope]],0)</f>
        <v>cope - by probe effect</v>
      </c>
      <c r="I565" s="30"/>
      <c r="J565" s="30">
        <v>0</v>
      </c>
      <c r="K565" s="29">
        <v>0</v>
      </c>
      <c r="L565" s="21">
        <v>0</v>
      </c>
      <c r="M565" s="21">
        <v>0</v>
      </c>
    </row>
    <row r="566" spans="1:13" x14ac:dyDescent="0.2">
      <c r="A566">
        <v>565</v>
      </c>
      <c r="B566">
        <v>15</v>
      </c>
      <c r="C566">
        <v>10</v>
      </c>
      <c r="D566">
        <v>2</v>
      </c>
      <c r="E566" s="28" t="str">
        <f>CONCATENATE("cope",Table323[[#This Row],[1st level cope]],".gfeat/cope",Table323[[#This Row],[2nd level cope]],".feat/thresh_zstat",Table323[[#This Row],[gorup analysis cope]],".nii.gz")</f>
        <v>cope15.gfeat/cope10.feat/thresh_zstat2.nii.gz</v>
      </c>
      <c r="F566" s="30" t="str">
        <f>INDEX(R$2:R$28,Table323[[#This Row],[1st level cope]],0)</f>
        <v>Go - missed</v>
      </c>
      <c r="G566" s="30" t="str">
        <f>INDEX(S$2:S$28,Table323[[#This Row],[2nd level cope]],0)</f>
        <v>last3</v>
      </c>
      <c r="H566" s="30" t="str">
        <f>INDEX(T$2:T$28,Table323[[#This Row],[gorup analysis cope]],0)</f>
        <v>cope - by probe effect</v>
      </c>
      <c r="I566" s="30"/>
      <c r="J566" s="30">
        <v>0</v>
      </c>
      <c r="K566" s="29">
        <v>0</v>
      </c>
      <c r="L566" s="21">
        <v>0</v>
      </c>
      <c r="M566" s="21">
        <v>0</v>
      </c>
    </row>
    <row r="567" spans="1:13" x14ac:dyDescent="0.2">
      <c r="A567">
        <v>566</v>
      </c>
      <c r="B567">
        <v>16</v>
      </c>
      <c r="C567">
        <v>10</v>
      </c>
      <c r="D567">
        <v>2</v>
      </c>
      <c r="E567" s="28" t="str">
        <f>CONCATENATE("cope",Table323[[#This Row],[1st level cope]],".gfeat/cope",Table323[[#This Row],[2nd level cope]],".feat/thresh_zstat",Table323[[#This Row],[gorup analysis cope]],".nii.gz")</f>
        <v>cope16.gfeat/cope10.feat/thresh_zstat2.nii.gz</v>
      </c>
      <c r="F567" s="30" t="str">
        <f>INDEX(R$2:R$28,Table323[[#This Row],[1st level cope]],0)</f>
        <v>NoGo - erroneous response</v>
      </c>
      <c r="G567" s="30" t="str">
        <f>INDEX(S$2:S$28,Table323[[#This Row],[2nd level cope]],0)</f>
        <v>last3</v>
      </c>
      <c r="H567" s="30" t="str">
        <f>INDEX(T$2:T$28,Table323[[#This Row],[gorup analysis cope]],0)</f>
        <v>cope - by probe effect</v>
      </c>
      <c r="I567" s="30"/>
      <c r="J567" s="30">
        <v>0</v>
      </c>
      <c r="K567" s="29">
        <v>0</v>
      </c>
      <c r="L567" s="21">
        <v>0</v>
      </c>
      <c r="M567" s="21">
        <v>0</v>
      </c>
    </row>
    <row r="568" spans="1:13" x14ac:dyDescent="0.2">
      <c r="A568">
        <v>567</v>
      </c>
      <c r="B568">
        <v>17</v>
      </c>
      <c r="C568">
        <v>10</v>
      </c>
      <c r="D568">
        <v>2</v>
      </c>
      <c r="E568" s="28" t="str">
        <f>CONCATENATE("cope",Table323[[#This Row],[1st level cope]],".gfeat/cope",Table323[[#This Row],[2nd level cope]],".feat/thresh_zstat",Table323[[#This Row],[gorup analysis cope]],".nii.gz")</f>
        <v>cope17.gfeat/cope10.feat/thresh_zstat2.nii.gz</v>
      </c>
      <c r="F568" s="30" t="str">
        <f>INDEX(R$2:R$28,Table323[[#This Row],[1st level cope]],0)</f>
        <v>NoGo - Sanity and fillers</v>
      </c>
      <c r="G568" s="30" t="str">
        <f>INDEX(S$2:S$28,Table323[[#This Row],[2nd level cope]],0)</f>
        <v>last3</v>
      </c>
      <c r="H568" s="30" t="str">
        <f>INDEX(T$2:T$28,Table323[[#This Row],[gorup analysis cope]],0)</f>
        <v>cope - by probe effect</v>
      </c>
      <c r="I568" s="30"/>
      <c r="J568" s="30">
        <v>0</v>
      </c>
      <c r="K568" s="29" t="s">
        <v>106</v>
      </c>
      <c r="L568" s="21" t="s">
        <v>106</v>
      </c>
      <c r="M568" s="21">
        <v>0</v>
      </c>
    </row>
    <row r="569" spans="1:13" x14ac:dyDescent="0.2">
      <c r="A569">
        <v>568</v>
      </c>
      <c r="B569">
        <v>18</v>
      </c>
      <c r="C569">
        <v>10</v>
      </c>
      <c r="D569">
        <v>2</v>
      </c>
      <c r="E569" s="28" t="str">
        <f>CONCATENATE("cope",Table323[[#This Row],[1st level cope]],".gfeat/cope",Table323[[#This Row],[2nd level cope]],".feat/thresh_zstat",Table323[[#This Row],[gorup analysis cope]],".nii.gz")</f>
        <v>cope18.gfeat/cope10.feat/thresh_zstat2.nii.gz</v>
      </c>
      <c r="F569" s="30" t="str">
        <f>INDEX(R$2:R$28,Table323[[#This Row],[1st level cope]],0)</f>
        <v>All Go - by RT</v>
      </c>
      <c r="G569" s="30" t="str">
        <f>INDEX(S$2:S$28,Table323[[#This Row],[2nd level cope]],0)</f>
        <v>last3</v>
      </c>
      <c r="H569" s="30" t="str">
        <f>INDEX(T$2:T$28,Table323[[#This Row],[gorup analysis cope]],0)</f>
        <v>cope - by probe effect</v>
      </c>
      <c r="I569" s="30"/>
      <c r="J569" s="30">
        <v>0</v>
      </c>
      <c r="K569" s="29">
        <v>0</v>
      </c>
      <c r="L569" s="21">
        <v>0</v>
      </c>
      <c r="M569" s="21">
        <v>0</v>
      </c>
    </row>
    <row r="570" spans="1:13" x14ac:dyDescent="0.2">
      <c r="A570">
        <v>569</v>
      </c>
      <c r="B570">
        <v>19</v>
      </c>
      <c r="C570">
        <v>10</v>
      </c>
      <c r="D570">
        <v>2</v>
      </c>
      <c r="E570" s="28" t="str">
        <f>CONCATENATE("cope",Table323[[#This Row],[1st level cope]],".gfeat/cope",Table323[[#This Row],[2nd level cope]],".feat/thresh_zstat",Table323[[#This Row],[gorup analysis cope]],".nii.gz")</f>
        <v>cope19.gfeat/cope10.feat/thresh_zstat2.nii.gz</v>
      </c>
      <c r="F570" s="30" t="str">
        <f>INDEX(R$2:R$28,Table323[[#This Row],[1st level cope]],0)</f>
        <v>HV Go &gt; NoGo</v>
      </c>
      <c r="G570" s="30" t="str">
        <f>INDEX(S$2:S$28,Table323[[#This Row],[2nd level cope]],0)</f>
        <v>last3</v>
      </c>
      <c r="H570" s="30" t="str">
        <f>INDEX(T$2:T$28,Table323[[#This Row],[gorup analysis cope]],0)</f>
        <v>cope - by probe effect</v>
      </c>
      <c r="I570" s="30"/>
      <c r="J570" s="30">
        <v>0</v>
      </c>
      <c r="K570" s="29">
        <v>0</v>
      </c>
      <c r="L570" s="21">
        <v>0</v>
      </c>
      <c r="M570" s="21">
        <v>0</v>
      </c>
    </row>
    <row r="571" spans="1:13" x14ac:dyDescent="0.2">
      <c r="A571">
        <v>570</v>
      </c>
      <c r="B571">
        <v>20</v>
      </c>
      <c r="C571">
        <v>10</v>
      </c>
      <c r="D571">
        <v>2</v>
      </c>
      <c r="E571" s="28" t="str">
        <f>CONCATENATE("cope",Table323[[#This Row],[1st level cope]],".gfeat/cope",Table323[[#This Row],[2nd level cope]],".feat/thresh_zstat",Table323[[#This Row],[gorup analysis cope]],".nii.gz")</f>
        <v>cope20.gfeat/cope10.feat/thresh_zstat2.nii.gz</v>
      </c>
      <c r="F571" s="30" t="str">
        <f>INDEX(R$2:R$28,Table323[[#This Row],[1st level cope]],0)</f>
        <v>LV Go &gt; NoGo</v>
      </c>
      <c r="G571" s="30" t="str">
        <f>INDEX(S$2:S$28,Table323[[#This Row],[2nd level cope]],0)</f>
        <v>last3</v>
      </c>
      <c r="H571" s="30" t="str">
        <f>INDEX(T$2:T$28,Table323[[#This Row],[gorup analysis cope]],0)</f>
        <v>cope - by probe effect</v>
      </c>
      <c r="I571" s="30"/>
      <c r="J571" s="30">
        <v>0</v>
      </c>
      <c r="K571" s="29">
        <v>0</v>
      </c>
      <c r="L571" s="21">
        <v>2</v>
      </c>
    </row>
    <row r="572" spans="1:13" x14ac:dyDescent="0.2">
      <c r="A572">
        <v>571</v>
      </c>
      <c r="B572">
        <v>21</v>
      </c>
      <c r="C572">
        <v>10</v>
      </c>
      <c r="D572">
        <v>2</v>
      </c>
      <c r="E572" s="28" t="str">
        <f>CONCATENATE("cope",Table323[[#This Row],[1st level cope]],".gfeat/cope",Table323[[#This Row],[2nd level cope]],".feat/thresh_zstat",Table323[[#This Row],[gorup analysis cope]],".nii.gz")</f>
        <v>cope21.gfeat/cope10.feat/thresh_zstat2.nii.gz</v>
      </c>
      <c r="F572" s="30" t="str">
        <f>INDEX(R$2:R$28,Table323[[#This Row],[1st level cope]],0)</f>
        <v>All Go &gt; NoGo</v>
      </c>
      <c r="G572" s="30" t="str">
        <f>INDEX(S$2:S$28,Table323[[#This Row],[2nd level cope]],0)</f>
        <v>last3</v>
      </c>
      <c r="H572" s="30" t="str">
        <f>INDEX(T$2:T$28,Table323[[#This Row],[gorup analysis cope]],0)</f>
        <v>cope - by probe effect</v>
      </c>
      <c r="I572" s="30"/>
      <c r="J572" s="30">
        <v>0</v>
      </c>
      <c r="K572" s="29">
        <v>0</v>
      </c>
      <c r="L572" s="21">
        <v>0</v>
      </c>
      <c r="M572" s="21">
        <v>0</v>
      </c>
    </row>
    <row r="573" spans="1:13" x14ac:dyDescent="0.2">
      <c r="A573">
        <v>572</v>
      </c>
      <c r="B573">
        <v>22</v>
      </c>
      <c r="C573">
        <v>10</v>
      </c>
      <c r="D573">
        <v>2</v>
      </c>
      <c r="E573" s="28" t="str">
        <f>CONCATENATE("cope",Table323[[#This Row],[1st level cope]],".gfeat/cope",Table323[[#This Row],[2nd level cope]],".feat/thresh_zstat",Table323[[#This Row],[gorup analysis cope]],".nii.gz")</f>
        <v>cope22.gfeat/cope10.feat/thresh_zstat2.nii.gz</v>
      </c>
      <c r="F573" s="30" t="str">
        <f>INDEX(R$2:R$28,Table323[[#This Row],[1st level cope]],0)</f>
        <v>All Go</v>
      </c>
      <c r="G573" s="30" t="str">
        <f>INDEX(S$2:S$28,Table323[[#This Row],[2nd level cope]],0)</f>
        <v>last3</v>
      </c>
      <c r="H573" s="30" t="str">
        <f>INDEX(T$2:T$28,Table323[[#This Row],[gorup analysis cope]],0)</f>
        <v>cope - by probe effect</v>
      </c>
      <c r="I573" s="30"/>
      <c r="J573" s="30">
        <v>0</v>
      </c>
      <c r="K573" s="29">
        <v>0</v>
      </c>
      <c r="L573" s="21">
        <v>4</v>
      </c>
    </row>
    <row r="574" spans="1:13" x14ac:dyDescent="0.2">
      <c r="A574">
        <v>573</v>
      </c>
      <c r="B574">
        <v>23</v>
      </c>
      <c r="C574">
        <v>10</v>
      </c>
      <c r="D574">
        <v>2</v>
      </c>
      <c r="E574" s="28" t="str">
        <f>CONCATENATE("cope",Table323[[#This Row],[1st level cope]],".gfeat/cope",Table323[[#This Row],[2nd level cope]],".feat/thresh_zstat",Table323[[#This Row],[gorup analysis cope]],".nii.gz")</f>
        <v>cope23.gfeat/cope10.feat/thresh_zstat2.nii.gz</v>
      </c>
      <c r="F574" s="30" t="str">
        <f>INDEX(R$2:R$28,Table323[[#This Row],[1st level cope]],0)</f>
        <v>All NoGo</v>
      </c>
      <c r="G574" s="30" t="str">
        <f>INDEX(S$2:S$28,Table323[[#This Row],[2nd level cope]],0)</f>
        <v>last3</v>
      </c>
      <c r="H574" s="30" t="str">
        <f>INDEX(T$2:T$28,Table323[[#This Row],[gorup analysis cope]],0)</f>
        <v>cope - by probe effect</v>
      </c>
      <c r="I574" s="30"/>
      <c r="J574" s="30">
        <v>0</v>
      </c>
      <c r="K574" s="29">
        <v>0</v>
      </c>
      <c r="L574" s="21">
        <v>0</v>
      </c>
      <c r="M574" s="21">
        <v>0</v>
      </c>
    </row>
    <row r="575" spans="1:13" x14ac:dyDescent="0.2">
      <c r="A575">
        <v>574</v>
      </c>
      <c r="B575">
        <v>24</v>
      </c>
      <c r="C575">
        <v>10</v>
      </c>
      <c r="D575">
        <v>2</v>
      </c>
      <c r="E575" s="28" t="str">
        <f>CONCATENATE("cope",Table323[[#This Row],[1st level cope]],".gfeat/cope",Table323[[#This Row],[2nd level cope]],".feat/thresh_zstat",Table323[[#This Row],[gorup analysis cope]],".nii.gz")</f>
        <v>cope24.gfeat/cope10.feat/thresh_zstat2.nii.gz</v>
      </c>
      <c r="F575" s="30" t="str">
        <f>INDEX(R$2:R$28,Table323[[#This Row],[1st level cope]],0)</f>
        <v>All Go - by choice</v>
      </c>
      <c r="G575" s="30" t="str">
        <f>INDEX(S$2:S$28,Table323[[#This Row],[2nd level cope]],0)</f>
        <v>last3</v>
      </c>
      <c r="H575" s="30" t="str">
        <f>INDEX(T$2:T$28,Table323[[#This Row],[gorup analysis cope]],0)</f>
        <v>cope - by probe effect</v>
      </c>
      <c r="I575" s="30"/>
      <c r="J575" s="30">
        <v>0</v>
      </c>
      <c r="K575" s="29">
        <v>0</v>
      </c>
      <c r="L575" s="21">
        <v>0</v>
      </c>
      <c r="M575" s="21">
        <v>0</v>
      </c>
    </row>
    <row r="576" spans="1:13" x14ac:dyDescent="0.2">
      <c r="A576">
        <v>575</v>
      </c>
      <c r="B576">
        <v>25</v>
      </c>
      <c r="C576">
        <v>10</v>
      </c>
      <c r="D576">
        <v>2</v>
      </c>
      <c r="E576" s="28" t="str">
        <f>CONCATENATE("cope",Table323[[#This Row],[1st level cope]],".gfeat/cope",Table323[[#This Row],[2nd level cope]],".feat/thresh_zstat",Table323[[#This Row],[gorup analysis cope]],".nii.gz")</f>
        <v>cope25.gfeat/cope10.feat/thresh_zstat2.nii.gz</v>
      </c>
      <c r="F576" s="30" t="str">
        <f>INDEX(R$2:R$28,Table323[[#This Row],[1st level cope]],0)</f>
        <v>All NoGo - by choice</v>
      </c>
      <c r="G576" s="30" t="str">
        <f>INDEX(S$2:S$28,Table323[[#This Row],[2nd level cope]],0)</f>
        <v>last3</v>
      </c>
      <c r="H576" s="30" t="str">
        <f>INDEX(T$2:T$28,Table323[[#This Row],[gorup analysis cope]],0)</f>
        <v>cope - by probe effect</v>
      </c>
      <c r="I576" s="30"/>
      <c r="J576" s="30">
        <v>0</v>
      </c>
      <c r="K576" s="29">
        <v>0</v>
      </c>
      <c r="L576" s="21">
        <v>1</v>
      </c>
    </row>
    <row r="577" spans="1:13" x14ac:dyDescent="0.2">
      <c r="A577">
        <v>576</v>
      </c>
      <c r="B577">
        <v>1</v>
      </c>
      <c r="C577">
        <v>11</v>
      </c>
      <c r="D577">
        <v>2</v>
      </c>
      <c r="E577" s="28" t="str">
        <f>CONCATENATE("cope",Table323[[#This Row],[1st level cope]],".gfeat/cope",Table323[[#This Row],[2nd level cope]],".feat/thresh_zstat",Table323[[#This Row],[gorup analysis cope]],".nii.gz")</f>
        <v>cope1.gfeat/cope11.feat/thresh_zstat2.nii.gz</v>
      </c>
      <c r="F577" s="30" t="str">
        <f>INDEX(R$2:R$28,Table323[[#This Row],[1st level cope]],0)</f>
        <v>HV Go</v>
      </c>
      <c r="G577" s="30" t="str">
        <f>INDEX(S$2:S$28,Table323[[#This Row],[2nd level cope]],0)</f>
        <v>first3</v>
      </c>
      <c r="H577" s="30" t="str">
        <f>INDEX(T$2:T$28,Table323[[#This Row],[gorup analysis cope]],0)</f>
        <v>cope - by probe effect</v>
      </c>
      <c r="I577" s="30"/>
      <c r="J577" s="30">
        <v>0</v>
      </c>
      <c r="K577" s="29">
        <v>0</v>
      </c>
      <c r="L577" s="21">
        <v>1</v>
      </c>
    </row>
    <row r="578" spans="1:13" x14ac:dyDescent="0.2">
      <c r="A578">
        <v>577</v>
      </c>
      <c r="B578">
        <v>2</v>
      </c>
      <c r="C578">
        <v>11</v>
      </c>
      <c r="D578">
        <v>2</v>
      </c>
      <c r="E578" s="28" t="str">
        <f>CONCATENATE("cope",Table323[[#This Row],[1st level cope]],".gfeat/cope",Table323[[#This Row],[2nd level cope]],".feat/thresh_zstat",Table323[[#This Row],[gorup analysis cope]],".nii.gz")</f>
        <v>cope2.gfeat/cope11.feat/thresh_zstat2.nii.gz</v>
      </c>
      <c r="F578" s="30" t="str">
        <f>INDEX(R$2:R$28,Table323[[#This Row],[1st level cope]],0)</f>
        <v>HV Go - by choice</v>
      </c>
      <c r="G578" s="30" t="str">
        <f>INDEX(S$2:S$28,Table323[[#This Row],[2nd level cope]],0)</f>
        <v>first3</v>
      </c>
      <c r="H578" s="30" t="str">
        <f>INDEX(T$2:T$28,Table323[[#This Row],[gorup analysis cope]],0)</f>
        <v>cope - by probe effect</v>
      </c>
      <c r="I578" s="21" t="s">
        <v>211</v>
      </c>
      <c r="J578" s="21">
        <v>0</v>
      </c>
      <c r="K578" s="29">
        <v>0</v>
      </c>
      <c r="L578" s="21">
        <v>3</v>
      </c>
    </row>
    <row r="579" spans="1:13" x14ac:dyDescent="0.2">
      <c r="A579">
        <v>578</v>
      </c>
      <c r="B579">
        <v>3</v>
      </c>
      <c r="C579">
        <v>11</v>
      </c>
      <c r="D579">
        <v>2</v>
      </c>
      <c r="E579" s="28" t="str">
        <f>CONCATENATE("cope",Table323[[#This Row],[1st level cope]],".gfeat/cope",Table323[[#This Row],[2nd level cope]],".feat/thresh_zstat",Table323[[#This Row],[gorup analysis cope]],".nii.gz")</f>
        <v>cope3.gfeat/cope11.feat/thresh_zstat2.nii.gz</v>
      </c>
      <c r="F579" s="30" t="str">
        <f>INDEX(R$2:R$28,Table323[[#This Row],[1st level cope]],0)</f>
        <v>HV Go - by value</v>
      </c>
      <c r="G579" s="30" t="str">
        <f>INDEX(S$2:S$28,Table323[[#This Row],[2nd level cope]],0)</f>
        <v>first3</v>
      </c>
      <c r="H579" s="30" t="str">
        <f>INDEX(T$2:T$28,Table323[[#This Row],[gorup analysis cope]],0)</f>
        <v>cope - by probe effect</v>
      </c>
      <c r="I579" s="21" t="s">
        <v>211</v>
      </c>
      <c r="J579" s="21">
        <v>0</v>
      </c>
      <c r="K579" s="29">
        <v>0</v>
      </c>
      <c r="L579" s="21">
        <v>0</v>
      </c>
      <c r="M579" s="21">
        <v>0</v>
      </c>
    </row>
    <row r="580" spans="1:13" x14ac:dyDescent="0.2">
      <c r="A580">
        <v>579</v>
      </c>
      <c r="B580">
        <v>4</v>
      </c>
      <c r="C580">
        <v>11</v>
      </c>
      <c r="D580">
        <v>2</v>
      </c>
      <c r="E580" s="28" t="str">
        <f>CONCATENATE("cope",Table323[[#This Row],[1st level cope]],".gfeat/cope",Table323[[#This Row],[2nd level cope]],".feat/thresh_zstat",Table323[[#This Row],[gorup analysis cope]],".nii.gz")</f>
        <v>cope4.gfeat/cope11.feat/thresh_zstat2.nii.gz</v>
      </c>
      <c r="F580" s="30" t="str">
        <f>INDEX(R$2:R$28,Table323[[#This Row],[1st level cope]],0)</f>
        <v>HV Go - by GSD</v>
      </c>
      <c r="G580" s="30" t="str">
        <f>INDEX(S$2:S$28,Table323[[#This Row],[2nd level cope]],0)</f>
        <v>first3</v>
      </c>
      <c r="H580" s="30" t="str">
        <f>INDEX(T$2:T$28,Table323[[#This Row],[gorup analysis cope]],0)</f>
        <v>cope - by probe effect</v>
      </c>
      <c r="I580" s="30"/>
      <c r="J580" s="30">
        <v>0</v>
      </c>
      <c r="K580" s="29">
        <v>0</v>
      </c>
      <c r="L580" s="21">
        <v>0</v>
      </c>
      <c r="M580" s="21">
        <v>0</v>
      </c>
    </row>
    <row r="581" spans="1:13" x14ac:dyDescent="0.2">
      <c r="A581">
        <v>580</v>
      </c>
      <c r="B581">
        <v>5</v>
      </c>
      <c r="C581">
        <v>11</v>
      </c>
      <c r="D581">
        <v>2</v>
      </c>
      <c r="E581" s="28" t="str">
        <f>CONCATENATE("cope",Table323[[#This Row],[1st level cope]],".gfeat/cope",Table323[[#This Row],[2nd level cope]],".feat/thresh_zstat",Table323[[#This Row],[gorup analysis cope]],".nii.gz")</f>
        <v>cope5.gfeat/cope11.feat/thresh_zstat2.nii.gz</v>
      </c>
      <c r="F581" s="30" t="str">
        <f>INDEX(R$2:R$28,Table323[[#This Row],[1st level cope]],0)</f>
        <v>LV Go</v>
      </c>
      <c r="G581" s="30" t="str">
        <f>INDEX(S$2:S$28,Table323[[#This Row],[2nd level cope]],0)</f>
        <v>first3</v>
      </c>
      <c r="H581" s="30" t="str">
        <f>INDEX(T$2:T$28,Table323[[#This Row],[gorup analysis cope]],0)</f>
        <v>cope - by probe effect</v>
      </c>
      <c r="I581" s="30"/>
      <c r="J581" s="30">
        <v>0</v>
      </c>
      <c r="K581" s="29">
        <v>0</v>
      </c>
      <c r="L581" s="21">
        <v>0</v>
      </c>
      <c r="M581" s="21">
        <v>0</v>
      </c>
    </row>
    <row r="582" spans="1:13" x14ac:dyDescent="0.2">
      <c r="A582">
        <v>581</v>
      </c>
      <c r="B582">
        <v>6</v>
      </c>
      <c r="C582">
        <v>11</v>
      </c>
      <c r="D582">
        <v>2</v>
      </c>
      <c r="E582" s="28" t="str">
        <f>CONCATENATE("cope",Table323[[#This Row],[1st level cope]],".gfeat/cope",Table323[[#This Row],[2nd level cope]],".feat/thresh_zstat",Table323[[#This Row],[gorup analysis cope]],".nii.gz")</f>
        <v>cope6.gfeat/cope11.feat/thresh_zstat2.nii.gz</v>
      </c>
      <c r="F582" s="30" t="str">
        <f>INDEX(R$2:R$28,Table323[[#This Row],[1st level cope]],0)</f>
        <v>LV Go - by choice</v>
      </c>
      <c r="G582" s="30" t="str">
        <f>INDEX(S$2:S$28,Table323[[#This Row],[2nd level cope]],0)</f>
        <v>first3</v>
      </c>
      <c r="H582" s="30" t="str">
        <f>INDEX(T$2:T$28,Table323[[#This Row],[gorup analysis cope]],0)</f>
        <v>cope - by probe effect</v>
      </c>
      <c r="I582" s="30"/>
      <c r="J582" s="30">
        <v>0</v>
      </c>
      <c r="K582" s="29">
        <v>0</v>
      </c>
      <c r="L582" s="21">
        <v>0</v>
      </c>
      <c r="M582" s="21">
        <v>0</v>
      </c>
    </row>
    <row r="583" spans="1:13" x14ac:dyDescent="0.2">
      <c r="A583">
        <v>582</v>
      </c>
      <c r="B583">
        <v>7</v>
      </c>
      <c r="C583">
        <v>11</v>
      </c>
      <c r="D583">
        <v>2</v>
      </c>
      <c r="E583" s="28" t="str">
        <f>CONCATENATE("cope",Table323[[#This Row],[1st level cope]],".gfeat/cope",Table323[[#This Row],[2nd level cope]],".feat/thresh_zstat",Table323[[#This Row],[gorup analysis cope]],".nii.gz")</f>
        <v>cope7.gfeat/cope11.feat/thresh_zstat2.nii.gz</v>
      </c>
      <c r="F583" s="30" t="str">
        <f>INDEX(R$2:R$28,Table323[[#This Row],[1st level cope]],0)</f>
        <v>LV Go - by value</v>
      </c>
      <c r="G583" s="30" t="str">
        <f>INDEX(S$2:S$28,Table323[[#This Row],[2nd level cope]],0)</f>
        <v>first3</v>
      </c>
      <c r="H583" s="30" t="str">
        <f>INDEX(T$2:T$28,Table323[[#This Row],[gorup analysis cope]],0)</f>
        <v>cope - by probe effect</v>
      </c>
      <c r="I583" s="30"/>
      <c r="J583" s="30">
        <v>0</v>
      </c>
      <c r="K583" s="29">
        <v>0</v>
      </c>
      <c r="L583" s="21">
        <v>3</v>
      </c>
    </row>
    <row r="584" spans="1:13" x14ac:dyDescent="0.2">
      <c r="A584">
        <v>583</v>
      </c>
      <c r="B584">
        <v>8</v>
      </c>
      <c r="C584">
        <v>11</v>
      </c>
      <c r="D584">
        <v>2</v>
      </c>
      <c r="E584" s="28" t="str">
        <f>CONCATENATE("cope",Table323[[#This Row],[1st level cope]],".gfeat/cope",Table323[[#This Row],[2nd level cope]],".feat/thresh_zstat",Table323[[#This Row],[gorup analysis cope]],".nii.gz")</f>
        <v>cope8.gfeat/cope11.feat/thresh_zstat2.nii.gz</v>
      </c>
      <c r="F584" s="30" t="str">
        <f>INDEX(R$2:R$28,Table323[[#This Row],[1st level cope]],0)</f>
        <v>LV Go - by GSD</v>
      </c>
      <c r="G584" s="30" t="str">
        <f>INDEX(S$2:S$28,Table323[[#This Row],[2nd level cope]],0)</f>
        <v>first3</v>
      </c>
      <c r="H584" s="30" t="str">
        <f>INDEX(T$2:T$28,Table323[[#This Row],[gorup analysis cope]],0)</f>
        <v>cope - by probe effect</v>
      </c>
      <c r="I584" s="30"/>
      <c r="J584" s="30">
        <v>0</v>
      </c>
      <c r="K584" s="29">
        <v>0</v>
      </c>
      <c r="L584" s="21">
        <v>0</v>
      </c>
      <c r="M584" s="21">
        <v>0</v>
      </c>
    </row>
    <row r="585" spans="1:13" x14ac:dyDescent="0.2">
      <c r="A585">
        <v>584</v>
      </c>
      <c r="B585">
        <v>9</v>
      </c>
      <c r="C585">
        <v>11</v>
      </c>
      <c r="D585">
        <v>2</v>
      </c>
      <c r="E585" s="28" t="str">
        <f>CONCATENATE("cope",Table323[[#This Row],[1st level cope]],".gfeat/cope",Table323[[#This Row],[2nd level cope]],".feat/thresh_zstat",Table323[[#This Row],[gorup analysis cope]],".nii.gz")</f>
        <v>cope9.gfeat/cope11.feat/thresh_zstat2.nii.gz</v>
      </c>
      <c r="F585" s="30" t="str">
        <f>INDEX(R$2:R$28,Table323[[#This Row],[1st level cope]],0)</f>
        <v>HV NoGo</v>
      </c>
      <c r="G585" s="30" t="str">
        <f>INDEX(S$2:S$28,Table323[[#This Row],[2nd level cope]],0)</f>
        <v>first3</v>
      </c>
      <c r="H585" s="30" t="str">
        <f>INDEX(T$2:T$28,Table323[[#This Row],[gorup analysis cope]],0)</f>
        <v>cope - by probe effect</v>
      </c>
      <c r="I585" s="30"/>
      <c r="J585" s="30">
        <v>0</v>
      </c>
      <c r="K585" s="29">
        <v>0</v>
      </c>
      <c r="L585" s="21">
        <v>0</v>
      </c>
      <c r="M585" s="21">
        <v>0</v>
      </c>
    </row>
    <row r="586" spans="1:13" x14ac:dyDescent="0.2">
      <c r="A586">
        <v>585</v>
      </c>
      <c r="B586">
        <v>10</v>
      </c>
      <c r="C586">
        <v>11</v>
      </c>
      <c r="D586">
        <v>2</v>
      </c>
      <c r="E586" s="28" t="str">
        <f>CONCATENATE("cope",Table323[[#This Row],[1st level cope]],".gfeat/cope",Table323[[#This Row],[2nd level cope]],".feat/thresh_zstat",Table323[[#This Row],[gorup analysis cope]],".nii.gz")</f>
        <v>cope10.gfeat/cope11.feat/thresh_zstat2.nii.gz</v>
      </c>
      <c r="F586" s="30" t="str">
        <f>INDEX(R$2:R$28,Table323[[#This Row],[1st level cope]],0)</f>
        <v>HV NoGo - by choice</v>
      </c>
      <c r="G586" s="30" t="str">
        <f>INDEX(S$2:S$28,Table323[[#This Row],[2nd level cope]],0)</f>
        <v>first3</v>
      </c>
      <c r="H586" s="30" t="str">
        <f>INDEX(T$2:T$28,Table323[[#This Row],[gorup analysis cope]],0)</f>
        <v>cope - by probe effect</v>
      </c>
      <c r="I586" s="30"/>
      <c r="J586" s="30">
        <v>0</v>
      </c>
      <c r="K586" s="29">
        <v>0</v>
      </c>
      <c r="L586" s="21">
        <v>0</v>
      </c>
      <c r="M586" s="21">
        <v>0</v>
      </c>
    </row>
    <row r="587" spans="1:13" x14ac:dyDescent="0.2">
      <c r="A587">
        <v>586</v>
      </c>
      <c r="B587">
        <v>11</v>
      </c>
      <c r="C587">
        <v>11</v>
      </c>
      <c r="D587">
        <v>2</v>
      </c>
      <c r="E587" s="28" t="str">
        <f>CONCATENATE("cope",Table323[[#This Row],[1st level cope]],".gfeat/cope",Table323[[#This Row],[2nd level cope]],".feat/thresh_zstat",Table323[[#This Row],[gorup analysis cope]],".nii.gz")</f>
        <v>cope11.gfeat/cope11.feat/thresh_zstat2.nii.gz</v>
      </c>
      <c r="F587" s="30" t="str">
        <f>INDEX(R$2:R$28,Table323[[#This Row],[1st level cope]],0)</f>
        <v>HV NoGo - by value</v>
      </c>
      <c r="G587" s="30" t="str">
        <f>INDEX(S$2:S$28,Table323[[#This Row],[2nd level cope]],0)</f>
        <v>first3</v>
      </c>
      <c r="H587" s="30" t="str">
        <f>INDEX(T$2:T$28,Table323[[#This Row],[gorup analysis cope]],0)</f>
        <v>cope - by probe effect</v>
      </c>
      <c r="I587" s="30"/>
      <c r="J587" s="30">
        <v>0</v>
      </c>
      <c r="K587" s="29">
        <v>0</v>
      </c>
      <c r="L587" s="21">
        <v>0</v>
      </c>
      <c r="M587" s="21">
        <v>0</v>
      </c>
    </row>
    <row r="588" spans="1:13" x14ac:dyDescent="0.2">
      <c r="A588">
        <v>587</v>
      </c>
      <c r="B588">
        <v>12</v>
      </c>
      <c r="C588">
        <v>11</v>
      </c>
      <c r="D588">
        <v>2</v>
      </c>
      <c r="E588" s="28" t="str">
        <f>CONCATENATE("cope",Table323[[#This Row],[1st level cope]],".gfeat/cope",Table323[[#This Row],[2nd level cope]],".feat/thresh_zstat",Table323[[#This Row],[gorup analysis cope]],".nii.gz")</f>
        <v>cope12.gfeat/cope11.feat/thresh_zstat2.nii.gz</v>
      </c>
      <c r="F588" s="30" t="str">
        <f>INDEX(R$2:R$28,Table323[[#This Row],[1st level cope]],0)</f>
        <v>LV NoGo</v>
      </c>
      <c r="G588" s="30" t="str">
        <f>INDEX(S$2:S$28,Table323[[#This Row],[2nd level cope]],0)</f>
        <v>first3</v>
      </c>
      <c r="H588" s="30" t="str">
        <f>INDEX(T$2:T$28,Table323[[#This Row],[gorup analysis cope]],0)</f>
        <v>cope - by probe effect</v>
      </c>
      <c r="I588" s="30"/>
      <c r="J588" s="30">
        <v>0</v>
      </c>
      <c r="K588" s="29">
        <v>0</v>
      </c>
      <c r="L588" s="21">
        <v>0</v>
      </c>
      <c r="M588" s="21">
        <v>0</v>
      </c>
    </row>
    <row r="589" spans="1:13" x14ac:dyDescent="0.2">
      <c r="A589">
        <v>588</v>
      </c>
      <c r="B589">
        <v>13</v>
      </c>
      <c r="C589">
        <v>11</v>
      </c>
      <c r="D589">
        <v>2</v>
      </c>
      <c r="E589" s="28" t="str">
        <f>CONCATENATE("cope",Table323[[#This Row],[1st level cope]],".gfeat/cope",Table323[[#This Row],[2nd level cope]],".feat/thresh_zstat",Table323[[#This Row],[gorup analysis cope]],".nii.gz")</f>
        <v>cope13.gfeat/cope11.feat/thresh_zstat2.nii.gz</v>
      </c>
      <c r="F589" s="30" t="str">
        <f>INDEX(R$2:R$28,Table323[[#This Row],[1st level cope]],0)</f>
        <v>LV NoGo - by choice</v>
      </c>
      <c r="G589" s="30" t="str">
        <f>INDEX(S$2:S$28,Table323[[#This Row],[2nd level cope]],0)</f>
        <v>first3</v>
      </c>
      <c r="H589" s="30" t="str">
        <f>INDEX(T$2:T$28,Table323[[#This Row],[gorup analysis cope]],0)</f>
        <v>cope - by probe effect</v>
      </c>
      <c r="I589" s="30"/>
      <c r="J589" s="30">
        <v>0</v>
      </c>
      <c r="K589" s="29">
        <v>0</v>
      </c>
      <c r="L589" s="21">
        <v>0</v>
      </c>
      <c r="M589" s="21">
        <v>0</v>
      </c>
    </row>
    <row r="590" spans="1:13" x14ac:dyDescent="0.2">
      <c r="A590">
        <v>589</v>
      </c>
      <c r="B590">
        <v>14</v>
      </c>
      <c r="C590">
        <v>11</v>
      </c>
      <c r="D590">
        <v>2</v>
      </c>
      <c r="E590" s="28" t="str">
        <f>CONCATENATE("cope",Table323[[#This Row],[1st level cope]],".gfeat/cope",Table323[[#This Row],[2nd level cope]],".feat/thresh_zstat",Table323[[#This Row],[gorup analysis cope]],".nii.gz")</f>
        <v>cope14.gfeat/cope11.feat/thresh_zstat2.nii.gz</v>
      </c>
      <c r="F590" s="30" t="str">
        <f>INDEX(R$2:R$28,Table323[[#This Row],[1st level cope]],0)</f>
        <v>LV NoGo - by value</v>
      </c>
      <c r="G590" s="30" t="str">
        <f>INDEX(S$2:S$28,Table323[[#This Row],[2nd level cope]],0)</f>
        <v>first3</v>
      </c>
      <c r="H590" s="30" t="str">
        <f>INDEX(T$2:T$28,Table323[[#This Row],[gorup analysis cope]],0)</f>
        <v>cope - by probe effect</v>
      </c>
      <c r="I590" s="30"/>
      <c r="J590" s="30">
        <v>0</v>
      </c>
      <c r="K590" s="29">
        <v>0</v>
      </c>
      <c r="L590" s="21">
        <v>0</v>
      </c>
      <c r="M590" s="21">
        <v>0</v>
      </c>
    </row>
    <row r="591" spans="1:13" x14ac:dyDescent="0.2">
      <c r="A591">
        <v>590</v>
      </c>
      <c r="B591">
        <v>15</v>
      </c>
      <c r="C591">
        <v>11</v>
      </c>
      <c r="D591">
        <v>2</v>
      </c>
      <c r="E591" s="28" t="str">
        <f>CONCATENATE("cope",Table323[[#This Row],[1st level cope]],".gfeat/cope",Table323[[#This Row],[2nd level cope]],".feat/thresh_zstat",Table323[[#This Row],[gorup analysis cope]],".nii.gz")</f>
        <v>cope15.gfeat/cope11.feat/thresh_zstat2.nii.gz</v>
      </c>
      <c r="F591" s="30" t="str">
        <f>INDEX(R$2:R$28,Table323[[#This Row],[1st level cope]],0)</f>
        <v>Go - missed</v>
      </c>
      <c r="G591" s="30" t="str">
        <f>INDEX(S$2:S$28,Table323[[#This Row],[2nd level cope]],0)</f>
        <v>first3</v>
      </c>
      <c r="H591" s="30" t="str">
        <f>INDEX(T$2:T$28,Table323[[#This Row],[gorup analysis cope]],0)</f>
        <v>cope - by probe effect</v>
      </c>
      <c r="I591" s="30"/>
      <c r="J591" s="30">
        <v>0</v>
      </c>
      <c r="K591" s="29">
        <v>0</v>
      </c>
      <c r="L591" s="21">
        <v>0</v>
      </c>
      <c r="M591" s="21">
        <v>0</v>
      </c>
    </row>
    <row r="592" spans="1:13" x14ac:dyDescent="0.2">
      <c r="A592">
        <v>591</v>
      </c>
      <c r="B592">
        <v>16</v>
      </c>
      <c r="C592">
        <v>11</v>
      </c>
      <c r="D592">
        <v>2</v>
      </c>
      <c r="E592" s="28" t="str">
        <f>CONCATENATE("cope",Table323[[#This Row],[1st level cope]],".gfeat/cope",Table323[[#This Row],[2nd level cope]],".feat/thresh_zstat",Table323[[#This Row],[gorup analysis cope]],".nii.gz")</f>
        <v>cope16.gfeat/cope11.feat/thresh_zstat2.nii.gz</v>
      </c>
      <c r="F592" s="30" t="str">
        <f>INDEX(R$2:R$28,Table323[[#This Row],[1st level cope]],0)</f>
        <v>NoGo - erroneous response</v>
      </c>
      <c r="G592" s="30" t="str">
        <f>INDEX(S$2:S$28,Table323[[#This Row],[2nd level cope]],0)</f>
        <v>first3</v>
      </c>
      <c r="H592" s="30" t="str">
        <f>INDEX(T$2:T$28,Table323[[#This Row],[gorup analysis cope]],0)</f>
        <v>cope - by probe effect</v>
      </c>
      <c r="I592" s="30"/>
      <c r="J592" s="30">
        <v>0</v>
      </c>
      <c r="K592" s="29">
        <v>0</v>
      </c>
      <c r="L592" s="21">
        <v>0</v>
      </c>
      <c r="M592" s="21">
        <v>0</v>
      </c>
    </row>
    <row r="593" spans="1:13" x14ac:dyDescent="0.2">
      <c r="A593">
        <v>592</v>
      </c>
      <c r="B593">
        <v>17</v>
      </c>
      <c r="C593">
        <v>11</v>
      </c>
      <c r="D593">
        <v>2</v>
      </c>
      <c r="E593" s="28" t="str">
        <f>CONCATENATE("cope",Table323[[#This Row],[1st level cope]],".gfeat/cope",Table323[[#This Row],[2nd level cope]],".feat/thresh_zstat",Table323[[#This Row],[gorup analysis cope]],".nii.gz")</f>
        <v>cope17.gfeat/cope11.feat/thresh_zstat2.nii.gz</v>
      </c>
      <c r="F593" s="30" t="str">
        <f>INDEX(R$2:R$28,Table323[[#This Row],[1st level cope]],0)</f>
        <v>NoGo - Sanity and fillers</v>
      </c>
      <c r="G593" s="30" t="str">
        <f>INDEX(S$2:S$28,Table323[[#This Row],[2nd level cope]],0)</f>
        <v>first3</v>
      </c>
      <c r="H593" s="30" t="str">
        <f>INDEX(T$2:T$28,Table323[[#This Row],[gorup analysis cope]],0)</f>
        <v>cope - by probe effect</v>
      </c>
      <c r="I593" s="30"/>
      <c r="J593" s="30">
        <v>0</v>
      </c>
      <c r="K593" s="29" t="s">
        <v>106</v>
      </c>
      <c r="L593" s="21" t="s">
        <v>106</v>
      </c>
      <c r="M593" s="21">
        <v>0</v>
      </c>
    </row>
    <row r="594" spans="1:13" x14ac:dyDescent="0.2">
      <c r="A594">
        <v>593</v>
      </c>
      <c r="B594">
        <v>18</v>
      </c>
      <c r="C594">
        <v>11</v>
      </c>
      <c r="D594">
        <v>2</v>
      </c>
      <c r="E594" s="28" t="str">
        <f>CONCATENATE("cope",Table323[[#This Row],[1st level cope]],".gfeat/cope",Table323[[#This Row],[2nd level cope]],".feat/thresh_zstat",Table323[[#This Row],[gorup analysis cope]],".nii.gz")</f>
        <v>cope18.gfeat/cope11.feat/thresh_zstat2.nii.gz</v>
      </c>
      <c r="F594" s="30" t="str">
        <f>INDEX(R$2:R$28,Table323[[#This Row],[1st level cope]],0)</f>
        <v>All Go - by RT</v>
      </c>
      <c r="G594" s="30" t="str">
        <f>INDEX(S$2:S$28,Table323[[#This Row],[2nd level cope]],0)</f>
        <v>first3</v>
      </c>
      <c r="H594" s="30" t="str">
        <f>INDEX(T$2:T$28,Table323[[#This Row],[gorup analysis cope]],0)</f>
        <v>cope - by probe effect</v>
      </c>
      <c r="I594" s="30"/>
      <c r="J594" s="30">
        <v>0</v>
      </c>
      <c r="K594" s="29">
        <v>0</v>
      </c>
      <c r="L594" s="21">
        <v>1</v>
      </c>
    </row>
    <row r="595" spans="1:13" x14ac:dyDescent="0.2">
      <c r="A595">
        <v>594</v>
      </c>
      <c r="B595">
        <v>19</v>
      </c>
      <c r="C595">
        <v>11</v>
      </c>
      <c r="D595">
        <v>2</v>
      </c>
      <c r="E595" s="28" t="str">
        <f>CONCATENATE("cope",Table323[[#This Row],[1st level cope]],".gfeat/cope",Table323[[#This Row],[2nd level cope]],".feat/thresh_zstat",Table323[[#This Row],[gorup analysis cope]],".nii.gz")</f>
        <v>cope19.gfeat/cope11.feat/thresh_zstat2.nii.gz</v>
      </c>
      <c r="F595" s="30" t="str">
        <f>INDEX(R$2:R$28,Table323[[#This Row],[1st level cope]],0)</f>
        <v>HV Go &gt; NoGo</v>
      </c>
      <c r="G595" s="30" t="str">
        <f>INDEX(S$2:S$28,Table323[[#This Row],[2nd level cope]],0)</f>
        <v>first3</v>
      </c>
      <c r="H595" s="30" t="str">
        <f>INDEX(T$2:T$28,Table323[[#This Row],[gorup analysis cope]],0)</f>
        <v>cope - by probe effect</v>
      </c>
      <c r="I595" s="30"/>
      <c r="J595" s="30">
        <v>0</v>
      </c>
      <c r="K595" s="29">
        <v>0</v>
      </c>
      <c r="L595" s="21">
        <v>0</v>
      </c>
      <c r="M595" s="21">
        <v>0</v>
      </c>
    </row>
    <row r="596" spans="1:13" x14ac:dyDescent="0.2">
      <c r="A596">
        <v>595</v>
      </c>
      <c r="B596">
        <v>20</v>
      </c>
      <c r="C596">
        <v>11</v>
      </c>
      <c r="D596">
        <v>2</v>
      </c>
      <c r="E596" s="28" t="str">
        <f>CONCATENATE("cope",Table323[[#This Row],[1st level cope]],".gfeat/cope",Table323[[#This Row],[2nd level cope]],".feat/thresh_zstat",Table323[[#This Row],[gorup analysis cope]],".nii.gz")</f>
        <v>cope20.gfeat/cope11.feat/thresh_zstat2.nii.gz</v>
      </c>
      <c r="F596" s="30" t="str">
        <f>INDEX(R$2:R$28,Table323[[#This Row],[1st level cope]],0)</f>
        <v>LV Go &gt; NoGo</v>
      </c>
      <c r="G596" s="30" t="str">
        <f>INDEX(S$2:S$28,Table323[[#This Row],[2nd level cope]],0)</f>
        <v>first3</v>
      </c>
      <c r="H596" s="30" t="str">
        <f>INDEX(T$2:T$28,Table323[[#This Row],[gorup analysis cope]],0)</f>
        <v>cope - by probe effect</v>
      </c>
      <c r="I596" s="30"/>
      <c r="J596" s="30">
        <v>0</v>
      </c>
      <c r="K596" s="29">
        <v>0</v>
      </c>
      <c r="L596" s="21">
        <v>0</v>
      </c>
      <c r="M596" s="21">
        <v>0</v>
      </c>
    </row>
    <row r="597" spans="1:13" x14ac:dyDescent="0.2">
      <c r="A597">
        <v>596</v>
      </c>
      <c r="B597">
        <v>21</v>
      </c>
      <c r="C597">
        <v>11</v>
      </c>
      <c r="D597">
        <v>2</v>
      </c>
      <c r="E597" s="28" t="str">
        <f>CONCATENATE("cope",Table323[[#This Row],[1st level cope]],".gfeat/cope",Table323[[#This Row],[2nd level cope]],".feat/thresh_zstat",Table323[[#This Row],[gorup analysis cope]],".nii.gz")</f>
        <v>cope21.gfeat/cope11.feat/thresh_zstat2.nii.gz</v>
      </c>
      <c r="F597" s="30" t="str">
        <f>INDEX(R$2:R$28,Table323[[#This Row],[1st level cope]],0)</f>
        <v>All Go &gt; NoGo</v>
      </c>
      <c r="G597" s="30" t="str">
        <f>INDEX(S$2:S$28,Table323[[#This Row],[2nd level cope]],0)</f>
        <v>first3</v>
      </c>
      <c r="H597" s="30" t="str">
        <f>INDEX(T$2:T$28,Table323[[#This Row],[gorup analysis cope]],0)</f>
        <v>cope - by probe effect</v>
      </c>
      <c r="I597" s="30"/>
      <c r="J597" s="30">
        <v>0</v>
      </c>
      <c r="K597" s="29">
        <v>0</v>
      </c>
      <c r="L597" s="21">
        <v>0</v>
      </c>
      <c r="M597" s="21">
        <v>0</v>
      </c>
    </row>
    <row r="598" spans="1:13" x14ac:dyDescent="0.2">
      <c r="A598">
        <v>597</v>
      </c>
      <c r="B598">
        <v>22</v>
      </c>
      <c r="C598">
        <v>11</v>
      </c>
      <c r="D598">
        <v>2</v>
      </c>
      <c r="E598" s="28" t="str">
        <f>CONCATENATE("cope",Table323[[#This Row],[1st level cope]],".gfeat/cope",Table323[[#This Row],[2nd level cope]],".feat/thresh_zstat",Table323[[#This Row],[gorup analysis cope]],".nii.gz")</f>
        <v>cope22.gfeat/cope11.feat/thresh_zstat2.nii.gz</v>
      </c>
      <c r="F598" s="30" t="str">
        <f>INDEX(R$2:R$28,Table323[[#This Row],[1st level cope]],0)</f>
        <v>All Go</v>
      </c>
      <c r="G598" s="30" t="str">
        <f>INDEX(S$2:S$28,Table323[[#This Row],[2nd level cope]],0)</f>
        <v>first3</v>
      </c>
      <c r="H598" s="30" t="str">
        <f>INDEX(T$2:T$28,Table323[[#This Row],[gorup analysis cope]],0)</f>
        <v>cope - by probe effect</v>
      </c>
      <c r="I598" s="30"/>
      <c r="J598" s="30">
        <v>0</v>
      </c>
      <c r="K598" s="29">
        <v>0</v>
      </c>
      <c r="L598" s="21">
        <v>0</v>
      </c>
      <c r="M598" s="21">
        <v>0</v>
      </c>
    </row>
    <row r="599" spans="1:13" x14ac:dyDescent="0.2">
      <c r="A599">
        <v>598</v>
      </c>
      <c r="B599">
        <v>23</v>
      </c>
      <c r="C599">
        <v>11</v>
      </c>
      <c r="D599">
        <v>2</v>
      </c>
      <c r="E599" s="28" t="str">
        <f>CONCATENATE("cope",Table323[[#This Row],[1st level cope]],".gfeat/cope",Table323[[#This Row],[2nd level cope]],".feat/thresh_zstat",Table323[[#This Row],[gorup analysis cope]],".nii.gz")</f>
        <v>cope23.gfeat/cope11.feat/thresh_zstat2.nii.gz</v>
      </c>
      <c r="F599" s="30" t="str">
        <f>INDEX(R$2:R$28,Table323[[#This Row],[1st level cope]],0)</f>
        <v>All NoGo</v>
      </c>
      <c r="G599" s="30" t="str">
        <f>INDEX(S$2:S$28,Table323[[#This Row],[2nd level cope]],0)</f>
        <v>first3</v>
      </c>
      <c r="H599" s="30" t="str">
        <f>INDEX(T$2:T$28,Table323[[#This Row],[gorup analysis cope]],0)</f>
        <v>cope - by probe effect</v>
      </c>
      <c r="I599" s="30"/>
      <c r="J599" s="30">
        <v>0</v>
      </c>
      <c r="K599" s="29">
        <v>0</v>
      </c>
      <c r="L599" s="21">
        <v>0</v>
      </c>
      <c r="M599" s="21">
        <v>0</v>
      </c>
    </row>
    <row r="600" spans="1:13" x14ac:dyDescent="0.2">
      <c r="A600">
        <v>599</v>
      </c>
      <c r="B600">
        <v>24</v>
      </c>
      <c r="C600">
        <v>11</v>
      </c>
      <c r="D600">
        <v>2</v>
      </c>
      <c r="E600" s="28" t="str">
        <f>CONCATENATE("cope",Table323[[#This Row],[1st level cope]],".gfeat/cope",Table323[[#This Row],[2nd level cope]],".feat/thresh_zstat",Table323[[#This Row],[gorup analysis cope]],".nii.gz")</f>
        <v>cope24.gfeat/cope11.feat/thresh_zstat2.nii.gz</v>
      </c>
      <c r="F600" s="30" t="str">
        <f>INDEX(R$2:R$28,Table323[[#This Row],[1st level cope]],0)</f>
        <v>All Go - by choice</v>
      </c>
      <c r="G600" s="30" t="str">
        <f>INDEX(S$2:S$28,Table323[[#This Row],[2nd level cope]],0)</f>
        <v>first3</v>
      </c>
      <c r="H600" s="30" t="str">
        <f>INDEX(T$2:T$28,Table323[[#This Row],[gorup analysis cope]],0)</f>
        <v>cope - by probe effect</v>
      </c>
      <c r="I600" s="30"/>
      <c r="J600" s="30">
        <v>0</v>
      </c>
      <c r="K600" s="29">
        <v>0</v>
      </c>
      <c r="L600" s="21">
        <v>0</v>
      </c>
      <c r="M600" s="21">
        <v>0</v>
      </c>
    </row>
    <row r="601" spans="1:13" x14ac:dyDescent="0.2">
      <c r="A601">
        <v>600</v>
      </c>
      <c r="B601">
        <v>25</v>
      </c>
      <c r="C601">
        <v>11</v>
      </c>
      <c r="D601">
        <v>2</v>
      </c>
      <c r="E601" s="28" t="str">
        <f>CONCATENATE("cope",Table323[[#This Row],[1st level cope]],".gfeat/cope",Table323[[#This Row],[2nd level cope]],".feat/thresh_zstat",Table323[[#This Row],[gorup analysis cope]],".nii.gz")</f>
        <v>cope25.gfeat/cope11.feat/thresh_zstat2.nii.gz</v>
      </c>
      <c r="F601" s="30" t="str">
        <f>INDEX(R$2:R$28,Table323[[#This Row],[1st level cope]],0)</f>
        <v>All NoGo - by choice</v>
      </c>
      <c r="G601" s="30" t="str">
        <f>INDEX(S$2:S$28,Table323[[#This Row],[2nd level cope]],0)</f>
        <v>first3</v>
      </c>
      <c r="H601" s="30" t="str">
        <f>INDEX(T$2:T$28,Table323[[#This Row],[gorup analysis cope]],0)</f>
        <v>cope - by probe effect</v>
      </c>
      <c r="I601" s="30"/>
      <c r="J601" s="30">
        <v>0</v>
      </c>
      <c r="K601" s="29">
        <v>0</v>
      </c>
      <c r="L601" s="21">
        <v>0</v>
      </c>
      <c r="M601" s="21">
        <v>0</v>
      </c>
    </row>
    <row r="602" spans="1:13" x14ac:dyDescent="0.2">
      <c r="A602">
        <v>601</v>
      </c>
      <c r="B602">
        <v>1</v>
      </c>
      <c r="C602">
        <v>12</v>
      </c>
      <c r="D602">
        <v>2</v>
      </c>
      <c r="E602" s="28" t="str">
        <f>CONCATENATE("cope",Table323[[#This Row],[1st level cope]],".gfeat/cope",Table323[[#This Row],[2nd level cope]],".feat/thresh_zstat",Table323[[#This Row],[gorup analysis cope]],".nii.gz")</f>
        <v>cope1.gfeat/cope12.feat/thresh_zstat2.nii.gz</v>
      </c>
      <c r="F602" s="30" t="str">
        <f>INDEX(R$2:R$28,Table323[[#This Row],[1st level cope]],0)</f>
        <v>HV Go</v>
      </c>
      <c r="G602" s="30" t="str">
        <f>INDEX(S$2:S$28,Table323[[#This Row],[2nd level cope]],0)</f>
        <v>last4</v>
      </c>
      <c r="H602" s="30" t="str">
        <f>INDEX(T$2:T$28,Table323[[#This Row],[gorup analysis cope]],0)</f>
        <v>cope - by probe effect</v>
      </c>
      <c r="I602" s="30"/>
      <c r="J602" s="30">
        <v>0</v>
      </c>
      <c r="K602" s="29">
        <v>0</v>
      </c>
      <c r="L602" s="21">
        <v>1</v>
      </c>
    </row>
    <row r="603" spans="1:13" x14ac:dyDescent="0.2">
      <c r="A603">
        <v>602</v>
      </c>
      <c r="B603">
        <v>2</v>
      </c>
      <c r="C603">
        <v>12</v>
      </c>
      <c r="D603">
        <v>2</v>
      </c>
      <c r="E603" s="28" t="str">
        <f>CONCATENATE("cope",Table323[[#This Row],[1st level cope]],".gfeat/cope",Table323[[#This Row],[2nd level cope]],".feat/thresh_zstat",Table323[[#This Row],[gorup analysis cope]],".nii.gz")</f>
        <v>cope2.gfeat/cope12.feat/thresh_zstat2.nii.gz</v>
      </c>
      <c r="F603" s="30" t="str">
        <f>INDEX(R$2:R$28,Table323[[#This Row],[1st level cope]],0)</f>
        <v>HV Go - by choice</v>
      </c>
      <c r="G603" s="30" t="str">
        <f>INDEX(S$2:S$28,Table323[[#This Row],[2nd level cope]],0)</f>
        <v>last4</v>
      </c>
      <c r="H603" s="30" t="str">
        <f>INDEX(T$2:T$28,Table323[[#This Row],[gorup analysis cope]],0)</f>
        <v>cope - by probe effect</v>
      </c>
      <c r="I603" s="21" t="s">
        <v>211</v>
      </c>
      <c r="J603" s="21">
        <v>0</v>
      </c>
      <c r="K603" s="29">
        <v>1</v>
      </c>
      <c r="L603" s="21">
        <v>4</v>
      </c>
    </row>
    <row r="604" spans="1:13" x14ac:dyDescent="0.2">
      <c r="A604">
        <v>603</v>
      </c>
      <c r="B604">
        <v>3</v>
      </c>
      <c r="C604">
        <v>12</v>
      </c>
      <c r="D604">
        <v>2</v>
      </c>
      <c r="E604" s="28" t="str">
        <f>CONCATENATE("cope",Table323[[#This Row],[1st level cope]],".gfeat/cope",Table323[[#This Row],[2nd level cope]],".feat/thresh_zstat",Table323[[#This Row],[gorup analysis cope]],".nii.gz")</f>
        <v>cope3.gfeat/cope12.feat/thresh_zstat2.nii.gz</v>
      </c>
      <c r="F604" s="30" t="str">
        <f>INDEX(R$2:R$28,Table323[[#This Row],[1st level cope]],0)</f>
        <v>HV Go - by value</v>
      </c>
      <c r="G604" s="30" t="str">
        <f>INDEX(S$2:S$28,Table323[[#This Row],[2nd level cope]],0)</f>
        <v>last4</v>
      </c>
      <c r="H604" s="30" t="str">
        <f>INDEX(T$2:T$28,Table323[[#This Row],[gorup analysis cope]],0)</f>
        <v>cope - by probe effect</v>
      </c>
      <c r="I604" s="21" t="s">
        <v>211</v>
      </c>
      <c r="J604" s="21">
        <v>0</v>
      </c>
      <c r="K604" s="29">
        <v>0</v>
      </c>
      <c r="L604" s="21">
        <v>0</v>
      </c>
      <c r="M604" s="21">
        <v>0</v>
      </c>
    </row>
    <row r="605" spans="1:13" x14ac:dyDescent="0.2">
      <c r="A605">
        <v>604</v>
      </c>
      <c r="B605">
        <v>4</v>
      </c>
      <c r="C605">
        <v>12</v>
      </c>
      <c r="D605">
        <v>2</v>
      </c>
      <c r="E605" s="28" t="str">
        <f>CONCATENATE("cope",Table323[[#This Row],[1st level cope]],".gfeat/cope",Table323[[#This Row],[2nd level cope]],".feat/thresh_zstat",Table323[[#This Row],[gorup analysis cope]],".nii.gz")</f>
        <v>cope4.gfeat/cope12.feat/thresh_zstat2.nii.gz</v>
      </c>
      <c r="F605" s="30" t="str">
        <f>INDEX(R$2:R$28,Table323[[#This Row],[1st level cope]],0)</f>
        <v>HV Go - by GSD</v>
      </c>
      <c r="G605" s="30" t="str">
        <f>INDEX(S$2:S$28,Table323[[#This Row],[2nd level cope]],0)</f>
        <v>last4</v>
      </c>
      <c r="H605" s="30" t="str">
        <f>INDEX(T$2:T$28,Table323[[#This Row],[gorup analysis cope]],0)</f>
        <v>cope - by probe effect</v>
      </c>
      <c r="I605" s="30"/>
      <c r="J605" s="30">
        <v>0</v>
      </c>
      <c r="K605" s="29">
        <v>0</v>
      </c>
      <c r="L605" s="21">
        <v>0</v>
      </c>
      <c r="M605" s="21">
        <v>0</v>
      </c>
    </row>
    <row r="606" spans="1:13" x14ac:dyDescent="0.2">
      <c r="A606">
        <v>605</v>
      </c>
      <c r="B606">
        <v>5</v>
      </c>
      <c r="C606">
        <v>12</v>
      </c>
      <c r="D606">
        <v>2</v>
      </c>
      <c r="E606" s="28" t="str">
        <f>CONCATENATE("cope",Table323[[#This Row],[1st level cope]],".gfeat/cope",Table323[[#This Row],[2nd level cope]],".feat/thresh_zstat",Table323[[#This Row],[gorup analysis cope]],".nii.gz")</f>
        <v>cope5.gfeat/cope12.feat/thresh_zstat2.nii.gz</v>
      </c>
      <c r="F606" s="30" t="str">
        <f>INDEX(R$2:R$28,Table323[[#This Row],[1st level cope]],0)</f>
        <v>LV Go</v>
      </c>
      <c r="G606" s="30" t="str">
        <f>INDEX(S$2:S$28,Table323[[#This Row],[2nd level cope]],0)</f>
        <v>last4</v>
      </c>
      <c r="H606" s="30" t="str">
        <f>INDEX(T$2:T$28,Table323[[#This Row],[gorup analysis cope]],0)</f>
        <v>cope - by probe effect</v>
      </c>
      <c r="I606" s="30"/>
      <c r="J606" s="30">
        <v>5</v>
      </c>
      <c r="K606" s="29">
        <v>1</v>
      </c>
      <c r="L606" s="21">
        <v>10</v>
      </c>
    </row>
    <row r="607" spans="1:13" x14ac:dyDescent="0.2">
      <c r="A607">
        <v>606</v>
      </c>
      <c r="B607">
        <v>6</v>
      </c>
      <c r="C607">
        <v>12</v>
      </c>
      <c r="D607">
        <v>2</v>
      </c>
      <c r="E607" s="28" t="str">
        <f>CONCATENATE("cope",Table323[[#This Row],[1st level cope]],".gfeat/cope",Table323[[#This Row],[2nd level cope]],".feat/thresh_zstat",Table323[[#This Row],[gorup analysis cope]],".nii.gz")</f>
        <v>cope6.gfeat/cope12.feat/thresh_zstat2.nii.gz</v>
      </c>
      <c r="F607" s="30" t="str">
        <f>INDEX(R$2:R$28,Table323[[#This Row],[1st level cope]],0)</f>
        <v>LV Go - by choice</v>
      </c>
      <c r="G607" s="30" t="str">
        <f>INDEX(S$2:S$28,Table323[[#This Row],[2nd level cope]],0)</f>
        <v>last4</v>
      </c>
      <c r="H607" s="30" t="str">
        <f>INDEX(T$2:T$28,Table323[[#This Row],[gorup analysis cope]],0)</f>
        <v>cope - by probe effect</v>
      </c>
      <c r="I607" s="30"/>
      <c r="J607" s="30">
        <v>0</v>
      </c>
      <c r="K607" s="29">
        <v>0</v>
      </c>
      <c r="L607" s="21">
        <v>3</v>
      </c>
    </row>
    <row r="608" spans="1:13" x14ac:dyDescent="0.2">
      <c r="A608">
        <v>607</v>
      </c>
      <c r="B608">
        <v>7</v>
      </c>
      <c r="C608">
        <v>12</v>
      </c>
      <c r="D608">
        <v>2</v>
      </c>
      <c r="E608" s="28" t="str">
        <f>CONCATENATE("cope",Table323[[#This Row],[1st level cope]],".gfeat/cope",Table323[[#This Row],[2nd level cope]],".feat/thresh_zstat",Table323[[#This Row],[gorup analysis cope]],".nii.gz")</f>
        <v>cope7.gfeat/cope12.feat/thresh_zstat2.nii.gz</v>
      </c>
      <c r="F608" s="30" t="str">
        <f>INDEX(R$2:R$28,Table323[[#This Row],[1st level cope]],0)</f>
        <v>LV Go - by value</v>
      </c>
      <c r="G608" s="30" t="str">
        <f>INDEX(S$2:S$28,Table323[[#This Row],[2nd level cope]],0)</f>
        <v>last4</v>
      </c>
      <c r="H608" s="30" t="str">
        <f>INDEX(T$2:T$28,Table323[[#This Row],[gorup analysis cope]],0)</f>
        <v>cope - by probe effect</v>
      </c>
      <c r="I608" s="30"/>
      <c r="J608" s="30">
        <v>0</v>
      </c>
      <c r="K608" s="29">
        <v>0</v>
      </c>
      <c r="L608" s="21">
        <v>0</v>
      </c>
      <c r="M608" s="21">
        <v>0</v>
      </c>
    </row>
    <row r="609" spans="1:13" x14ac:dyDescent="0.2">
      <c r="A609">
        <v>608</v>
      </c>
      <c r="B609">
        <v>8</v>
      </c>
      <c r="C609">
        <v>12</v>
      </c>
      <c r="D609">
        <v>2</v>
      </c>
      <c r="E609" s="28" t="str">
        <f>CONCATENATE("cope",Table323[[#This Row],[1st level cope]],".gfeat/cope",Table323[[#This Row],[2nd level cope]],".feat/thresh_zstat",Table323[[#This Row],[gorup analysis cope]],".nii.gz")</f>
        <v>cope8.gfeat/cope12.feat/thresh_zstat2.nii.gz</v>
      </c>
      <c r="F609" s="30" t="str">
        <f>INDEX(R$2:R$28,Table323[[#This Row],[1st level cope]],0)</f>
        <v>LV Go - by GSD</v>
      </c>
      <c r="G609" s="30" t="str">
        <f>INDEX(S$2:S$28,Table323[[#This Row],[2nd level cope]],0)</f>
        <v>last4</v>
      </c>
      <c r="H609" s="30" t="str">
        <f>INDEX(T$2:T$28,Table323[[#This Row],[gorup analysis cope]],0)</f>
        <v>cope - by probe effect</v>
      </c>
      <c r="I609" s="30"/>
      <c r="J609" s="30">
        <v>0</v>
      </c>
      <c r="K609" s="29">
        <v>0</v>
      </c>
      <c r="L609" s="21">
        <v>0</v>
      </c>
      <c r="M609" s="21">
        <v>0</v>
      </c>
    </row>
    <row r="610" spans="1:13" x14ac:dyDescent="0.2">
      <c r="A610">
        <v>609</v>
      </c>
      <c r="B610">
        <v>9</v>
      </c>
      <c r="C610">
        <v>12</v>
      </c>
      <c r="D610">
        <v>2</v>
      </c>
      <c r="E610" s="28" t="str">
        <f>CONCATENATE("cope",Table323[[#This Row],[1st level cope]],".gfeat/cope",Table323[[#This Row],[2nd level cope]],".feat/thresh_zstat",Table323[[#This Row],[gorup analysis cope]],".nii.gz")</f>
        <v>cope9.gfeat/cope12.feat/thresh_zstat2.nii.gz</v>
      </c>
      <c r="F610" s="30" t="str">
        <f>INDEX(R$2:R$28,Table323[[#This Row],[1st level cope]],0)</f>
        <v>HV NoGo</v>
      </c>
      <c r="G610" s="30" t="str">
        <f>INDEX(S$2:S$28,Table323[[#This Row],[2nd level cope]],0)</f>
        <v>last4</v>
      </c>
      <c r="H610" s="30" t="str">
        <f>INDEX(T$2:T$28,Table323[[#This Row],[gorup analysis cope]],0)</f>
        <v>cope - by probe effect</v>
      </c>
      <c r="I610" s="30"/>
      <c r="J610" s="30">
        <v>0</v>
      </c>
      <c r="K610" s="29">
        <v>0</v>
      </c>
      <c r="L610" s="21">
        <v>0</v>
      </c>
      <c r="M610" s="21">
        <v>0</v>
      </c>
    </row>
    <row r="611" spans="1:13" x14ac:dyDescent="0.2">
      <c r="A611">
        <v>610</v>
      </c>
      <c r="B611">
        <v>10</v>
      </c>
      <c r="C611">
        <v>12</v>
      </c>
      <c r="D611">
        <v>2</v>
      </c>
      <c r="E611" s="28" t="str">
        <f>CONCATENATE("cope",Table323[[#This Row],[1st level cope]],".gfeat/cope",Table323[[#This Row],[2nd level cope]],".feat/thresh_zstat",Table323[[#This Row],[gorup analysis cope]],".nii.gz")</f>
        <v>cope10.gfeat/cope12.feat/thresh_zstat2.nii.gz</v>
      </c>
      <c r="F611" s="30" t="str">
        <f>INDEX(R$2:R$28,Table323[[#This Row],[1st level cope]],0)</f>
        <v>HV NoGo - by choice</v>
      </c>
      <c r="G611" s="30" t="str">
        <f>INDEX(S$2:S$28,Table323[[#This Row],[2nd level cope]],0)</f>
        <v>last4</v>
      </c>
      <c r="H611" s="30" t="str">
        <f>INDEX(T$2:T$28,Table323[[#This Row],[gorup analysis cope]],0)</f>
        <v>cope - by probe effect</v>
      </c>
      <c r="I611" s="30"/>
      <c r="J611" s="30">
        <v>0</v>
      </c>
      <c r="K611" s="29">
        <v>0</v>
      </c>
      <c r="L611" s="21">
        <v>0</v>
      </c>
      <c r="M611" s="21">
        <v>0</v>
      </c>
    </row>
    <row r="612" spans="1:13" x14ac:dyDescent="0.2">
      <c r="A612">
        <v>611</v>
      </c>
      <c r="B612">
        <v>11</v>
      </c>
      <c r="C612">
        <v>12</v>
      </c>
      <c r="D612">
        <v>2</v>
      </c>
      <c r="E612" s="28" t="str">
        <f>CONCATENATE("cope",Table323[[#This Row],[1st level cope]],".gfeat/cope",Table323[[#This Row],[2nd level cope]],".feat/thresh_zstat",Table323[[#This Row],[gorup analysis cope]],".nii.gz")</f>
        <v>cope11.gfeat/cope12.feat/thresh_zstat2.nii.gz</v>
      </c>
      <c r="F612" s="30" t="str">
        <f>INDEX(R$2:R$28,Table323[[#This Row],[1st level cope]],0)</f>
        <v>HV NoGo - by value</v>
      </c>
      <c r="G612" s="30" t="str">
        <f>INDEX(S$2:S$28,Table323[[#This Row],[2nd level cope]],0)</f>
        <v>last4</v>
      </c>
      <c r="H612" s="30" t="str">
        <f>INDEX(T$2:T$28,Table323[[#This Row],[gorup analysis cope]],0)</f>
        <v>cope - by probe effect</v>
      </c>
      <c r="I612" s="30"/>
      <c r="J612" s="30">
        <v>0</v>
      </c>
      <c r="K612" s="29">
        <v>0</v>
      </c>
      <c r="L612" s="21">
        <v>0</v>
      </c>
      <c r="M612" s="21">
        <v>0</v>
      </c>
    </row>
    <row r="613" spans="1:13" x14ac:dyDescent="0.2">
      <c r="A613">
        <v>612</v>
      </c>
      <c r="B613">
        <v>12</v>
      </c>
      <c r="C613">
        <v>12</v>
      </c>
      <c r="D613">
        <v>2</v>
      </c>
      <c r="E613" s="28" t="str">
        <f>CONCATENATE("cope",Table323[[#This Row],[1st level cope]],".gfeat/cope",Table323[[#This Row],[2nd level cope]],".feat/thresh_zstat",Table323[[#This Row],[gorup analysis cope]],".nii.gz")</f>
        <v>cope12.gfeat/cope12.feat/thresh_zstat2.nii.gz</v>
      </c>
      <c r="F613" s="30" t="str">
        <f>INDEX(R$2:R$28,Table323[[#This Row],[1st level cope]],0)</f>
        <v>LV NoGo</v>
      </c>
      <c r="G613" s="30" t="str">
        <f>INDEX(S$2:S$28,Table323[[#This Row],[2nd level cope]],0)</f>
        <v>last4</v>
      </c>
      <c r="H613" s="30" t="str">
        <f>INDEX(T$2:T$28,Table323[[#This Row],[gorup analysis cope]],0)</f>
        <v>cope - by probe effect</v>
      </c>
      <c r="I613" s="30"/>
      <c r="J613" s="30">
        <v>0</v>
      </c>
      <c r="K613" s="29">
        <v>0</v>
      </c>
      <c r="L613" s="21">
        <v>1</v>
      </c>
    </row>
    <row r="614" spans="1:13" x14ac:dyDescent="0.2">
      <c r="A614">
        <v>613</v>
      </c>
      <c r="B614">
        <v>13</v>
      </c>
      <c r="C614">
        <v>12</v>
      </c>
      <c r="D614">
        <v>2</v>
      </c>
      <c r="E614" s="28" t="str">
        <f>CONCATENATE("cope",Table323[[#This Row],[1st level cope]],".gfeat/cope",Table323[[#This Row],[2nd level cope]],".feat/thresh_zstat",Table323[[#This Row],[gorup analysis cope]],".nii.gz")</f>
        <v>cope13.gfeat/cope12.feat/thresh_zstat2.nii.gz</v>
      </c>
      <c r="F614" s="30" t="str">
        <f>INDEX(R$2:R$28,Table323[[#This Row],[1st level cope]],0)</f>
        <v>LV NoGo - by choice</v>
      </c>
      <c r="G614" s="30" t="str">
        <f>INDEX(S$2:S$28,Table323[[#This Row],[2nd level cope]],0)</f>
        <v>last4</v>
      </c>
      <c r="H614" s="30" t="str">
        <f>INDEX(T$2:T$28,Table323[[#This Row],[gorup analysis cope]],0)</f>
        <v>cope - by probe effect</v>
      </c>
      <c r="I614" s="30"/>
      <c r="J614" s="30">
        <v>0</v>
      </c>
      <c r="K614" s="29">
        <v>0</v>
      </c>
      <c r="L614" s="21">
        <v>0</v>
      </c>
      <c r="M614" s="21">
        <v>0</v>
      </c>
    </row>
    <row r="615" spans="1:13" x14ac:dyDescent="0.2">
      <c r="A615">
        <v>614</v>
      </c>
      <c r="B615">
        <v>14</v>
      </c>
      <c r="C615">
        <v>12</v>
      </c>
      <c r="D615">
        <v>2</v>
      </c>
      <c r="E615" s="28" t="str">
        <f>CONCATENATE("cope",Table323[[#This Row],[1st level cope]],".gfeat/cope",Table323[[#This Row],[2nd level cope]],".feat/thresh_zstat",Table323[[#This Row],[gorup analysis cope]],".nii.gz")</f>
        <v>cope14.gfeat/cope12.feat/thresh_zstat2.nii.gz</v>
      </c>
      <c r="F615" s="30" t="str">
        <f>INDEX(R$2:R$28,Table323[[#This Row],[1st level cope]],0)</f>
        <v>LV NoGo - by value</v>
      </c>
      <c r="G615" s="30" t="str">
        <f>INDEX(S$2:S$28,Table323[[#This Row],[2nd level cope]],0)</f>
        <v>last4</v>
      </c>
      <c r="H615" s="30" t="str">
        <f>INDEX(T$2:T$28,Table323[[#This Row],[gorup analysis cope]],0)</f>
        <v>cope - by probe effect</v>
      </c>
      <c r="I615" s="30"/>
      <c r="J615" s="30">
        <v>0</v>
      </c>
      <c r="K615" s="29">
        <v>0</v>
      </c>
      <c r="L615" s="21">
        <v>0</v>
      </c>
      <c r="M615" s="21">
        <v>0</v>
      </c>
    </row>
    <row r="616" spans="1:13" x14ac:dyDescent="0.2">
      <c r="A616">
        <v>615</v>
      </c>
      <c r="B616">
        <v>15</v>
      </c>
      <c r="C616">
        <v>12</v>
      </c>
      <c r="D616">
        <v>2</v>
      </c>
      <c r="E616" s="28" t="str">
        <f>CONCATENATE("cope",Table323[[#This Row],[1st level cope]],".gfeat/cope",Table323[[#This Row],[2nd level cope]],".feat/thresh_zstat",Table323[[#This Row],[gorup analysis cope]],".nii.gz")</f>
        <v>cope15.gfeat/cope12.feat/thresh_zstat2.nii.gz</v>
      </c>
      <c r="F616" s="30" t="str">
        <f>INDEX(R$2:R$28,Table323[[#This Row],[1st level cope]],0)</f>
        <v>Go - missed</v>
      </c>
      <c r="G616" s="30" t="str">
        <f>INDEX(S$2:S$28,Table323[[#This Row],[2nd level cope]],0)</f>
        <v>last4</v>
      </c>
      <c r="H616" s="30" t="str">
        <f>INDEX(T$2:T$28,Table323[[#This Row],[gorup analysis cope]],0)</f>
        <v>cope - by probe effect</v>
      </c>
      <c r="I616" s="30"/>
      <c r="J616" s="30">
        <v>0</v>
      </c>
      <c r="K616" s="29">
        <v>0</v>
      </c>
      <c r="L616" s="21">
        <v>0</v>
      </c>
      <c r="M616" s="21">
        <v>0</v>
      </c>
    </row>
    <row r="617" spans="1:13" x14ac:dyDescent="0.2">
      <c r="A617">
        <v>616</v>
      </c>
      <c r="B617">
        <v>16</v>
      </c>
      <c r="C617">
        <v>12</v>
      </c>
      <c r="D617">
        <v>2</v>
      </c>
      <c r="E617" s="28" t="str">
        <f>CONCATENATE("cope",Table323[[#This Row],[1st level cope]],".gfeat/cope",Table323[[#This Row],[2nd level cope]],".feat/thresh_zstat",Table323[[#This Row],[gorup analysis cope]],".nii.gz")</f>
        <v>cope16.gfeat/cope12.feat/thresh_zstat2.nii.gz</v>
      </c>
      <c r="F617" s="30" t="str">
        <f>INDEX(R$2:R$28,Table323[[#This Row],[1st level cope]],0)</f>
        <v>NoGo - erroneous response</v>
      </c>
      <c r="G617" s="30" t="str">
        <f>INDEX(S$2:S$28,Table323[[#This Row],[2nd level cope]],0)</f>
        <v>last4</v>
      </c>
      <c r="H617" s="30" t="str">
        <f>INDEX(T$2:T$28,Table323[[#This Row],[gorup analysis cope]],0)</f>
        <v>cope - by probe effect</v>
      </c>
      <c r="I617" s="30"/>
      <c r="J617" s="30">
        <v>0</v>
      </c>
      <c r="K617" s="29">
        <v>0</v>
      </c>
      <c r="L617" s="21">
        <v>0</v>
      </c>
      <c r="M617" s="21">
        <v>0</v>
      </c>
    </row>
    <row r="618" spans="1:13" x14ac:dyDescent="0.2">
      <c r="A618">
        <v>617</v>
      </c>
      <c r="B618">
        <v>17</v>
      </c>
      <c r="C618">
        <v>12</v>
      </c>
      <c r="D618">
        <v>2</v>
      </c>
      <c r="E618" s="28" t="str">
        <f>CONCATENATE("cope",Table323[[#This Row],[1st level cope]],".gfeat/cope",Table323[[#This Row],[2nd level cope]],".feat/thresh_zstat",Table323[[#This Row],[gorup analysis cope]],".nii.gz")</f>
        <v>cope17.gfeat/cope12.feat/thresh_zstat2.nii.gz</v>
      </c>
      <c r="F618" s="30" t="str">
        <f>INDEX(R$2:R$28,Table323[[#This Row],[1st level cope]],0)</f>
        <v>NoGo - Sanity and fillers</v>
      </c>
      <c r="G618" s="30" t="str">
        <f>INDEX(S$2:S$28,Table323[[#This Row],[2nd level cope]],0)</f>
        <v>last4</v>
      </c>
      <c r="H618" s="30" t="str">
        <f>INDEX(T$2:T$28,Table323[[#This Row],[gorup analysis cope]],0)</f>
        <v>cope - by probe effect</v>
      </c>
      <c r="I618" s="30"/>
      <c r="J618" s="30">
        <v>0</v>
      </c>
      <c r="K618" s="29" t="s">
        <v>106</v>
      </c>
      <c r="L618" s="21" t="s">
        <v>106</v>
      </c>
      <c r="M618" s="21">
        <v>0</v>
      </c>
    </row>
    <row r="619" spans="1:13" x14ac:dyDescent="0.2">
      <c r="A619">
        <v>618</v>
      </c>
      <c r="B619">
        <v>18</v>
      </c>
      <c r="C619">
        <v>12</v>
      </c>
      <c r="D619">
        <v>2</v>
      </c>
      <c r="E619" s="28" t="str">
        <f>CONCATENATE("cope",Table323[[#This Row],[1st level cope]],".gfeat/cope",Table323[[#This Row],[2nd level cope]],".feat/thresh_zstat",Table323[[#This Row],[gorup analysis cope]],".nii.gz")</f>
        <v>cope18.gfeat/cope12.feat/thresh_zstat2.nii.gz</v>
      </c>
      <c r="F619" s="30" t="str">
        <f>INDEX(R$2:R$28,Table323[[#This Row],[1st level cope]],0)</f>
        <v>All Go - by RT</v>
      </c>
      <c r="G619" s="30" t="str">
        <f>INDEX(S$2:S$28,Table323[[#This Row],[2nd level cope]],0)</f>
        <v>last4</v>
      </c>
      <c r="H619" s="30" t="str">
        <f>INDEX(T$2:T$28,Table323[[#This Row],[gorup analysis cope]],0)</f>
        <v>cope - by probe effect</v>
      </c>
      <c r="I619" s="30"/>
      <c r="J619" s="30">
        <v>0</v>
      </c>
      <c r="K619" s="29">
        <v>0</v>
      </c>
      <c r="L619" s="21">
        <v>0</v>
      </c>
      <c r="M619" s="21">
        <v>0</v>
      </c>
    </row>
    <row r="620" spans="1:13" x14ac:dyDescent="0.2">
      <c r="A620">
        <v>619</v>
      </c>
      <c r="B620">
        <v>19</v>
      </c>
      <c r="C620">
        <v>12</v>
      </c>
      <c r="D620">
        <v>2</v>
      </c>
      <c r="E620" s="28" t="str">
        <f>CONCATENATE("cope",Table323[[#This Row],[1st level cope]],".gfeat/cope",Table323[[#This Row],[2nd level cope]],".feat/thresh_zstat",Table323[[#This Row],[gorup analysis cope]],".nii.gz")</f>
        <v>cope19.gfeat/cope12.feat/thresh_zstat2.nii.gz</v>
      </c>
      <c r="F620" s="30" t="str">
        <f>INDEX(R$2:R$28,Table323[[#This Row],[1st level cope]],0)</f>
        <v>HV Go &gt; NoGo</v>
      </c>
      <c r="G620" s="30" t="str">
        <f>INDEX(S$2:S$28,Table323[[#This Row],[2nd level cope]],0)</f>
        <v>last4</v>
      </c>
      <c r="H620" s="30" t="str">
        <f>INDEX(T$2:T$28,Table323[[#This Row],[gorup analysis cope]],0)</f>
        <v>cope - by probe effect</v>
      </c>
      <c r="I620" s="30"/>
      <c r="J620" s="30">
        <v>0</v>
      </c>
      <c r="K620" s="29">
        <v>0</v>
      </c>
      <c r="L620" s="21">
        <v>0</v>
      </c>
      <c r="M620" s="21">
        <v>0</v>
      </c>
    </row>
    <row r="621" spans="1:13" x14ac:dyDescent="0.2">
      <c r="A621">
        <v>620</v>
      </c>
      <c r="B621">
        <v>20</v>
      </c>
      <c r="C621">
        <v>12</v>
      </c>
      <c r="D621">
        <v>2</v>
      </c>
      <c r="E621" s="28" t="str">
        <f>CONCATENATE("cope",Table323[[#This Row],[1st level cope]],".gfeat/cope",Table323[[#This Row],[2nd level cope]],".feat/thresh_zstat",Table323[[#This Row],[gorup analysis cope]],".nii.gz")</f>
        <v>cope20.gfeat/cope12.feat/thresh_zstat2.nii.gz</v>
      </c>
      <c r="F621" s="30" t="str">
        <f>INDEX(R$2:R$28,Table323[[#This Row],[1st level cope]],0)</f>
        <v>LV Go &gt; NoGo</v>
      </c>
      <c r="G621" s="30" t="str">
        <f>INDEX(S$2:S$28,Table323[[#This Row],[2nd level cope]],0)</f>
        <v>last4</v>
      </c>
      <c r="H621" s="30" t="str">
        <f>INDEX(T$2:T$28,Table323[[#This Row],[gorup analysis cope]],0)</f>
        <v>cope - by probe effect</v>
      </c>
      <c r="I621" s="30"/>
      <c r="J621" s="30">
        <v>0</v>
      </c>
      <c r="K621" s="29">
        <v>0</v>
      </c>
      <c r="L621" s="21">
        <v>0</v>
      </c>
      <c r="M621" s="21">
        <v>0</v>
      </c>
    </row>
    <row r="622" spans="1:13" x14ac:dyDescent="0.2">
      <c r="A622">
        <v>621</v>
      </c>
      <c r="B622">
        <v>21</v>
      </c>
      <c r="C622">
        <v>12</v>
      </c>
      <c r="D622">
        <v>2</v>
      </c>
      <c r="E622" s="28" t="str">
        <f>CONCATENATE("cope",Table323[[#This Row],[1st level cope]],".gfeat/cope",Table323[[#This Row],[2nd level cope]],".feat/thresh_zstat",Table323[[#This Row],[gorup analysis cope]],".nii.gz")</f>
        <v>cope21.gfeat/cope12.feat/thresh_zstat2.nii.gz</v>
      </c>
      <c r="F622" s="30" t="str">
        <f>INDEX(R$2:R$28,Table323[[#This Row],[1st level cope]],0)</f>
        <v>All Go &gt; NoGo</v>
      </c>
      <c r="G622" s="30" t="str">
        <f>INDEX(S$2:S$28,Table323[[#This Row],[2nd level cope]],0)</f>
        <v>last4</v>
      </c>
      <c r="H622" s="30" t="str">
        <f>INDEX(T$2:T$28,Table323[[#This Row],[gorup analysis cope]],0)</f>
        <v>cope - by probe effect</v>
      </c>
      <c r="I622" s="30"/>
      <c r="J622" s="30">
        <v>0</v>
      </c>
      <c r="K622" s="29">
        <v>0</v>
      </c>
      <c r="L622" s="21">
        <v>1</v>
      </c>
    </row>
    <row r="623" spans="1:13" x14ac:dyDescent="0.2">
      <c r="A623">
        <v>622</v>
      </c>
      <c r="B623">
        <v>22</v>
      </c>
      <c r="C623">
        <v>12</v>
      </c>
      <c r="D623">
        <v>2</v>
      </c>
      <c r="E623" s="28" t="str">
        <f>CONCATENATE("cope",Table323[[#This Row],[1st level cope]],".gfeat/cope",Table323[[#This Row],[2nd level cope]],".feat/thresh_zstat",Table323[[#This Row],[gorup analysis cope]],".nii.gz")</f>
        <v>cope22.gfeat/cope12.feat/thresh_zstat2.nii.gz</v>
      </c>
      <c r="F623" s="30" t="str">
        <f>INDEX(R$2:R$28,Table323[[#This Row],[1st level cope]],0)</f>
        <v>All Go</v>
      </c>
      <c r="G623" s="30" t="str">
        <f>INDEX(S$2:S$28,Table323[[#This Row],[2nd level cope]],0)</f>
        <v>last4</v>
      </c>
      <c r="H623" s="30" t="str">
        <f>INDEX(T$2:T$28,Table323[[#This Row],[gorup analysis cope]],0)</f>
        <v>cope - by probe effect</v>
      </c>
      <c r="I623" s="30"/>
      <c r="J623" s="30">
        <v>0</v>
      </c>
      <c r="K623" s="29">
        <v>0</v>
      </c>
      <c r="L623" s="21">
        <v>3</v>
      </c>
    </row>
    <row r="624" spans="1:13" x14ac:dyDescent="0.2">
      <c r="A624">
        <v>623</v>
      </c>
      <c r="B624">
        <v>23</v>
      </c>
      <c r="C624">
        <v>12</v>
      </c>
      <c r="D624">
        <v>2</v>
      </c>
      <c r="E624" s="28" t="str">
        <f>CONCATENATE("cope",Table323[[#This Row],[1st level cope]],".gfeat/cope",Table323[[#This Row],[2nd level cope]],".feat/thresh_zstat",Table323[[#This Row],[gorup analysis cope]],".nii.gz")</f>
        <v>cope23.gfeat/cope12.feat/thresh_zstat2.nii.gz</v>
      </c>
      <c r="F624" s="30" t="str">
        <f>INDEX(R$2:R$28,Table323[[#This Row],[1st level cope]],0)</f>
        <v>All NoGo</v>
      </c>
      <c r="G624" s="30" t="str">
        <f>INDEX(S$2:S$28,Table323[[#This Row],[2nd level cope]],0)</f>
        <v>last4</v>
      </c>
      <c r="H624" s="30" t="str">
        <f>INDEX(T$2:T$28,Table323[[#This Row],[gorup analysis cope]],0)</f>
        <v>cope - by probe effect</v>
      </c>
      <c r="I624" s="30"/>
      <c r="J624" s="30">
        <v>0</v>
      </c>
      <c r="K624" s="29">
        <v>0</v>
      </c>
      <c r="L624" s="21">
        <v>0</v>
      </c>
      <c r="M624" s="21">
        <v>0</v>
      </c>
    </row>
    <row r="625" spans="1:13" x14ac:dyDescent="0.2">
      <c r="A625">
        <v>624</v>
      </c>
      <c r="B625">
        <v>24</v>
      </c>
      <c r="C625">
        <v>12</v>
      </c>
      <c r="D625">
        <v>2</v>
      </c>
      <c r="E625" s="28" t="str">
        <f>CONCATENATE("cope",Table323[[#This Row],[1st level cope]],".gfeat/cope",Table323[[#This Row],[2nd level cope]],".feat/thresh_zstat",Table323[[#This Row],[gorup analysis cope]],".nii.gz")</f>
        <v>cope24.gfeat/cope12.feat/thresh_zstat2.nii.gz</v>
      </c>
      <c r="F625" s="30" t="str">
        <f>INDEX(R$2:R$28,Table323[[#This Row],[1st level cope]],0)</f>
        <v>All Go - by choice</v>
      </c>
      <c r="G625" s="30" t="str">
        <f>INDEX(S$2:S$28,Table323[[#This Row],[2nd level cope]],0)</f>
        <v>last4</v>
      </c>
      <c r="H625" s="30" t="str">
        <f>INDEX(T$2:T$28,Table323[[#This Row],[gorup analysis cope]],0)</f>
        <v>cope - by probe effect</v>
      </c>
      <c r="I625" s="30"/>
      <c r="J625" s="30">
        <v>0</v>
      </c>
      <c r="K625" s="29">
        <v>1</v>
      </c>
      <c r="L625" s="21">
        <v>4</v>
      </c>
    </row>
    <row r="626" spans="1:13" x14ac:dyDescent="0.2">
      <c r="A626">
        <v>625</v>
      </c>
      <c r="B626">
        <v>25</v>
      </c>
      <c r="C626">
        <v>12</v>
      </c>
      <c r="D626">
        <v>2</v>
      </c>
      <c r="E626" s="28" t="str">
        <f>CONCATENATE("cope",Table323[[#This Row],[1st level cope]],".gfeat/cope",Table323[[#This Row],[2nd level cope]],".feat/thresh_zstat",Table323[[#This Row],[gorup analysis cope]],".nii.gz")</f>
        <v>cope25.gfeat/cope12.feat/thresh_zstat2.nii.gz</v>
      </c>
      <c r="F626" s="30" t="str">
        <f>INDEX(R$2:R$28,Table323[[#This Row],[1st level cope]],0)</f>
        <v>All NoGo - by choice</v>
      </c>
      <c r="G626" s="30" t="str">
        <f>INDEX(S$2:S$28,Table323[[#This Row],[2nd level cope]],0)</f>
        <v>last4</v>
      </c>
      <c r="H626" s="30" t="str">
        <f>INDEX(T$2:T$28,Table323[[#This Row],[gorup analysis cope]],0)</f>
        <v>cope - by probe effect</v>
      </c>
      <c r="I626" s="30"/>
      <c r="J626" s="30">
        <v>0</v>
      </c>
      <c r="K626" s="29">
        <v>0</v>
      </c>
      <c r="L626" s="21">
        <v>0</v>
      </c>
      <c r="M626" s="21">
        <v>0</v>
      </c>
    </row>
    <row r="627" spans="1:13" x14ac:dyDescent="0.2">
      <c r="A627">
        <v>626</v>
      </c>
      <c r="B627">
        <v>1</v>
      </c>
      <c r="C627">
        <v>13</v>
      </c>
      <c r="D627">
        <v>2</v>
      </c>
      <c r="E627" s="28" t="str">
        <f>CONCATENATE("cope",Table323[[#This Row],[1st level cope]],".gfeat/cope",Table323[[#This Row],[2nd level cope]],".feat/thresh_zstat",Table323[[#This Row],[gorup analysis cope]],".nii.gz")</f>
        <v>cope1.gfeat/cope13.feat/thresh_zstat2.nii.gz</v>
      </c>
      <c r="F627" s="30" t="str">
        <f>INDEX(R$2:R$28,Table323[[#This Row],[1st level cope]],0)</f>
        <v>HV Go</v>
      </c>
      <c r="G627" s="30" t="str">
        <f>INDEX(S$2:S$28,Table323[[#This Row],[2nd level cope]],0)</f>
        <v>first4</v>
      </c>
      <c r="H627" s="30" t="str">
        <f>INDEX(T$2:T$28,Table323[[#This Row],[gorup analysis cope]],0)</f>
        <v>cope - by probe effect</v>
      </c>
      <c r="I627" s="30"/>
      <c r="J627" s="30">
        <v>4</v>
      </c>
      <c r="K627" s="29">
        <v>3</v>
      </c>
      <c r="L627" s="21">
        <v>5</v>
      </c>
    </row>
    <row r="628" spans="1:13" x14ac:dyDescent="0.2">
      <c r="A628">
        <v>627</v>
      </c>
      <c r="B628">
        <v>2</v>
      </c>
      <c r="C628">
        <v>13</v>
      </c>
      <c r="D628">
        <v>2</v>
      </c>
      <c r="E628" s="28" t="str">
        <f>CONCATENATE("cope",Table323[[#This Row],[1st level cope]],".gfeat/cope",Table323[[#This Row],[2nd level cope]],".feat/thresh_zstat",Table323[[#This Row],[gorup analysis cope]],".nii.gz")</f>
        <v>cope2.gfeat/cope13.feat/thresh_zstat2.nii.gz</v>
      </c>
      <c r="F628" s="30" t="str">
        <f>INDEX(R$2:R$28,Table323[[#This Row],[1st level cope]],0)</f>
        <v>HV Go - by choice</v>
      </c>
      <c r="G628" s="30" t="str">
        <f>INDEX(S$2:S$28,Table323[[#This Row],[2nd level cope]],0)</f>
        <v>first4</v>
      </c>
      <c r="H628" s="30" t="str">
        <f>INDEX(T$2:T$28,Table323[[#This Row],[gorup analysis cope]],0)</f>
        <v>cope - by probe effect</v>
      </c>
      <c r="I628" s="21" t="s">
        <v>211</v>
      </c>
      <c r="J628" s="21">
        <v>0</v>
      </c>
      <c r="K628" s="29">
        <v>1</v>
      </c>
      <c r="L628" s="21">
        <v>3</v>
      </c>
    </row>
    <row r="629" spans="1:13" x14ac:dyDescent="0.2">
      <c r="A629">
        <v>628</v>
      </c>
      <c r="B629">
        <v>3</v>
      </c>
      <c r="C629">
        <v>13</v>
      </c>
      <c r="D629">
        <v>2</v>
      </c>
      <c r="E629" s="28" t="str">
        <f>CONCATENATE("cope",Table323[[#This Row],[1st level cope]],".gfeat/cope",Table323[[#This Row],[2nd level cope]],".feat/thresh_zstat",Table323[[#This Row],[gorup analysis cope]],".nii.gz")</f>
        <v>cope3.gfeat/cope13.feat/thresh_zstat2.nii.gz</v>
      </c>
      <c r="F629" s="30" t="str">
        <f>INDEX(R$2:R$28,Table323[[#This Row],[1st level cope]],0)</f>
        <v>HV Go - by value</v>
      </c>
      <c r="G629" s="30" t="str">
        <f>INDEX(S$2:S$28,Table323[[#This Row],[2nd level cope]],0)</f>
        <v>first4</v>
      </c>
      <c r="H629" s="30" t="str">
        <f>INDEX(T$2:T$28,Table323[[#This Row],[gorup analysis cope]],0)</f>
        <v>cope - by probe effect</v>
      </c>
      <c r="I629" s="21" t="s">
        <v>211</v>
      </c>
      <c r="J629" s="21">
        <v>0</v>
      </c>
      <c r="K629" s="29">
        <v>0</v>
      </c>
      <c r="L629" s="21">
        <v>0</v>
      </c>
      <c r="M629" s="21">
        <v>0</v>
      </c>
    </row>
    <row r="630" spans="1:13" x14ac:dyDescent="0.2">
      <c r="A630">
        <v>629</v>
      </c>
      <c r="B630">
        <v>4</v>
      </c>
      <c r="C630">
        <v>13</v>
      </c>
      <c r="D630">
        <v>2</v>
      </c>
      <c r="E630" s="28" t="str">
        <f>CONCATENATE("cope",Table323[[#This Row],[1st level cope]],".gfeat/cope",Table323[[#This Row],[2nd level cope]],".feat/thresh_zstat",Table323[[#This Row],[gorup analysis cope]],".nii.gz")</f>
        <v>cope4.gfeat/cope13.feat/thresh_zstat2.nii.gz</v>
      </c>
      <c r="F630" s="30" t="str">
        <f>INDEX(R$2:R$28,Table323[[#This Row],[1st level cope]],0)</f>
        <v>HV Go - by GSD</v>
      </c>
      <c r="G630" s="30" t="str">
        <f>INDEX(S$2:S$28,Table323[[#This Row],[2nd level cope]],0)</f>
        <v>first4</v>
      </c>
      <c r="H630" s="30" t="str">
        <f>INDEX(T$2:T$28,Table323[[#This Row],[gorup analysis cope]],0)</f>
        <v>cope - by probe effect</v>
      </c>
      <c r="I630" s="30"/>
      <c r="J630" s="30">
        <v>0</v>
      </c>
      <c r="K630" s="29">
        <v>0</v>
      </c>
      <c r="L630" s="21">
        <v>0</v>
      </c>
      <c r="M630" s="21">
        <v>0</v>
      </c>
    </row>
    <row r="631" spans="1:13" x14ac:dyDescent="0.2">
      <c r="A631">
        <v>630</v>
      </c>
      <c r="B631">
        <v>5</v>
      </c>
      <c r="C631">
        <v>13</v>
      </c>
      <c r="D631">
        <v>2</v>
      </c>
      <c r="E631" s="28" t="str">
        <f>CONCATENATE("cope",Table323[[#This Row],[1st level cope]],".gfeat/cope",Table323[[#This Row],[2nd level cope]],".feat/thresh_zstat",Table323[[#This Row],[gorup analysis cope]],".nii.gz")</f>
        <v>cope5.gfeat/cope13.feat/thresh_zstat2.nii.gz</v>
      </c>
      <c r="F631" s="30" t="str">
        <f>INDEX(R$2:R$28,Table323[[#This Row],[1st level cope]],0)</f>
        <v>LV Go</v>
      </c>
      <c r="G631" s="30" t="str">
        <f>INDEX(S$2:S$28,Table323[[#This Row],[2nd level cope]],0)</f>
        <v>first4</v>
      </c>
      <c r="H631" s="30" t="str">
        <f>INDEX(T$2:T$28,Table323[[#This Row],[gorup analysis cope]],0)</f>
        <v>cope - by probe effect</v>
      </c>
      <c r="I631" s="30"/>
      <c r="J631" s="30">
        <v>0</v>
      </c>
      <c r="K631" s="29">
        <v>0</v>
      </c>
      <c r="L631" s="21">
        <v>0</v>
      </c>
      <c r="M631" s="21">
        <v>0</v>
      </c>
    </row>
    <row r="632" spans="1:13" x14ac:dyDescent="0.2">
      <c r="A632">
        <v>631</v>
      </c>
      <c r="B632">
        <v>6</v>
      </c>
      <c r="C632">
        <v>13</v>
      </c>
      <c r="D632">
        <v>2</v>
      </c>
      <c r="E632" s="28" t="str">
        <f>CONCATENATE("cope",Table323[[#This Row],[1st level cope]],".gfeat/cope",Table323[[#This Row],[2nd level cope]],".feat/thresh_zstat",Table323[[#This Row],[gorup analysis cope]],".nii.gz")</f>
        <v>cope6.gfeat/cope13.feat/thresh_zstat2.nii.gz</v>
      </c>
      <c r="F632" s="30" t="str">
        <f>INDEX(R$2:R$28,Table323[[#This Row],[1st level cope]],0)</f>
        <v>LV Go - by choice</v>
      </c>
      <c r="G632" s="30" t="str">
        <f>INDEX(S$2:S$28,Table323[[#This Row],[2nd level cope]],0)</f>
        <v>first4</v>
      </c>
      <c r="H632" s="30" t="str">
        <f>INDEX(T$2:T$28,Table323[[#This Row],[gorup analysis cope]],0)</f>
        <v>cope - by probe effect</v>
      </c>
      <c r="I632" s="30"/>
      <c r="J632" s="30">
        <v>0</v>
      </c>
      <c r="K632" s="29">
        <v>0</v>
      </c>
      <c r="L632" s="21">
        <v>0</v>
      </c>
      <c r="M632" s="21">
        <v>0</v>
      </c>
    </row>
    <row r="633" spans="1:13" x14ac:dyDescent="0.2">
      <c r="A633">
        <v>632</v>
      </c>
      <c r="B633">
        <v>7</v>
      </c>
      <c r="C633">
        <v>13</v>
      </c>
      <c r="D633">
        <v>2</v>
      </c>
      <c r="E633" s="28" t="str">
        <f>CONCATENATE("cope",Table323[[#This Row],[1st level cope]],".gfeat/cope",Table323[[#This Row],[2nd level cope]],".feat/thresh_zstat",Table323[[#This Row],[gorup analysis cope]],".nii.gz")</f>
        <v>cope7.gfeat/cope13.feat/thresh_zstat2.nii.gz</v>
      </c>
      <c r="F633" s="30" t="str">
        <f>INDEX(R$2:R$28,Table323[[#This Row],[1st level cope]],0)</f>
        <v>LV Go - by value</v>
      </c>
      <c r="G633" s="30" t="str">
        <f>INDEX(S$2:S$28,Table323[[#This Row],[2nd level cope]],0)</f>
        <v>first4</v>
      </c>
      <c r="H633" s="30" t="str">
        <f>INDEX(T$2:T$28,Table323[[#This Row],[gorup analysis cope]],0)</f>
        <v>cope - by probe effect</v>
      </c>
      <c r="I633" s="30"/>
      <c r="J633" s="30">
        <v>4</v>
      </c>
      <c r="K633" s="29">
        <v>0</v>
      </c>
      <c r="L633" s="21">
        <v>4</v>
      </c>
    </row>
    <row r="634" spans="1:13" x14ac:dyDescent="0.2">
      <c r="A634">
        <v>633</v>
      </c>
      <c r="B634">
        <v>8</v>
      </c>
      <c r="C634">
        <v>13</v>
      </c>
      <c r="D634">
        <v>2</v>
      </c>
      <c r="E634" s="28" t="str">
        <f>CONCATENATE("cope",Table323[[#This Row],[1st level cope]],".gfeat/cope",Table323[[#This Row],[2nd level cope]],".feat/thresh_zstat",Table323[[#This Row],[gorup analysis cope]],".nii.gz")</f>
        <v>cope8.gfeat/cope13.feat/thresh_zstat2.nii.gz</v>
      </c>
      <c r="F634" s="30" t="str">
        <f>INDEX(R$2:R$28,Table323[[#This Row],[1st level cope]],0)</f>
        <v>LV Go - by GSD</v>
      </c>
      <c r="G634" s="30" t="str">
        <f>INDEX(S$2:S$28,Table323[[#This Row],[2nd level cope]],0)</f>
        <v>first4</v>
      </c>
      <c r="H634" s="30" t="str">
        <f>INDEX(T$2:T$28,Table323[[#This Row],[gorup analysis cope]],0)</f>
        <v>cope - by probe effect</v>
      </c>
      <c r="I634" s="30"/>
      <c r="J634" s="30">
        <v>0</v>
      </c>
      <c r="K634" s="29">
        <v>0</v>
      </c>
      <c r="L634" s="21">
        <v>2</v>
      </c>
    </row>
    <row r="635" spans="1:13" x14ac:dyDescent="0.2">
      <c r="A635">
        <v>634</v>
      </c>
      <c r="B635">
        <v>9</v>
      </c>
      <c r="C635">
        <v>13</v>
      </c>
      <c r="D635">
        <v>2</v>
      </c>
      <c r="E635" s="28" t="str">
        <f>CONCATENATE("cope",Table323[[#This Row],[1st level cope]],".gfeat/cope",Table323[[#This Row],[2nd level cope]],".feat/thresh_zstat",Table323[[#This Row],[gorup analysis cope]],".nii.gz")</f>
        <v>cope9.gfeat/cope13.feat/thresh_zstat2.nii.gz</v>
      </c>
      <c r="F635" s="30" t="str">
        <f>INDEX(R$2:R$28,Table323[[#This Row],[1st level cope]],0)</f>
        <v>HV NoGo</v>
      </c>
      <c r="G635" s="30" t="str">
        <f>INDEX(S$2:S$28,Table323[[#This Row],[2nd level cope]],0)</f>
        <v>first4</v>
      </c>
      <c r="H635" s="30" t="str">
        <f>INDEX(T$2:T$28,Table323[[#This Row],[gorup analysis cope]],0)</f>
        <v>cope - by probe effect</v>
      </c>
      <c r="I635" s="30"/>
      <c r="J635" s="30">
        <v>0</v>
      </c>
      <c r="K635" s="29">
        <v>0</v>
      </c>
      <c r="L635" s="21">
        <v>0</v>
      </c>
      <c r="M635" s="21">
        <v>0</v>
      </c>
    </row>
    <row r="636" spans="1:13" x14ac:dyDescent="0.2">
      <c r="A636">
        <v>635</v>
      </c>
      <c r="B636">
        <v>10</v>
      </c>
      <c r="C636">
        <v>13</v>
      </c>
      <c r="D636">
        <v>2</v>
      </c>
      <c r="E636" s="28" t="str">
        <f>CONCATENATE("cope",Table323[[#This Row],[1st level cope]],".gfeat/cope",Table323[[#This Row],[2nd level cope]],".feat/thresh_zstat",Table323[[#This Row],[gorup analysis cope]],".nii.gz")</f>
        <v>cope10.gfeat/cope13.feat/thresh_zstat2.nii.gz</v>
      </c>
      <c r="F636" s="30" t="str">
        <f>INDEX(R$2:R$28,Table323[[#This Row],[1st level cope]],0)</f>
        <v>HV NoGo - by choice</v>
      </c>
      <c r="G636" s="30" t="str">
        <f>INDEX(S$2:S$28,Table323[[#This Row],[2nd level cope]],0)</f>
        <v>first4</v>
      </c>
      <c r="H636" s="30" t="str">
        <f>INDEX(T$2:T$28,Table323[[#This Row],[gorup analysis cope]],0)</f>
        <v>cope - by probe effect</v>
      </c>
      <c r="I636" s="30"/>
      <c r="J636" s="30">
        <v>0</v>
      </c>
      <c r="K636" s="29">
        <v>0</v>
      </c>
      <c r="L636" s="21">
        <v>0</v>
      </c>
      <c r="M636" s="21">
        <v>0</v>
      </c>
    </row>
    <row r="637" spans="1:13" x14ac:dyDescent="0.2">
      <c r="A637">
        <v>636</v>
      </c>
      <c r="B637">
        <v>11</v>
      </c>
      <c r="C637">
        <v>13</v>
      </c>
      <c r="D637">
        <v>2</v>
      </c>
      <c r="E637" s="28" t="str">
        <f>CONCATENATE("cope",Table323[[#This Row],[1st level cope]],".gfeat/cope",Table323[[#This Row],[2nd level cope]],".feat/thresh_zstat",Table323[[#This Row],[gorup analysis cope]],".nii.gz")</f>
        <v>cope11.gfeat/cope13.feat/thresh_zstat2.nii.gz</v>
      </c>
      <c r="F637" s="30" t="str">
        <f>INDEX(R$2:R$28,Table323[[#This Row],[1st level cope]],0)</f>
        <v>HV NoGo - by value</v>
      </c>
      <c r="G637" s="30" t="str">
        <f>INDEX(S$2:S$28,Table323[[#This Row],[2nd level cope]],0)</f>
        <v>first4</v>
      </c>
      <c r="H637" s="30" t="str">
        <f>INDEX(T$2:T$28,Table323[[#This Row],[gorup analysis cope]],0)</f>
        <v>cope - by probe effect</v>
      </c>
      <c r="I637" s="30"/>
      <c r="J637" s="30">
        <v>0</v>
      </c>
      <c r="K637" s="29">
        <v>0</v>
      </c>
      <c r="L637" s="21">
        <v>0</v>
      </c>
      <c r="M637" s="21">
        <v>0</v>
      </c>
    </row>
    <row r="638" spans="1:13" x14ac:dyDescent="0.2">
      <c r="A638">
        <v>637</v>
      </c>
      <c r="B638">
        <v>12</v>
      </c>
      <c r="C638">
        <v>13</v>
      </c>
      <c r="D638">
        <v>2</v>
      </c>
      <c r="E638" s="28" t="str">
        <f>CONCATENATE("cope",Table323[[#This Row],[1st level cope]],".gfeat/cope",Table323[[#This Row],[2nd level cope]],".feat/thresh_zstat",Table323[[#This Row],[gorup analysis cope]],".nii.gz")</f>
        <v>cope12.gfeat/cope13.feat/thresh_zstat2.nii.gz</v>
      </c>
      <c r="F638" s="30" t="str">
        <f>INDEX(R$2:R$28,Table323[[#This Row],[1st level cope]],0)</f>
        <v>LV NoGo</v>
      </c>
      <c r="G638" s="30" t="str">
        <f>INDEX(S$2:S$28,Table323[[#This Row],[2nd level cope]],0)</f>
        <v>first4</v>
      </c>
      <c r="H638" s="30" t="str">
        <f>INDEX(T$2:T$28,Table323[[#This Row],[gorup analysis cope]],0)</f>
        <v>cope - by probe effect</v>
      </c>
      <c r="I638" s="30"/>
      <c r="J638" s="30">
        <v>0</v>
      </c>
      <c r="K638" s="29">
        <v>0</v>
      </c>
      <c r="L638" s="21">
        <v>0</v>
      </c>
      <c r="M638" s="21">
        <v>0</v>
      </c>
    </row>
    <row r="639" spans="1:13" x14ac:dyDescent="0.2">
      <c r="A639">
        <v>638</v>
      </c>
      <c r="B639">
        <v>13</v>
      </c>
      <c r="C639">
        <v>13</v>
      </c>
      <c r="D639">
        <v>2</v>
      </c>
      <c r="E639" s="28" t="str">
        <f>CONCATENATE("cope",Table323[[#This Row],[1st level cope]],".gfeat/cope",Table323[[#This Row],[2nd level cope]],".feat/thresh_zstat",Table323[[#This Row],[gorup analysis cope]],".nii.gz")</f>
        <v>cope13.gfeat/cope13.feat/thresh_zstat2.nii.gz</v>
      </c>
      <c r="F639" s="30" t="str">
        <f>INDEX(R$2:R$28,Table323[[#This Row],[1st level cope]],0)</f>
        <v>LV NoGo - by choice</v>
      </c>
      <c r="G639" s="30" t="str">
        <f>INDEX(S$2:S$28,Table323[[#This Row],[2nd level cope]],0)</f>
        <v>first4</v>
      </c>
      <c r="H639" s="30" t="str">
        <f>INDEX(T$2:T$28,Table323[[#This Row],[gorup analysis cope]],0)</f>
        <v>cope - by probe effect</v>
      </c>
      <c r="I639" s="30"/>
      <c r="J639" s="30">
        <v>0</v>
      </c>
      <c r="K639" s="29">
        <v>0</v>
      </c>
      <c r="L639" s="21">
        <v>0</v>
      </c>
      <c r="M639" s="21">
        <v>0</v>
      </c>
    </row>
    <row r="640" spans="1:13" x14ac:dyDescent="0.2">
      <c r="A640">
        <v>639</v>
      </c>
      <c r="B640">
        <v>14</v>
      </c>
      <c r="C640">
        <v>13</v>
      </c>
      <c r="D640">
        <v>2</v>
      </c>
      <c r="E640" s="28" t="str">
        <f>CONCATENATE("cope",Table323[[#This Row],[1st level cope]],".gfeat/cope",Table323[[#This Row],[2nd level cope]],".feat/thresh_zstat",Table323[[#This Row],[gorup analysis cope]],".nii.gz")</f>
        <v>cope14.gfeat/cope13.feat/thresh_zstat2.nii.gz</v>
      </c>
      <c r="F640" s="30" t="str">
        <f>INDEX(R$2:R$28,Table323[[#This Row],[1st level cope]],0)</f>
        <v>LV NoGo - by value</v>
      </c>
      <c r="G640" s="30" t="str">
        <f>INDEX(S$2:S$28,Table323[[#This Row],[2nd level cope]],0)</f>
        <v>first4</v>
      </c>
      <c r="H640" s="30" t="str">
        <f>INDEX(T$2:T$28,Table323[[#This Row],[gorup analysis cope]],0)</f>
        <v>cope - by probe effect</v>
      </c>
      <c r="I640" s="30"/>
      <c r="J640" s="30">
        <v>0</v>
      </c>
      <c r="K640" s="29">
        <v>0</v>
      </c>
      <c r="L640" s="21">
        <v>0</v>
      </c>
      <c r="M640" s="21">
        <v>0</v>
      </c>
    </row>
    <row r="641" spans="1:13" x14ac:dyDescent="0.2">
      <c r="A641">
        <v>640</v>
      </c>
      <c r="B641">
        <v>15</v>
      </c>
      <c r="C641">
        <v>13</v>
      </c>
      <c r="D641">
        <v>2</v>
      </c>
      <c r="E641" s="28" t="str">
        <f>CONCATENATE("cope",Table323[[#This Row],[1st level cope]],".gfeat/cope",Table323[[#This Row],[2nd level cope]],".feat/thresh_zstat",Table323[[#This Row],[gorup analysis cope]],".nii.gz")</f>
        <v>cope15.gfeat/cope13.feat/thresh_zstat2.nii.gz</v>
      </c>
      <c r="F641" s="30" t="str">
        <f>INDEX(R$2:R$28,Table323[[#This Row],[1st level cope]],0)</f>
        <v>Go - missed</v>
      </c>
      <c r="G641" s="30" t="str">
        <f>INDEX(S$2:S$28,Table323[[#This Row],[2nd level cope]],0)</f>
        <v>first4</v>
      </c>
      <c r="H641" s="30" t="str">
        <f>INDEX(T$2:T$28,Table323[[#This Row],[gorup analysis cope]],0)</f>
        <v>cope - by probe effect</v>
      </c>
      <c r="I641" s="30"/>
      <c r="J641" s="30">
        <v>0</v>
      </c>
      <c r="K641" s="29">
        <v>0</v>
      </c>
      <c r="L641" s="21">
        <v>0</v>
      </c>
      <c r="M641" s="21">
        <v>0</v>
      </c>
    </row>
    <row r="642" spans="1:13" x14ac:dyDescent="0.2">
      <c r="A642">
        <v>641</v>
      </c>
      <c r="B642">
        <v>16</v>
      </c>
      <c r="C642">
        <v>13</v>
      </c>
      <c r="D642">
        <v>2</v>
      </c>
      <c r="E642" s="28" t="str">
        <f>CONCATENATE("cope",Table323[[#This Row],[1st level cope]],".gfeat/cope",Table323[[#This Row],[2nd level cope]],".feat/thresh_zstat",Table323[[#This Row],[gorup analysis cope]],".nii.gz")</f>
        <v>cope16.gfeat/cope13.feat/thresh_zstat2.nii.gz</v>
      </c>
      <c r="F642" s="30" t="str">
        <f>INDEX(R$2:R$28,Table323[[#This Row],[1st level cope]],0)</f>
        <v>NoGo - erroneous response</v>
      </c>
      <c r="G642" s="30" t="str">
        <f>INDEX(S$2:S$28,Table323[[#This Row],[2nd level cope]],0)</f>
        <v>first4</v>
      </c>
      <c r="H642" s="30" t="str">
        <f>INDEX(T$2:T$28,Table323[[#This Row],[gorup analysis cope]],0)</f>
        <v>cope - by probe effect</v>
      </c>
      <c r="I642" s="30"/>
      <c r="J642" s="30">
        <v>0</v>
      </c>
      <c r="K642" s="29">
        <v>0</v>
      </c>
      <c r="L642" s="21">
        <v>0</v>
      </c>
      <c r="M642" s="21">
        <v>0</v>
      </c>
    </row>
    <row r="643" spans="1:13" x14ac:dyDescent="0.2">
      <c r="A643">
        <v>642</v>
      </c>
      <c r="B643">
        <v>17</v>
      </c>
      <c r="C643">
        <v>13</v>
      </c>
      <c r="D643">
        <v>2</v>
      </c>
      <c r="E643" s="28" t="str">
        <f>CONCATENATE("cope",Table323[[#This Row],[1st level cope]],".gfeat/cope",Table323[[#This Row],[2nd level cope]],".feat/thresh_zstat",Table323[[#This Row],[gorup analysis cope]],".nii.gz")</f>
        <v>cope17.gfeat/cope13.feat/thresh_zstat2.nii.gz</v>
      </c>
      <c r="F643" s="30" t="str">
        <f>INDEX(R$2:R$28,Table323[[#This Row],[1st level cope]],0)</f>
        <v>NoGo - Sanity and fillers</v>
      </c>
      <c r="G643" s="30" t="str">
        <f>INDEX(S$2:S$28,Table323[[#This Row],[2nd level cope]],0)</f>
        <v>first4</v>
      </c>
      <c r="H643" s="30" t="str">
        <f>INDEX(T$2:T$28,Table323[[#This Row],[gorup analysis cope]],0)</f>
        <v>cope - by probe effect</v>
      </c>
      <c r="I643" s="30"/>
      <c r="J643" s="30">
        <v>0</v>
      </c>
      <c r="K643" s="29" t="s">
        <v>106</v>
      </c>
      <c r="L643" s="21" t="s">
        <v>106</v>
      </c>
      <c r="M643" s="21">
        <v>0</v>
      </c>
    </row>
    <row r="644" spans="1:13" x14ac:dyDescent="0.2">
      <c r="A644">
        <v>643</v>
      </c>
      <c r="B644">
        <v>18</v>
      </c>
      <c r="C644">
        <v>13</v>
      </c>
      <c r="D644">
        <v>2</v>
      </c>
      <c r="E644" s="28" t="str">
        <f>CONCATENATE("cope",Table323[[#This Row],[1st level cope]],".gfeat/cope",Table323[[#This Row],[2nd level cope]],".feat/thresh_zstat",Table323[[#This Row],[gorup analysis cope]],".nii.gz")</f>
        <v>cope18.gfeat/cope13.feat/thresh_zstat2.nii.gz</v>
      </c>
      <c r="F644" s="30" t="str">
        <f>INDEX(R$2:R$28,Table323[[#This Row],[1st level cope]],0)</f>
        <v>All Go - by RT</v>
      </c>
      <c r="G644" s="30" t="str">
        <f>INDEX(S$2:S$28,Table323[[#This Row],[2nd level cope]],0)</f>
        <v>first4</v>
      </c>
      <c r="H644" s="30" t="str">
        <f>INDEX(T$2:T$28,Table323[[#This Row],[gorup analysis cope]],0)</f>
        <v>cope - by probe effect</v>
      </c>
      <c r="I644" s="30"/>
      <c r="J644" s="30">
        <v>0</v>
      </c>
      <c r="K644" s="29">
        <v>0</v>
      </c>
      <c r="L644" s="21">
        <v>0</v>
      </c>
      <c r="M644" s="21">
        <v>0</v>
      </c>
    </row>
    <row r="645" spans="1:13" x14ac:dyDescent="0.2">
      <c r="A645">
        <v>644</v>
      </c>
      <c r="B645">
        <v>19</v>
      </c>
      <c r="C645">
        <v>13</v>
      </c>
      <c r="D645">
        <v>2</v>
      </c>
      <c r="E645" s="28" t="str">
        <f>CONCATENATE("cope",Table323[[#This Row],[1st level cope]],".gfeat/cope",Table323[[#This Row],[2nd level cope]],".feat/thresh_zstat",Table323[[#This Row],[gorup analysis cope]],".nii.gz")</f>
        <v>cope19.gfeat/cope13.feat/thresh_zstat2.nii.gz</v>
      </c>
      <c r="F645" s="30" t="str">
        <f>INDEX(R$2:R$28,Table323[[#This Row],[1st level cope]],0)</f>
        <v>HV Go &gt; NoGo</v>
      </c>
      <c r="G645" s="30" t="str">
        <f>INDEX(S$2:S$28,Table323[[#This Row],[2nd level cope]],0)</f>
        <v>first4</v>
      </c>
      <c r="H645" s="30" t="str">
        <f>INDEX(T$2:T$28,Table323[[#This Row],[gorup analysis cope]],0)</f>
        <v>cope - by probe effect</v>
      </c>
      <c r="I645" s="30"/>
      <c r="J645" s="30">
        <v>0</v>
      </c>
      <c r="K645" s="29">
        <v>0</v>
      </c>
      <c r="L645" s="21">
        <v>0</v>
      </c>
      <c r="M645" s="21">
        <v>0</v>
      </c>
    </row>
    <row r="646" spans="1:13" x14ac:dyDescent="0.2">
      <c r="A646">
        <v>645</v>
      </c>
      <c r="B646">
        <v>20</v>
      </c>
      <c r="C646">
        <v>13</v>
      </c>
      <c r="D646">
        <v>2</v>
      </c>
      <c r="E646" s="28" t="str">
        <f>CONCATENATE("cope",Table323[[#This Row],[1st level cope]],".gfeat/cope",Table323[[#This Row],[2nd level cope]],".feat/thresh_zstat",Table323[[#This Row],[gorup analysis cope]],".nii.gz")</f>
        <v>cope20.gfeat/cope13.feat/thresh_zstat2.nii.gz</v>
      </c>
      <c r="F646" s="30" t="str">
        <f>INDEX(R$2:R$28,Table323[[#This Row],[1st level cope]],0)</f>
        <v>LV Go &gt; NoGo</v>
      </c>
      <c r="G646" s="30" t="str">
        <f>INDEX(S$2:S$28,Table323[[#This Row],[2nd level cope]],0)</f>
        <v>first4</v>
      </c>
      <c r="H646" s="30" t="str">
        <f>INDEX(T$2:T$28,Table323[[#This Row],[gorup analysis cope]],0)</f>
        <v>cope - by probe effect</v>
      </c>
      <c r="I646" s="30"/>
      <c r="J646" s="30">
        <v>0</v>
      </c>
      <c r="K646" s="29">
        <v>0</v>
      </c>
      <c r="L646" s="21">
        <v>0</v>
      </c>
      <c r="M646" s="21">
        <v>0</v>
      </c>
    </row>
    <row r="647" spans="1:13" x14ac:dyDescent="0.2">
      <c r="A647">
        <v>646</v>
      </c>
      <c r="B647">
        <v>21</v>
      </c>
      <c r="C647">
        <v>13</v>
      </c>
      <c r="D647">
        <v>2</v>
      </c>
      <c r="E647" s="28" t="str">
        <f>CONCATENATE("cope",Table323[[#This Row],[1st level cope]],".gfeat/cope",Table323[[#This Row],[2nd level cope]],".feat/thresh_zstat",Table323[[#This Row],[gorup analysis cope]],".nii.gz")</f>
        <v>cope21.gfeat/cope13.feat/thresh_zstat2.nii.gz</v>
      </c>
      <c r="F647" s="30" t="str">
        <f>INDEX(R$2:R$28,Table323[[#This Row],[1st level cope]],0)</f>
        <v>All Go &gt; NoGo</v>
      </c>
      <c r="G647" s="30" t="str">
        <f>INDEX(S$2:S$28,Table323[[#This Row],[2nd level cope]],0)</f>
        <v>first4</v>
      </c>
      <c r="H647" s="30" t="str">
        <f>INDEX(T$2:T$28,Table323[[#This Row],[gorup analysis cope]],0)</f>
        <v>cope - by probe effect</v>
      </c>
      <c r="I647" s="30"/>
      <c r="J647" s="30">
        <v>0</v>
      </c>
      <c r="K647" s="29">
        <v>0</v>
      </c>
      <c r="L647" s="21">
        <v>1</v>
      </c>
    </row>
    <row r="648" spans="1:13" x14ac:dyDescent="0.2">
      <c r="A648">
        <v>647</v>
      </c>
      <c r="B648">
        <v>22</v>
      </c>
      <c r="C648">
        <v>13</v>
      </c>
      <c r="D648">
        <v>2</v>
      </c>
      <c r="E648" s="28" t="str">
        <f>CONCATENATE("cope",Table323[[#This Row],[1st level cope]],".gfeat/cope",Table323[[#This Row],[2nd level cope]],".feat/thresh_zstat",Table323[[#This Row],[gorup analysis cope]],".nii.gz")</f>
        <v>cope22.gfeat/cope13.feat/thresh_zstat2.nii.gz</v>
      </c>
      <c r="F648" s="30" t="str">
        <f>INDEX(R$2:R$28,Table323[[#This Row],[1st level cope]],0)</f>
        <v>All Go</v>
      </c>
      <c r="G648" s="30" t="str">
        <f>INDEX(S$2:S$28,Table323[[#This Row],[2nd level cope]],0)</f>
        <v>first4</v>
      </c>
      <c r="H648" s="30" t="str">
        <f>INDEX(T$2:T$28,Table323[[#This Row],[gorup analysis cope]],0)</f>
        <v>cope - by probe effect</v>
      </c>
      <c r="I648" s="30"/>
      <c r="J648" s="30">
        <v>0</v>
      </c>
      <c r="K648" s="29">
        <v>0</v>
      </c>
      <c r="L648" s="21">
        <v>0</v>
      </c>
      <c r="M648" s="21">
        <v>0</v>
      </c>
    </row>
    <row r="649" spans="1:13" x14ac:dyDescent="0.2">
      <c r="A649">
        <v>648</v>
      </c>
      <c r="B649">
        <v>23</v>
      </c>
      <c r="C649">
        <v>13</v>
      </c>
      <c r="D649">
        <v>2</v>
      </c>
      <c r="E649" s="28" t="str">
        <f>CONCATENATE("cope",Table323[[#This Row],[1st level cope]],".gfeat/cope",Table323[[#This Row],[2nd level cope]],".feat/thresh_zstat",Table323[[#This Row],[gorup analysis cope]],".nii.gz")</f>
        <v>cope23.gfeat/cope13.feat/thresh_zstat2.nii.gz</v>
      </c>
      <c r="F649" s="30" t="str">
        <f>INDEX(R$2:R$28,Table323[[#This Row],[1st level cope]],0)</f>
        <v>All NoGo</v>
      </c>
      <c r="G649" s="30" t="str">
        <f>INDEX(S$2:S$28,Table323[[#This Row],[2nd level cope]],0)</f>
        <v>first4</v>
      </c>
      <c r="H649" s="30" t="str">
        <f>INDEX(T$2:T$28,Table323[[#This Row],[gorup analysis cope]],0)</f>
        <v>cope - by probe effect</v>
      </c>
      <c r="I649" s="30"/>
      <c r="J649" s="30">
        <v>0</v>
      </c>
      <c r="K649" s="29">
        <v>0</v>
      </c>
      <c r="L649" s="21">
        <v>0</v>
      </c>
      <c r="M649" s="21">
        <v>0</v>
      </c>
    </row>
    <row r="650" spans="1:13" x14ac:dyDescent="0.2">
      <c r="A650">
        <v>649</v>
      </c>
      <c r="B650">
        <v>24</v>
      </c>
      <c r="C650">
        <v>13</v>
      </c>
      <c r="D650">
        <v>2</v>
      </c>
      <c r="E650" s="28" t="str">
        <f>CONCATENATE("cope",Table323[[#This Row],[1st level cope]],".gfeat/cope",Table323[[#This Row],[2nd level cope]],".feat/thresh_zstat",Table323[[#This Row],[gorup analysis cope]],".nii.gz")</f>
        <v>cope24.gfeat/cope13.feat/thresh_zstat2.nii.gz</v>
      </c>
      <c r="F650" s="30" t="str">
        <f>INDEX(R$2:R$28,Table323[[#This Row],[1st level cope]],0)</f>
        <v>All Go - by choice</v>
      </c>
      <c r="G650" s="30" t="str">
        <f>INDEX(S$2:S$28,Table323[[#This Row],[2nd level cope]],0)</f>
        <v>first4</v>
      </c>
      <c r="H650" s="30" t="str">
        <f>INDEX(T$2:T$28,Table323[[#This Row],[gorup analysis cope]],0)</f>
        <v>cope - by probe effect</v>
      </c>
      <c r="I650" s="30"/>
      <c r="J650" s="30">
        <v>0</v>
      </c>
      <c r="K650" s="29">
        <v>0</v>
      </c>
      <c r="L650" s="21">
        <v>0</v>
      </c>
      <c r="M650" s="21">
        <v>0</v>
      </c>
    </row>
    <row r="651" spans="1:13" x14ac:dyDescent="0.2">
      <c r="A651">
        <v>650</v>
      </c>
      <c r="B651">
        <v>25</v>
      </c>
      <c r="C651">
        <v>13</v>
      </c>
      <c r="D651">
        <v>2</v>
      </c>
      <c r="E651" s="28" t="str">
        <f>CONCATENATE("cope",Table323[[#This Row],[1st level cope]],".gfeat/cope",Table323[[#This Row],[2nd level cope]],".feat/thresh_zstat",Table323[[#This Row],[gorup analysis cope]],".nii.gz")</f>
        <v>cope25.gfeat/cope13.feat/thresh_zstat2.nii.gz</v>
      </c>
      <c r="F651" s="30" t="str">
        <f>INDEX(R$2:R$28,Table323[[#This Row],[1st level cope]],0)</f>
        <v>All NoGo - by choice</v>
      </c>
      <c r="G651" s="30" t="str">
        <f>INDEX(S$2:S$28,Table323[[#This Row],[2nd level cope]],0)</f>
        <v>first4</v>
      </c>
      <c r="H651" s="30" t="str">
        <f>INDEX(T$2:T$28,Table323[[#This Row],[gorup analysis cope]],0)</f>
        <v>cope - by probe effect</v>
      </c>
      <c r="I651" s="30"/>
      <c r="J651" s="30">
        <v>0</v>
      </c>
      <c r="K651" s="29">
        <v>0</v>
      </c>
      <c r="L651" s="21">
        <v>0</v>
      </c>
      <c r="M651" s="21">
        <v>0</v>
      </c>
    </row>
    <row r="652" spans="1:13" x14ac:dyDescent="0.2">
      <c r="A652">
        <v>651</v>
      </c>
      <c r="B652">
        <v>1</v>
      </c>
      <c r="C652">
        <v>1</v>
      </c>
      <c r="D652">
        <v>3</v>
      </c>
      <c r="E652" s="28" t="str">
        <f>CONCATENATE("cope",Table323[[#This Row],[1st level cope]],".gfeat/cope",Table323[[#This Row],[2nd level cope]],".feat/thresh_zstat",Table323[[#This Row],[gorup analysis cope]],".nii.gz")</f>
        <v>cope1.gfeat/cope1.feat/thresh_zstat3.nii.gz</v>
      </c>
      <c r="F652" s="30" t="str">
        <f>INDEX(R$2:R$28,Table323[[#This Row],[1st level cope]],0)</f>
        <v>HV Go</v>
      </c>
      <c r="G652" s="30" t="str">
        <f>INDEX(S$2:S$28,Table323[[#This Row],[2nd level cope]],0)</f>
        <v>last &gt; first</v>
      </c>
      <c r="H652" s="30" t="str">
        <f>INDEX(T$2:T$28,Table323[[#This Row],[gorup analysis cope]],0)</f>
        <v>group mean - inverse</v>
      </c>
      <c r="I652" s="21">
        <v>2</v>
      </c>
      <c r="J652" s="21">
        <v>3</v>
      </c>
      <c r="K652" s="29">
        <v>31</v>
      </c>
      <c r="L652" s="21">
        <v>3</v>
      </c>
      <c r="M652" s="21">
        <v>1</v>
      </c>
    </row>
    <row r="653" spans="1:13" x14ac:dyDescent="0.2">
      <c r="A653">
        <v>652</v>
      </c>
      <c r="B653">
        <v>2</v>
      </c>
      <c r="C653">
        <v>1</v>
      </c>
      <c r="D653">
        <v>3</v>
      </c>
      <c r="E653" s="28" t="str">
        <f>CONCATENATE("cope",Table323[[#This Row],[1st level cope]],".gfeat/cope",Table323[[#This Row],[2nd level cope]],".feat/thresh_zstat",Table323[[#This Row],[gorup analysis cope]],".nii.gz")</f>
        <v>cope2.gfeat/cope1.feat/thresh_zstat3.nii.gz</v>
      </c>
      <c r="F653" s="30" t="str">
        <f>INDEX(R$2:R$28,Table323[[#This Row],[1st level cope]],0)</f>
        <v>HV Go - by choice</v>
      </c>
      <c r="G653" s="30" t="str">
        <f>INDEX(S$2:S$28,Table323[[#This Row],[2nd level cope]],0)</f>
        <v>last &gt; first</v>
      </c>
      <c r="H653" s="30" t="str">
        <f>INDEX(T$2:T$28,Table323[[#This Row],[gorup analysis cope]],0)</f>
        <v>group mean - inverse</v>
      </c>
      <c r="I653" s="21" t="s">
        <v>211</v>
      </c>
      <c r="J653" s="21">
        <v>0</v>
      </c>
      <c r="K653" s="29">
        <v>0</v>
      </c>
      <c r="L653" s="21">
        <v>0</v>
      </c>
      <c r="M653" s="21">
        <v>0</v>
      </c>
    </row>
    <row r="654" spans="1:13" x14ac:dyDescent="0.2">
      <c r="A654">
        <v>653</v>
      </c>
      <c r="B654">
        <v>3</v>
      </c>
      <c r="C654">
        <v>1</v>
      </c>
      <c r="D654">
        <v>3</v>
      </c>
      <c r="E654" s="28" t="str">
        <f>CONCATENATE("cope",Table323[[#This Row],[1st level cope]],".gfeat/cope",Table323[[#This Row],[2nd level cope]],".feat/thresh_zstat",Table323[[#This Row],[gorup analysis cope]],".nii.gz")</f>
        <v>cope3.gfeat/cope1.feat/thresh_zstat3.nii.gz</v>
      </c>
      <c r="F654" s="30" t="str">
        <f>INDEX(R$2:R$28,Table323[[#This Row],[1st level cope]],0)</f>
        <v>HV Go - by value</v>
      </c>
      <c r="G654" s="30" t="str">
        <f>INDEX(S$2:S$28,Table323[[#This Row],[2nd level cope]],0)</f>
        <v>last &gt; first</v>
      </c>
      <c r="H654" s="30" t="str">
        <f>INDEX(T$2:T$28,Table323[[#This Row],[gorup analysis cope]],0)</f>
        <v>group mean - inverse</v>
      </c>
      <c r="I654" s="21" t="s">
        <v>211</v>
      </c>
      <c r="J654" s="21">
        <v>0</v>
      </c>
      <c r="K654" s="29">
        <v>0</v>
      </c>
      <c r="L654" s="21">
        <v>0</v>
      </c>
      <c r="M654" s="21">
        <v>0</v>
      </c>
    </row>
    <row r="655" spans="1:13" x14ac:dyDescent="0.2">
      <c r="A655">
        <v>654</v>
      </c>
      <c r="B655">
        <v>4</v>
      </c>
      <c r="C655">
        <v>1</v>
      </c>
      <c r="D655">
        <v>3</v>
      </c>
      <c r="E655" s="28" t="str">
        <f>CONCATENATE("cope",Table323[[#This Row],[1st level cope]],".gfeat/cope",Table323[[#This Row],[2nd level cope]],".feat/thresh_zstat",Table323[[#This Row],[gorup analysis cope]],".nii.gz")</f>
        <v>cope4.gfeat/cope1.feat/thresh_zstat3.nii.gz</v>
      </c>
      <c r="F655" s="30" t="str">
        <f>INDEX(R$2:R$28,Table323[[#This Row],[1st level cope]],0)</f>
        <v>HV Go - by GSD</v>
      </c>
      <c r="G655" s="30" t="str">
        <f>INDEX(S$2:S$28,Table323[[#This Row],[2nd level cope]],0)</f>
        <v>last &gt; first</v>
      </c>
      <c r="H655" s="30" t="str">
        <f>INDEX(T$2:T$28,Table323[[#This Row],[gorup analysis cope]],0)</f>
        <v>group mean - inverse</v>
      </c>
      <c r="I655" s="30"/>
      <c r="J655" s="30">
        <v>0</v>
      </c>
      <c r="K655" s="29">
        <v>0</v>
      </c>
      <c r="L655" s="21">
        <v>0</v>
      </c>
      <c r="M655" s="21">
        <v>0</v>
      </c>
    </row>
    <row r="656" spans="1:13" x14ac:dyDescent="0.2">
      <c r="A656">
        <v>655</v>
      </c>
      <c r="B656">
        <v>5</v>
      </c>
      <c r="C656">
        <v>1</v>
      </c>
      <c r="D656">
        <v>3</v>
      </c>
      <c r="E656" s="28" t="str">
        <f>CONCATENATE("cope",Table323[[#This Row],[1st level cope]],".gfeat/cope",Table323[[#This Row],[2nd level cope]],".feat/thresh_zstat",Table323[[#This Row],[gorup analysis cope]],".nii.gz")</f>
        <v>cope5.gfeat/cope1.feat/thresh_zstat3.nii.gz</v>
      </c>
      <c r="F656" s="30" t="str">
        <f>INDEX(R$2:R$28,Table323[[#This Row],[1st level cope]],0)</f>
        <v>LV Go</v>
      </c>
      <c r="G656" s="30" t="str">
        <f>INDEX(S$2:S$28,Table323[[#This Row],[2nd level cope]],0)</f>
        <v>last &gt; first</v>
      </c>
      <c r="H656" s="30" t="str">
        <f>INDEX(T$2:T$28,Table323[[#This Row],[gorup analysis cope]],0)</f>
        <v>group mean - inverse</v>
      </c>
      <c r="I656" s="21">
        <v>2</v>
      </c>
      <c r="J656" s="21">
        <v>13</v>
      </c>
      <c r="K656" s="29">
        <v>13</v>
      </c>
      <c r="L656" s="21">
        <v>5</v>
      </c>
      <c r="M656" s="21">
        <v>1</v>
      </c>
    </row>
    <row r="657" spans="1:13" x14ac:dyDescent="0.2">
      <c r="A657">
        <v>656</v>
      </c>
      <c r="B657">
        <v>6</v>
      </c>
      <c r="C657">
        <v>1</v>
      </c>
      <c r="D657">
        <v>3</v>
      </c>
      <c r="E657" s="28" t="str">
        <f>CONCATENATE("cope",Table323[[#This Row],[1st level cope]],".gfeat/cope",Table323[[#This Row],[2nd level cope]],".feat/thresh_zstat",Table323[[#This Row],[gorup analysis cope]],".nii.gz")</f>
        <v>cope6.gfeat/cope1.feat/thresh_zstat3.nii.gz</v>
      </c>
      <c r="F657" s="30" t="str">
        <f>INDEX(R$2:R$28,Table323[[#This Row],[1st level cope]],0)</f>
        <v>LV Go - by choice</v>
      </c>
      <c r="G657" s="30" t="str">
        <f>INDEX(S$2:S$28,Table323[[#This Row],[2nd level cope]],0)</f>
        <v>last &gt; first</v>
      </c>
      <c r="H657" s="30" t="str">
        <f>INDEX(T$2:T$28,Table323[[#This Row],[gorup analysis cope]],0)</f>
        <v>group mean - inverse</v>
      </c>
      <c r="I657" s="30"/>
      <c r="J657" s="30">
        <v>0</v>
      </c>
      <c r="K657" s="29">
        <v>0</v>
      </c>
      <c r="L657" s="21">
        <v>0</v>
      </c>
      <c r="M657" s="21">
        <v>0</v>
      </c>
    </row>
    <row r="658" spans="1:13" x14ac:dyDescent="0.2">
      <c r="A658">
        <v>657</v>
      </c>
      <c r="B658">
        <v>7</v>
      </c>
      <c r="C658">
        <v>1</v>
      </c>
      <c r="D658">
        <v>3</v>
      </c>
      <c r="E658" s="28" t="str">
        <f>CONCATENATE("cope",Table323[[#This Row],[1st level cope]],".gfeat/cope",Table323[[#This Row],[2nd level cope]],".feat/thresh_zstat",Table323[[#This Row],[gorup analysis cope]],".nii.gz")</f>
        <v>cope7.gfeat/cope1.feat/thresh_zstat3.nii.gz</v>
      </c>
      <c r="F658" s="30" t="str">
        <f>INDEX(R$2:R$28,Table323[[#This Row],[1st level cope]],0)</f>
        <v>LV Go - by value</v>
      </c>
      <c r="G658" s="30" t="str">
        <f>INDEX(S$2:S$28,Table323[[#This Row],[2nd level cope]],0)</f>
        <v>last &gt; first</v>
      </c>
      <c r="H658" s="30" t="str">
        <f>INDEX(T$2:T$28,Table323[[#This Row],[gorup analysis cope]],0)</f>
        <v>group mean - inverse</v>
      </c>
      <c r="I658" s="30"/>
      <c r="J658" s="30">
        <v>0</v>
      </c>
      <c r="K658" s="29">
        <v>0</v>
      </c>
      <c r="L658" s="21">
        <v>0</v>
      </c>
      <c r="M658" s="21">
        <v>0</v>
      </c>
    </row>
    <row r="659" spans="1:13" x14ac:dyDescent="0.2">
      <c r="A659">
        <v>658</v>
      </c>
      <c r="B659">
        <v>8</v>
      </c>
      <c r="C659">
        <v>1</v>
      </c>
      <c r="D659">
        <v>3</v>
      </c>
      <c r="E659" s="28" t="str">
        <f>CONCATENATE("cope",Table323[[#This Row],[1st level cope]],".gfeat/cope",Table323[[#This Row],[2nd level cope]],".feat/thresh_zstat",Table323[[#This Row],[gorup analysis cope]],".nii.gz")</f>
        <v>cope8.gfeat/cope1.feat/thresh_zstat3.nii.gz</v>
      </c>
      <c r="F659" s="30" t="str">
        <f>INDEX(R$2:R$28,Table323[[#This Row],[1st level cope]],0)</f>
        <v>LV Go - by GSD</v>
      </c>
      <c r="G659" s="30" t="str">
        <f>INDEX(S$2:S$28,Table323[[#This Row],[2nd level cope]],0)</f>
        <v>last &gt; first</v>
      </c>
      <c r="H659" s="30" t="str">
        <f>INDEX(T$2:T$28,Table323[[#This Row],[gorup analysis cope]],0)</f>
        <v>group mean - inverse</v>
      </c>
      <c r="I659" s="30"/>
      <c r="J659" s="30">
        <v>0</v>
      </c>
      <c r="K659" s="29">
        <v>0</v>
      </c>
      <c r="L659" s="21">
        <v>0</v>
      </c>
      <c r="M659" s="21">
        <v>0</v>
      </c>
    </row>
    <row r="660" spans="1:13" x14ac:dyDescent="0.2">
      <c r="A660">
        <v>659</v>
      </c>
      <c r="B660">
        <v>9</v>
      </c>
      <c r="C660">
        <v>1</v>
      </c>
      <c r="D660">
        <v>3</v>
      </c>
      <c r="E660" s="28" t="str">
        <f>CONCATENATE("cope",Table323[[#This Row],[1st level cope]],".gfeat/cope",Table323[[#This Row],[2nd level cope]],".feat/thresh_zstat",Table323[[#This Row],[gorup analysis cope]],".nii.gz")</f>
        <v>cope9.gfeat/cope1.feat/thresh_zstat3.nii.gz</v>
      </c>
      <c r="F660" s="30" t="str">
        <f>INDEX(R$2:R$28,Table323[[#This Row],[1st level cope]],0)</f>
        <v>HV NoGo</v>
      </c>
      <c r="G660" s="30" t="str">
        <f>INDEX(S$2:S$28,Table323[[#This Row],[2nd level cope]],0)</f>
        <v>last &gt; first</v>
      </c>
      <c r="H660" s="30" t="str">
        <f>INDEX(T$2:T$28,Table323[[#This Row],[gorup analysis cope]],0)</f>
        <v>group mean - inverse</v>
      </c>
      <c r="I660" s="30"/>
      <c r="J660" s="30">
        <v>15</v>
      </c>
      <c r="K660" s="29">
        <v>0</v>
      </c>
      <c r="L660" s="21">
        <v>14</v>
      </c>
      <c r="M660" s="21">
        <v>1</v>
      </c>
    </row>
    <row r="661" spans="1:13" x14ac:dyDescent="0.2">
      <c r="A661">
        <v>660</v>
      </c>
      <c r="B661">
        <v>10</v>
      </c>
      <c r="C661">
        <v>1</v>
      </c>
      <c r="D661">
        <v>3</v>
      </c>
      <c r="E661" s="28" t="str">
        <f>CONCATENATE("cope",Table323[[#This Row],[1st level cope]],".gfeat/cope",Table323[[#This Row],[2nd level cope]],".feat/thresh_zstat",Table323[[#This Row],[gorup analysis cope]],".nii.gz")</f>
        <v>cope10.gfeat/cope1.feat/thresh_zstat3.nii.gz</v>
      </c>
      <c r="F661" s="30" t="str">
        <f>INDEX(R$2:R$28,Table323[[#This Row],[1st level cope]],0)</f>
        <v>HV NoGo - by choice</v>
      </c>
      <c r="G661" s="30" t="str">
        <f>INDEX(S$2:S$28,Table323[[#This Row],[2nd level cope]],0)</f>
        <v>last &gt; first</v>
      </c>
      <c r="H661" s="30" t="str">
        <f>INDEX(T$2:T$28,Table323[[#This Row],[gorup analysis cope]],0)</f>
        <v>group mean - inverse</v>
      </c>
      <c r="I661" s="30"/>
      <c r="J661" s="30">
        <v>0</v>
      </c>
      <c r="K661" s="29">
        <v>0</v>
      </c>
      <c r="L661" s="21">
        <v>0</v>
      </c>
      <c r="M661" s="21">
        <v>0</v>
      </c>
    </row>
    <row r="662" spans="1:13" x14ac:dyDescent="0.2">
      <c r="A662">
        <v>661</v>
      </c>
      <c r="B662">
        <v>11</v>
      </c>
      <c r="C662">
        <v>1</v>
      </c>
      <c r="D662">
        <v>3</v>
      </c>
      <c r="E662" s="28" t="str">
        <f>CONCATENATE("cope",Table323[[#This Row],[1st level cope]],".gfeat/cope",Table323[[#This Row],[2nd level cope]],".feat/thresh_zstat",Table323[[#This Row],[gorup analysis cope]],".nii.gz")</f>
        <v>cope11.gfeat/cope1.feat/thresh_zstat3.nii.gz</v>
      </c>
      <c r="F662" s="30" t="str">
        <f>INDEX(R$2:R$28,Table323[[#This Row],[1st level cope]],0)</f>
        <v>HV NoGo - by value</v>
      </c>
      <c r="G662" s="30" t="str">
        <f>INDEX(S$2:S$28,Table323[[#This Row],[2nd level cope]],0)</f>
        <v>last &gt; first</v>
      </c>
      <c r="H662" s="30" t="str">
        <f>INDEX(T$2:T$28,Table323[[#This Row],[gorup analysis cope]],0)</f>
        <v>group mean - inverse</v>
      </c>
      <c r="I662" s="30"/>
      <c r="J662" s="30">
        <v>0</v>
      </c>
      <c r="K662" s="29">
        <v>0</v>
      </c>
      <c r="L662" s="21">
        <v>0</v>
      </c>
      <c r="M662" s="21">
        <v>0</v>
      </c>
    </row>
    <row r="663" spans="1:13" x14ac:dyDescent="0.2">
      <c r="A663">
        <v>662</v>
      </c>
      <c r="B663">
        <v>12</v>
      </c>
      <c r="C663">
        <v>1</v>
      </c>
      <c r="D663">
        <v>3</v>
      </c>
      <c r="E663" s="28" t="str">
        <f>CONCATENATE("cope",Table323[[#This Row],[1st level cope]],".gfeat/cope",Table323[[#This Row],[2nd level cope]],".feat/thresh_zstat",Table323[[#This Row],[gorup analysis cope]],".nii.gz")</f>
        <v>cope12.gfeat/cope1.feat/thresh_zstat3.nii.gz</v>
      </c>
      <c r="F663" s="30" t="str">
        <f>INDEX(R$2:R$28,Table323[[#This Row],[1st level cope]],0)</f>
        <v>LV NoGo</v>
      </c>
      <c r="G663" s="30" t="str">
        <f>INDEX(S$2:S$28,Table323[[#This Row],[2nd level cope]],0)</f>
        <v>last &gt; first</v>
      </c>
      <c r="H663" s="30" t="str">
        <f>INDEX(T$2:T$28,Table323[[#This Row],[gorup analysis cope]],0)</f>
        <v>group mean - inverse</v>
      </c>
      <c r="I663" s="30"/>
      <c r="J663" s="30">
        <v>0</v>
      </c>
      <c r="K663" s="29">
        <v>0</v>
      </c>
      <c r="L663" s="21">
        <v>1</v>
      </c>
      <c r="M663" s="21">
        <v>1</v>
      </c>
    </row>
    <row r="664" spans="1:13" x14ac:dyDescent="0.2">
      <c r="A664">
        <v>663</v>
      </c>
      <c r="B664">
        <v>13</v>
      </c>
      <c r="C664">
        <v>1</v>
      </c>
      <c r="D664">
        <v>3</v>
      </c>
      <c r="E664" s="28" t="str">
        <f>CONCATENATE("cope",Table323[[#This Row],[1st level cope]],".gfeat/cope",Table323[[#This Row],[2nd level cope]],".feat/thresh_zstat",Table323[[#This Row],[gorup analysis cope]],".nii.gz")</f>
        <v>cope13.gfeat/cope1.feat/thresh_zstat3.nii.gz</v>
      </c>
      <c r="F664" s="30" t="str">
        <f>INDEX(R$2:R$28,Table323[[#This Row],[1st level cope]],0)</f>
        <v>LV NoGo - by choice</v>
      </c>
      <c r="G664" s="30" t="str">
        <f>INDEX(S$2:S$28,Table323[[#This Row],[2nd level cope]],0)</f>
        <v>last &gt; first</v>
      </c>
      <c r="H664" s="30" t="str">
        <f>INDEX(T$2:T$28,Table323[[#This Row],[gorup analysis cope]],0)</f>
        <v>group mean - inverse</v>
      </c>
      <c r="I664" s="30"/>
      <c r="J664" s="30">
        <v>0</v>
      </c>
      <c r="K664" s="29">
        <v>0</v>
      </c>
      <c r="L664" s="21">
        <v>0</v>
      </c>
      <c r="M664" s="21">
        <v>0</v>
      </c>
    </row>
    <row r="665" spans="1:13" x14ac:dyDescent="0.2">
      <c r="A665">
        <v>664</v>
      </c>
      <c r="B665">
        <v>14</v>
      </c>
      <c r="C665">
        <v>1</v>
      </c>
      <c r="D665">
        <v>3</v>
      </c>
      <c r="E665" s="28" t="str">
        <f>CONCATENATE("cope",Table323[[#This Row],[1st level cope]],".gfeat/cope",Table323[[#This Row],[2nd level cope]],".feat/thresh_zstat",Table323[[#This Row],[gorup analysis cope]],".nii.gz")</f>
        <v>cope14.gfeat/cope1.feat/thresh_zstat3.nii.gz</v>
      </c>
      <c r="F665" s="30" t="str">
        <f>INDEX(R$2:R$28,Table323[[#This Row],[1st level cope]],0)</f>
        <v>LV NoGo - by value</v>
      </c>
      <c r="G665" s="30" t="str">
        <f>INDEX(S$2:S$28,Table323[[#This Row],[2nd level cope]],0)</f>
        <v>last &gt; first</v>
      </c>
      <c r="H665" s="30" t="str">
        <f>INDEX(T$2:T$28,Table323[[#This Row],[gorup analysis cope]],0)</f>
        <v>group mean - inverse</v>
      </c>
      <c r="I665" s="30"/>
      <c r="J665" s="30">
        <v>0</v>
      </c>
      <c r="K665" s="29">
        <v>0</v>
      </c>
      <c r="L665" s="21">
        <v>1</v>
      </c>
      <c r="M665" s="21" t="s">
        <v>141</v>
      </c>
    </row>
    <row r="666" spans="1:13" x14ac:dyDescent="0.2">
      <c r="A666">
        <v>665</v>
      </c>
      <c r="B666">
        <v>15</v>
      </c>
      <c r="C666">
        <v>1</v>
      </c>
      <c r="D666">
        <v>3</v>
      </c>
      <c r="E666" s="28" t="str">
        <f>CONCATENATE("cope",Table323[[#This Row],[1st level cope]],".gfeat/cope",Table323[[#This Row],[2nd level cope]],".feat/thresh_zstat",Table323[[#This Row],[gorup analysis cope]],".nii.gz")</f>
        <v>cope15.gfeat/cope1.feat/thresh_zstat3.nii.gz</v>
      </c>
      <c r="F666" s="30" t="str">
        <f>INDEX(R$2:R$28,Table323[[#This Row],[1st level cope]],0)</f>
        <v>Go - missed</v>
      </c>
      <c r="G666" s="30" t="str">
        <f>INDEX(S$2:S$28,Table323[[#This Row],[2nd level cope]],0)</f>
        <v>last &gt; first</v>
      </c>
      <c r="H666" s="30" t="str">
        <f>INDEX(T$2:T$28,Table323[[#This Row],[gorup analysis cope]],0)</f>
        <v>group mean - inverse</v>
      </c>
      <c r="I666" s="30"/>
      <c r="J666" s="30">
        <v>0</v>
      </c>
      <c r="K666" s="29">
        <v>0</v>
      </c>
      <c r="L666" s="21">
        <v>0</v>
      </c>
      <c r="M666" s="21">
        <v>0</v>
      </c>
    </row>
    <row r="667" spans="1:13" x14ac:dyDescent="0.2">
      <c r="A667">
        <v>666</v>
      </c>
      <c r="B667">
        <v>16</v>
      </c>
      <c r="C667">
        <v>1</v>
      </c>
      <c r="D667">
        <v>3</v>
      </c>
      <c r="E667" s="28" t="str">
        <f>CONCATENATE("cope",Table323[[#This Row],[1st level cope]],".gfeat/cope",Table323[[#This Row],[2nd level cope]],".feat/thresh_zstat",Table323[[#This Row],[gorup analysis cope]],".nii.gz")</f>
        <v>cope16.gfeat/cope1.feat/thresh_zstat3.nii.gz</v>
      </c>
      <c r="F667" s="30" t="str">
        <f>INDEX(R$2:R$28,Table323[[#This Row],[1st level cope]],0)</f>
        <v>NoGo - erroneous response</v>
      </c>
      <c r="G667" s="30" t="str">
        <f>INDEX(S$2:S$28,Table323[[#This Row],[2nd level cope]],0)</f>
        <v>last &gt; first</v>
      </c>
      <c r="H667" s="30" t="str">
        <f>INDEX(T$2:T$28,Table323[[#This Row],[gorup analysis cope]],0)</f>
        <v>group mean - inverse</v>
      </c>
      <c r="I667" s="30"/>
      <c r="J667" s="30">
        <v>0</v>
      </c>
      <c r="K667" s="29">
        <v>0</v>
      </c>
      <c r="L667" s="21">
        <v>0</v>
      </c>
      <c r="M667" s="21">
        <v>0</v>
      </c>
    </row>
    <row r="668" spans="1:13" x14ac:dyDescent="0.2">
      <c r="A668">
        <v>667</v>
      </c>
      <c r="B668">
        <v>17</v>
      </c>
      <c r="C668">
        <v>1</v>
      </c>
      <c r="D668">
        <v>3</v>
      </c>
      <c r="E668" s="28" t="str">
        <f>CONCATENATE("cope",Table323[[#This Row],[1st level cope]],".gfeat/cope",Table323[[#This Row],[2nd level cope]],".feat/thresh_zstat",Table323[[#This Row],[gorup analysis cope]],".nii.gz")</f>
        <v>cope17.gfeat/cope1.feat/thresh_zstat3.nii.gz</v>
      </c>
      <c r="F668" s="30" t="str">
        <f>INDEX(R$2:R$28,Table323[[#This Row],[1st level cope]],0)</f>
        <v>NoGo - Sanity and fillers</v>
      </c>
      <c r="G668" s="30" t="str">
        <f>INDEX(S$2:S$28,Table323[[#This Row],[2nd level cope]],0)</f>
        <v>last &gt; first</v>
      </c>
      <c r="H668" s="30" t="str">
        <f>INDEX(T$2:T$28,Table323[[#This Row],[gorup analysis cope]],0)</f>
        <v>group mean - inverse</v>
      </c>
      <c r="I668" s="30"/>
      <c r="J668" s="30">
        <v>4</v>
      </c>
      <c r="K668" s="29" t="s">
        <v>106</v>
      </c>
      <c r="L668" s="21" t="s">
        <v>106</v>
      </c>
      <c r="M668" s="21">
        <v>0</v>
      </c>
    </row>
    <row r="669" spans="1:13" x14ac:dyDescent="0.2">
      <c r="A669">
        <v>668</v>
      </c>
      <c r="B669">
        <v>18</v>
      </c>
      <c r="C669">
        <v>1</v>
      </c>
      <c r="D669">
        <v>3</v>
      </c>
      <c r="E669" s="28" t="str">
        <f>CONCATENATE("cope",Table323[[#This Row],[1st level cope]],".gfeat/cope",Table323[[#This Row],[2nd level cope]],".feat/thresh_zstat",Table323[[#This Row],[gorup analysis cope]],".nii.gz")</f>
        <v>cope18.gfeat/cope1.feat/thresh_zstat3.nii.gz</v>
      </c>
      <c r="F669" s="30" t="str">
        <f>INDEX(R$2:R$28,Table323[[#This Row],[1st level cope]],0)</f>
        <v>All Go - by RT</v>
      </c>
      <c r="G669" s="30" t="str">
        <f>INDEX(S$2:S$28,Table323[[#This Row],[2nd level cope]],0)</f>
        <v>last &gt; first</v>
      </c>
      <c r="H669" s="30" t="str">
        <f>INDEX(T$2:T$28,Table323[[#This Row],[gorup analysis cope]],0)</f>
        <v>group mean - inverse</v>
      </c>
      <c r="I669" s="30"/>
      <c r="J669" s="30">
        <v>1</v>
      </c>
      <c r="K669" s="29">
        <v>2</v>
      </c>
      <c r="L669" s="21">
        <v>11</v>
      </c>
      <c r="M669" s="21" t="s">
        <v>141</v>
      </c>
    </row>
    <row r="670" spans="1:13" x14ac:dyDescent="0.2">
      <c r="A670">
        <v>669</v>
      </c>
      <c r="B670">
        <v>19</v>
      </c>
      <c r="C670">
        <v>1</v>
      </c>
      <c r="D670">
        <v>3</v>
      </c>
      <c r="E670" s="28" t="str">
        <f>CONCATENATE("cope",Table323[[#This Row],[1st level cope]],".gfeat/cope",Table323[[#This Row],[2nd level cope]],".feat/thresh_zstat",Table323[[#This Row],[gorup analysis cope]],".nii.gz")</f>
        <v>cope19.gfeat/cope1.feat/thresh_zstat3.nii.gz</v>
      </c>
      <c r="F670" s="30" t="str">
        <f>INDEX(R$2:R$28,Table323[[#This Row],[1st level cope]],0)</f>
        <v>HV Go &gt; NoGo</v>
      </c>
      <c r="G670" s="30" t="str">
        <f>INDEX(S$2:S$28,Table323[[#This Row],[2nd level cope]],0)</f>
        <v>last &gt; first</v>
      </c>
      <c r="H670" s="30" t="str">
        <f>INDEX(T$2:T$28,Table323[[#This Row],[gorup analysis cope]],0)</f>
        <v>group mean - inverse</v>
      </c>
      <c r="I670" s="30"/>
      <c r="J670" s="30">
        <v>3</v>
      </c>
      <c r="K670" s="29">
        <v>1</v>
      </c>
      <c r="L670" s="21">
        <v>9</v>
      </c>
      <c r="M670" s="21">
        <v>2</v>
      </c>
    </row>
    <row r="671" spans="1:13" x14ac:dyDescent="0.2">
      <c r="A671">
        <v>670</v>
      </c>
      <c r="B671">
        <v>20</v>
      </c>
      <c r="C671">
        <v>1</v>
      </c>
      <c r="D671">
        <v>3</v>
      </c>
      <c r="E671" s="28" t="str">
        <f>CONCATENATE("cope",Table323[[#This Row],[1st level cope]],".gfeat/cope",Table323[[#This Row],[2nd level cope]],".feat/thresh_zstat",Table323[[#This Row],[gorup analysis cope]],".nii.gz")</f>
        <v>cope20.gfeat/cope1.feat/thresh_zstat3.nii.gz</v>
      </c>
      <c r="F671" s="30" t="str">
        <f>INDEX(R$2:R$28,Table323[[#This Row],[1st level cope]],0)</f>
        <v>LV Go &gt; NoGo</v>
      </c>
      <c r="G671" s="30" t="str">
        <f>INDEX(S$2:S$28,Table323[[#This Row],[2nd level cope]],0)</f>
        <v>last &gt; first</v>
      </c>
      <c r="H671" s="30" t="str">
        <f>INDEX(T$2:T$28,Table323[[#This Row],[gorup analysis cope]],0)</f>
        <v>group mean - inverse</v>
      </c>
      <c r="I671" s="30"/>
      <c r="J671" s="30">
        <v>6</v>
      </c>
      <c r="K671" s="29">
        <v>3</v>
      </c>
      <c r="L671" s="21">
        <v>8</v>
      </c>
      <c r="M671" s="21">
        <v>2</v>
      </c>
    </row>
    <row r="672" spans="1:13" x14ac:dyDescent="0.2">
      <c r="A672">
        <v>671</v>
      </c>
      <c r="B672">
        <v>21</v>
      </c>
      <c r="C672">
        <v>1</v>
      </c>
      <c r="D672">
        <v>3</v>
      </c>
      <c r="E672" s="28" t="str">
        <f>CONCATENATE("cope",Table323[[#This Row],[1st level cope]],".gfeat/cope",Table323[[#This Row],[2nd level cope]],".feat/thresh_zstat",Table323[[#This Row],[gorup analysis cope]],".nii.gz")</f>
        <v>cope21.gfeat/cope1.feat/thresh_zstat3.nii.gz</v>
      </c>
      <c r="F672" s="30" t="str">
        <f>INDEX(R$2:R$28,Table323[[#This Row],[1st level cope]],0)</f>
        <v>All Go &gt; NoGo</v>
      </c>
      <c r="G672" s="30" t="str">
        <f>INDEX(S$2:S$28,Table323[[#This Row],[2nd level cope]],0)</f>
        <v>last &gt; first</v>
      </c>
      <c r="H672" s="30" t="str">
        <f>INDEX(T$2:T$28,Table323[[#This Row],[gorup analysis cope]],0)</f>
        <v>group mean - inverse</v>
      </c>
      <c r="I672" s="30"/>
      <c r="J672" s="30">
        <v>31</v>
      </c>
      <c r="K672" s="29">
        <v>11</v>
      </c>
      <c r="L672" s="21">
        <v>9</v>
      </c>
      <c r="M672" s="21">
        <v>2</v>
      </c>
    </row>
    <row r="673" spans="1:13" x14ac:dyDescent="0.2">
      <c r="A673">
        <v>672</v>
      </c>
      <c r="B673">
        <v>22</v>
      </c>
      <c r="C673">
        <v>1</v>
      </c>
      <c r="D673">
        <v>3</v>
      </c>
      <c r="E673" s="28" t="str">
        <f>CONCATENATE("cope",Table323[[#This Row],[1st level cope]],".gfeat/cope",Table323[[#This Row],[2nd level cope]],".feat/thresh_zstat",Table323[[#This Row],[gorup analysis cope]],".nii.gz")</f>
        <v>cope22.gfeat/cope1.feat/thresh_zstat3.nii.gz</v>
      </c>
      <c r="F673" s="30" t="str">
        <f>INDEX(R$2:R$28,Table323[[#This Row],[1st level cope]],0)</f>
        <v>All Go</v>
      </c>
      <c r="G673" s="30" t="str">
        <f>INDEX(S$2:S$28,Table323[[#This Row],[2nd level cope]],0)</f>
        <v>last &gt; first</v>
      </c>
      <c r="H673" s="30" t="str">
        <f>INDEX(T$2:T$28,Table323[[#This Row],[gorup analysis cope]],0)</f>
        <v>group mean - inverse</v>
      </c>
      <c r="I673" s="21">
        <v>1</v>
      </c>
      <c r="J673" s="21">
        <v>4</v>
      </c>
      <c r="K673" s="29">
        <v>8</v>
      </c>
      <c r="L673" s="21">
        <v>3</v>
      </c>
      <c r="M673" s="21">
        <v>2</v>
      </c>
    </row>
    <row r="674" spans="1:13" x14ac:dyDescent="0.2">
      <c r="A674">
        <v>673</v>
      </c>
      <c r="B674">
        <v>23</v>
      </c>
      <c r="C674">
        <v>1</v>
      </c>
      <c r="D674">
        <v>3</v>
      </c>
      <c r="E674" s="28" t="str">
        <f>CONCATENATE("cope",Table323[[#This Row],[1st level cope]],".gfeat/cope",Table323[[#This Row],[2nd level cope]],".feat/thresh_zstat",Table323[[#This Row],[gorup analysis cope]],".nii.gz")</f>
        <v>cope23.gfeat/cope1.feat/thresh_zstat3.nii.gz</v>
      </c>
      <c r="F674" s="30" t="str">
        <f>INDEX(R$2:R$28,Table323[[#This Row],[1st level cope]],0)</f>
        <v>All NoGo</v>
      </c>
      <c r="G674" s="30" t="str">
        <f>INDEX(S$2:S$28,Table323[[#This Row],[2nd level cope]],0)</f>
        <v>last &gt; first</v>
      </c>
      <c r="H674" s="30" t="str">
        <f>INDEX(T$2:T$28,Table323[[#This Row],[gorup analysis cope]],0)</f>
        <v>group mean - inverse</v>
      </c>
      <c r="I674" s="30"/>
      <c r="J674" s="30">
        <v>28</v>
      </c>
      <c r="K674" s="29">
        <v>1</v>
      </c>
      <c r="L674" s="21">
        <v>12</v>
      </c>
      <c r="M674" s="21">
        <v>1</v>
      </c>
    </row>
    <row r="675" spans="1:13" x14ac:dyDescent="0.2">
      <c r="A675">
        <v>674</v>
      </c>
      <c r="B675">
        <v>24</v>
      </c>
      <c r="C675">
        <v>1</v>
      </c>
      <c r="D675">
        <v>3</v>
      </c>
      <c r="E675" s="28" t="str">
        <f>CONCATENATE("cope",Table323[[#This Row],[1st level cope]],".gfeat/cope",Table323[[#This Row],[2nd level cope]],".feat/thresh_zstat",Table323[[#This Row],[gorup analysis cope]],".nii.gz")</f>
        <v>cope24.gfeat/cope1.feat/thresh_zstat3.nii.gz</v>
      </c>
      <c r="F675" s="30" t="str">
        <f>INDEX(R$2:R$28,Table323[[#This Row],[1st level cope]],0)</f>
        <v>All Go - by choice</v>
      </c>
      <c r="G675" s="30" t="str">
        <f>INDEX(S$2:S$28,Table323[[#This Row],[2nd level cope]],0)</f>
        <v>last &gt; first</v>
      </c>
      <c r="H675" s="30" t="str">
        <f>INDEX(T$2:T$28,Table323[[#This Row],[gorup analysis cope]],0)</f>
        <v>group mean - inverse</v>
      </c>
      <c r="I675" s="30"/>
      <c r="J675" s="30">
        <v>0</v>
      </c>
      <c r="K675" s="29">
        <v>0</v>
      </c>
      <c r="L675" s="21">
        <v>0</v>
      </c>
      <c r="M675" s="21">
        <v>0</v>
      </c>
    </row>
    <row r="676" spans="1:13" x14ac:dyDescent="0.2">
      <c r="A676">
        <v>675</v>
      </c>
      <c r="B676">
        <v>25</v>
      </c>
      <c r="C676">
        <v>1</v>
      </c>
      <c r="D676">
        <v>3</v>
      </c>
      <c r="E676" s="28" t="str">
        <f>CONCATENATE("cope",Table323[[#This Row],[1st level cope]],".gfeat/cope",Table323[[#This Row],[2nd level cope]],".feat/thresh_zstat",Table323[[#This Row],[gorup analysis cope]],".nii.gz")</f>
        <v>cope25.gfeat/cope1.feat/thresh_zstat3.nii.gz</v>
      </c>
      <c r="F676" s="30" t="str">
        <f>INDEX(R$2:R$28,Table323[[#This Row],[1st level cope]],0)</f>
        <v>All NoGo - by choice</v>
      </c>
      <c r="G676" s="30" t="str">
        <f>INDEX(S$2:S$28,Table323[[#This Row],[2nd level cope]],0)</f>
        <v>last &gt; first</v>
      </c>
      <c r="H676" s="30" t="str">
        <f>INDEX(T$2:T$28,Table323[[#This Row],[gorup analysis cope]],0)</f>
        <v>group mean - inverse</v>
      </c>
      <c r="I676" s="30"/>
      <c r="J676" s="30">
        <v>0</v>
      </c>
      <c r="K676" s="29">
        <v>0</v>
      </c>
      <c r="L676" s="21">
        <v>0</v>
      </c>
      <c r="M676" s="21">
        <v>0</v>
      </c>
    </row>
    <row r="677" spans="1:13" x14ac:dyDescent="0.2">
      <c r="A677">
        <v>676</v>
      </c>
      <c r="B677">
        <v>1</v>
      </c>
      <c r="C677">
        <v>2</v>
      </c>
      <c r="D677">
        <v>3</v>
      </c>
      <c r="E677" s="28" t="str">
        <f>CONCATENATE("cope",Table323[[#This Row],[1st level cope]],".gfeat/cope",Table323[[#This Row],[2nd level cope]],".feat/thresh_zstat",Table323[[#This Row],[gorup analysis cope]],".nii.gz")</f>
        <v>cope1.gfeat/cope2.feat/thresh_zstat3.nii.gz</v>
      </c>
      <c r="F677" s="30" t="str">
        <f>INDEX(R$2:R$28,Table323[[#This Row],[1st level cope]],0)</f>
        <v>HV Go</v>
      </c>
      <c r="G677" s="30" t="str">
        <f>INDEX(S$2:S$28,Table323[[#This Row],[2nd level cope]],0)</f>
        <v>last2 &gt; first2</v>
      </c>
      <c r="H677" s="30" t="str">
        <f>INDEX(T$2:T$28,Table323[[#This Row],[gorup analysis cope]],0)</f>
        <v>group mean - inverse</v>
      </c>
      <c r="I677" s="21" t="s">
        <v>211</v>
      </c>
      <c r="J677" s="21">
        <v>18</v>
      </c>
      <c r="K677" s="29">
        <v>20</v>
      </c>
      <c r="L677" s="21">
        <v>7</v>
      </c>
      <c r="M677" s="21">
        <v>1</v>
      </c>
    </row>
    <row r="678" spans="1:13" x14ac:dyDescent="0.2">
      <c r="A678">
        <v>677</v>
      </c>
      <c r="B678">
        <v>2</v>
      </c>
      <c r="C678">
        <v>2</v>
      </c>
      <c r="D678">
        <v>3</v>
      </c>
      <c r="E678" s="28" t="str">
        <f>CONCATENATE("cope",Table323[[#This Row],[1st level cope]],".gfeat/cope",Table323[[#This Row],[2nd level cope]],".feat/thresh_zstat",Table323[[#This Row],[gorup analysis cope]],".nii.gz")</f>
        <v>cope2.gfeat/cope2.feat/thresh_zstat3.nii.gz</v>
      </c>
      <c r="F678" s="30" t="str">
        <f>INDEX(R$2:R$28,Table323[[#This Row],[1st level cope]],0)</f>
        <v>HV Go - by choice</v>
      </c>
      <c r="G678" s="30" t="str">
        <f>INDEX(S$2:S$28,Table323[[#This Row],[2nd level cope]],0)</f>
        <v>last2 &gt; first2</v>
      </c>
      <c r="H678" s="30" t="str">
        <f>INDEX(T$2:T$28,Table323[[#This Row],[gorup analysis cope]],0)</f>
        <v>group mean - inverse</v>
      </c>
      <c r="I678" s="21" t="s">
        <v>211</v>
      </c>
      <c r="J678" s="21">
        <v>0</v>
      </c>
      <c r="K678" s="29">
        <v>0</v>
      </c>
      <c r="L678" s="21">
        <v>0</v>
      </c>
      <c r="M678" s="21">
        <v>0</v>
      </c>
    </row>
    <row r="679" spans="1:13" x14ac:dyDescent="0.2">
      <c r="A679">
        <v>678</v>
      </c>
      <c r="B679">
        <v>3</v>
      </c>
      <c r="C679">
        <v>2</v>
      </c>
      <c r="D679">
        <v>3</v>
      </c>
      <c r="E679" s="28" t="str">
        <f>CONCATENATE("cope",Table323[[#This Row],[1st level cope]],".gfeat/cope",Table323[[#This Row],[2nd level cope]],".feat/thresh_zstat",Table323[[#This Row],[gorup analysis cope]],".nii.gz")</f>
        <v>cope3.gfeat/cope2.feat/thresh_zstat3.nii.gz</v>
      </c>
      <c r="F679" s="30" t="str">
        <f>INDEX(R$2:R$28,Table323[[#This Row],[1st level cope]],0)</f>
        <v>HV Go - by value</v>
      </c>
      <c r="G679" s="30" t="str">
        <f>INDEX(S$2:S$28,Table323[[#This Row],[2nd level cope]],0)</f>
        <v>last2 &gt; first2</v>
      </c>
      <c r="H679" s="30" t="str">
        <f>INDEX(T$2:T$28,Table323[[#This Row],[gorup analysis cope]],0)</f>
        <v>group mean - inverse</v>
      </c>
      <c r="I679" s="21" t="s">
        <v>211</v>
      </c>
      <c r="J679" s="21">
        <v>0</v>
      </c>
      <c r="K679" s="29">
        <v>0</v>
      </c>
      <c r="L679" s="21">
        <v>3</v>
      </c>
      <c r="M679" s="21" t="s">
        <v>141</v>
      </c>
    </row>
    <row r="680" spans="1:13" x14ac:dyDescent="0.2">
      <c r="A680">
        <v>679</v>
      </c>
      <c r="B680">
        <v>4</v>
      </c>
      <c r="C680">
        <v>2</v>
      </c>
      <c r="D680">
        <v>3</v>
      </c>
      <c r="E680" s="28" t="str">
        <f>CONCATENATE("cope",Table323[[#This Row],[1st level cope]],".gfeat/cope",Table323[[#This Row],[2nd level cope]],".feat/thresh_zstat",Table323[[#This Row],[gorup analysis cope]],".nii.gz")</f>
        <v>cope4.gfeat/cope2.feat/thresh_zstat3.nii.gz</v>
      </c>
      <c r="F680" s="30" t="str">
        <f>INDEX(R$2:R$28,Table323[[#This Row],[1st level cope]],0)</f>
        <v>HV Go - by GSD</v>
      </c>
      <c r="G680" s="30" t="str">
        <f>INDEX(S$2:S$28,Table323[[#This Row],[2nd level cope]],0)</f>
        <v>last2 &gt; first2</v>
      </c>
      <c r="H680" s="30" t="str">
        <f>INDEX(T$2:T$28,Table323[[#This Row],[gorup analysis cope]],0)</f>
        <v>group mean - inverse</v>
      </c>
      <c r="I680" s="30"/>
      <c r="J680" s="30">
        <v>0</v>
      </c>
      <c r="K680" s="29">
        <v>0</v>
      </c>
      <c r="L680" s="21">
        <v>0</v>
      </c>
      <c r="M680" s="21">
        <v>0</v>
      </c>
    </row>
    <row r="681" spans="1:13" x14ac:dyDescent="0.2">
      <c r="A681">
        <v>680</v>
      </c>
      <c r="B681">
        <v>5</v>
      </c>
      <c r="C681">
        <v>2</v>
      </c>
      <c r="D681">
        <v>3</v>
      </c>
      <c r="E681" s="28" t="str">
        <f>CONCATENATE("cope",Table323[[#This Row],[1st level cope]],".gfeat/cope",Table323[[#This Row],[2nd level cope]],".feat/thresh_zstat",Table323[[#This Row],[gorup analysis cope]],".nii.gz")</f>
        <v>cope5.gfeat/cope2.feat/thresh_zstat3.nii.gz</v>
      </c>
      <c r="F681" s="30" t="str">
        <f>INDEX(R$2:R$28,Table323[[#This Row],[1st level cope]],0)</f>
        <v>LV Go</v>
      </c>
      <c r="G681" s="30" t="str">
        <f>INDEX(S$2:S$28,Table323[[#This Row],[2nd level cope]],0)</f>
        <v>last2 &gt; first2</v>
      </c>
      <c r="H681" s="30" t="str">
        <f>INDEX(T$2:T$28,Table323[[#This Row],[gorup analysis cope]],0)</f>
        <v>group mean - inverse</v>
      </c>
      <c r="I681" s="30"/>
      <c r="J681" s="30">
        <v>7</v>
      </c>
      <c r="K681" s="29">
        <v>15</v>
      </c>
      <c r="L681" s="21">
        <v>4</v>
      </c>
      <c r="M681" s="21">
        <v>1</v>
      </c>
    </row>
    <row r="682" spans="1:13" x14ac:dyDescent="0.2">
      <c r="A682">
        <v>681</v>
      </c>
      <c r="B682">
        <v>6</v>
      </c>
      <c r="C682">
        <v>2</v>
      </c>
      <c r="D682">
        <v>3</v>
      </c>
      <c r="E682" s="28" t="str">
        <f>CONCATENATE("cope",Table323[[#This Row],[1st level cope]],".gfeat/cope",Table323[[#This Row],[2nd level cope]],".feat/thresh_zstat",Table323[[#This Row],[gorup analysis cope]],".nii.gz")</f>
        <v>cope6.gfeat/cope2.feat/thresh_zstat3.nii.gz</v>
      </c>
      <c r="F682" s="30" t="str">
        <f>INDEX(R$2:R$28,Table323[[#This Row],[1st level cope]],0)</f>
        <v>LV Go - by choice</v>
      </c>
      <c r="G682" s="30" t="str">
        <f>INDEX(S$2:S$28,Table323[[#This Row],[2nd level cope]],0)</f>
        <v>last2 &gt; first2</v>
      </c>
      <c r="H682" s="30" t="str">
        <f>INDEX(T$2:T$28,Table323[[#This Row],[gorup analysis cope]],0)</f>
        <v>group mean - inverse</v>
      </c>
      <c r="I682" s="30"/>
      <c r="J682" s="30">
        <v>0</v>
      </c>
      <c r="K682" s="29">
        <v>0</v>
      </c>
      <c r="L682" s="21">
        <v>6</v>
      </c>
      <c r="M682" s="21">
        <v>1</v>
      </c>
    </row>
    <row r="683" spans="1:13" x14ac:dyDescent="0.2">
      <c r="A683">
        <v>682</v>
      </c>
      <c r="B683">
        <v>7</v>
      </c>
      <c r="C683">
        <v>2</v>
      </c>
      <c r="D683">
        <v>3</v>
      </c>
      <c r="E683" s="28" t="str">
        <f>CONCATENATE("cope",Table323[[#This Row],[1st level cope]],".gfeat/cope",Table323[[#This Row],[2nd level cope]],".feat/thresh_zstat",Table323[[#This Row],[gorup analysis cope]],".nii.gz")</f>
        <v>cope7.gfeat/cope2.feat/thresh_zstat3.nii.gz</v>
      </c>
      <c r="F683" s="30" t="str">
        <f>INDEX(R$2:R$28,Table323[[#This Row],[1st level cope]],0)</f>
        <v>LV Go - by value</v>
      </c>
      <c r="G683" s="30" t="str">
        <f>INDEX(S$2:S$28,Table323[[#This Row],[2nd level cope]],0)</f>
        <v>last2 &gt; first2</v>
      </c>
      <c r="H683" s="30" t="str">
        <f>INDEX(T$2:T$28,Table323[[#This Row],[gorup analysis cope]],0)</f>
        <v>group mean - inverse</v>
      </c>
      <c r="I683" s="30"/>
      <c r="J683" s="30">
        <v>0</v>
      </c>
      <c r="K683" s="29">
        <v>0</v>
      </c>
      <c r="L683" s="21">
        <v>0</v>
      </c>
      <c r="M683" s="21">
        <v>0</v>
      </c>
    </row>
    <row r="684" spans="1:13" x14ac:dyDescent="0.2">
      <c r="A684">
        <v>683</v>
      </c>
      <c r="B684">
        <v>8</v>
      </c>
      <c r="C684">
        <v>2</v>
      </c>
      <c r="D684">
        <v>3</v>
      </c>
      <c r="E684" s="28" t="str">
        <f>CONCATENATE("cope",Table323[[#This Row],[1st level cope]],".gfeat/cope",Table323[[#This Row],[2nd level cope]],".feat/thresh_zstat",Table323[[#This Row],[gorup analysis cope]],".nii.gz")</f>
        <v>cope8.gfeat/cope2.feat/thresh_zstat3.nii.gz</v>
      </c>
      <c r="F684" s="30" t="str">
        <f>INDEX(R$2:R$28,Table323[[#This Row],[1st level cope]],0)</f>
        <v>LV Go - by GSD</v>
      </c>
      <c r="G684" s="30" t="str">
        <f>INDEX(S$2:S$28,Table323[[#This Row],[2nd level cope]],0)</f>
        <v>last2 &gt; first2</v>
      </c>
      <c r="H684" s="30" t="str">
        <f>INDEX(T$2:T$28,Table323[[#This Row],[gorup analysis cope]],0)</f>
        <v>group mean - inverse</v>
      </c>
      <c r="I684" s="30"/>
      <c r="J684" s="30">
        <v>0</v>
      </c>
      <c r="K684" s="29">
        <v>0</v>
      </c>
      <c r="L684" s="21">
        <v>0</v>
      </c>
      <c r="M684" s="21">
        <v>0</v>
      </c>
    </row>
    <row r="685" spans="1:13" x14ac:dyDescent="0.2">
      <c r="A685">
        <v>684</v>
      </c>
      <c r="B685">
        <v>9</v>
      </c>
      <c r="C685">
        <v>2</v>
      </c>
      <c r="D685">
        <v>3</v>
      </c>
      <c r="E685" s="28" t="str">
        <f>CONCATENATE("cope",Table323[[#This Row],[1st level cope]],".gfeat/cope",Table323[[#This Row],[2nd level cope]],".feat/thresh_zstat",Table323[[#This Row],[gorup analysis cope]],".nii.gz")</f>
        <v>cope9.gfeat/cope2.feat/thresh_zstat3.nii.gz</v>
      </c>
      <c r="F685" s="30" t="str">
        <f>INDEX(R$2:R$28,Table323[[#This Row],[1st level cope]],0)</f>
        <v>HV NoGo</v>
      </c>
      <c r="G685" s="30" t="str">
        <f>INDEX(S$2:S$28,Table323[[#This Row],[2nd level cope]],0)</f>
        <v>last2 &gt; first2</v>
      </c>
      <c r="H685" s="30" t="str">
        <f>INDEX(T$2:T$28,Table323[[#This Row],[gorup analysis cope]],0)</f>
        <v>group mean - inverse</v>
      </c>
      <c r="I685" s="30"/>
      <c r="J685" s="30">
        <v>0</v>
      </c>
      <c r="K685" s="29">
        <v>0</v>
      </c>
      <c r="L685" s="21">
        <v>0</v>
      </c>
      <c r="M685" s="21">
        <v>0</v>
      </c>
    </row>
    <row r="686" spans="1:13" x14ac:dyDescent="0.2">
      <c r="A686">
        <v>685</v>
      </c>
      <c r="B686">
        <v>10</v>
      </c>
      <c r="C686">
        <v>2</v>
      </c>
      <c r="D686">
        <v>3</v>
      </c>
      <c r="E686" s="28" t="str">
        <f>CONCATENATE("cope",Table323[[#This Row],[1st level cope]],".gfeat/cope",Table323[[#This Row],[2nd level cope]],".feat/thresh_zstat",Table323[[#This Row],[gorup analysis cope]],".nii.gz")</f>
        <v>cope10.gfeat/cope2.feat/thresh_zstat3.nii.gz</v>
      </c>
      <c r="F686" s="30" t="str">
        <f>INDEX(R$2:R$28,Table323[[#This Row],[1st level cope]],0)</f>
        <v>HV NoGo - by choice</v>
      </c>
      <c r="G686" s="30" t="str">
        <f>INDEX(S$2:S$28,Table323[[#This Row],[2nd level cope]],0)</f>
        <v>last2 &gt; first2</v>
      </c>
      <c r="H686" s="30" t="str">
        <f>INDEX(T$2:T$28,Table323[[#This Row],[gorup analysis cope]],0)</f>
        <v>group mean - inverse</v>
      </c>
      <c r="I686" s="30"/>
      <c r="J686" s="30">
        <v>0</v>
      </c>
      <c r="K686" s="29">
        <v>0</v>
      </c>
      <c r="L686" s="21">
        <v>0</v>
      </c>
      <c r="M686" s="21">
        <v>0</v>
      </c>
    </row>
    <row r="687" spans="1:13" x14ac:dyDescent="0.2">
      <c r="A687">
        <v>686</v>
      </c>
      <c r="B687">
        <v>11</v>
      </c>
      <c r="C687">
        <v>2</v>
      </c>
      <c r="D687">
        <v>3</v>
      </c>
      <c r="E687" s="28" t="str">
        <f>CONCATENATE("cope",Table323[[#This Row],[1st level cope]],".gfeat/cope",Table323[[#This Row],[2nd level cope]],".feat/thresh_zstat",Table323[[#This Row],[gorup analysis cope]],".nii.gz")</f>
        <v>cope11.gfeat/cope2.feat/thresh_zstat3.nii.gz</v>
      </c>
      <c r="F687" s="30" t="str">
        <f>INDEX(R$2:R$28,Table323[[#This Row],[1st level cope]],0)</f>
        <v>HV NoGo - by value</v>
      </c>
      <c r="G687" s="30" t="str">
        <f>INDEX(S$2:S$28,Table323[[#This Row],[2nd level cope]],0)</f>
        <v>last2 &gt; first2</v>
      </c>
      <c r="H687" s="30" t="str">
        <f>INDEX(T$2:T$28,Table323[[#This Row],[gorup analysis cope]],0)</f>
        <v>group mean - inverse</v>
      </c>
      <c r="I687" s="30"/>
      <c r="J687" s="30">
        <v>0</v>
      </c>
      <c r="K687" s="29">
        <v>0</v>
      </c>
      <c r="L687" s="21">
        <v>0</v>
      </c>
      <c r="M687" s="21">
        <v>0</v>
      </c>
    </row>
    <row r="688" spans="1:13" x14ac:dyDescent="0.2">
      <c r="A688">
        <v>687</v>
      </c>
      <c r="B688">
        <v>12</v>
      </c>
      <c r="C688">
        <v>2</v>
      </c>
      <c r="D688">
        <v>3</v>
      </c>
      <c r="E688" s="28" t="str">
        <f>CONCATENATE("cope",Table323[[#This Row],[1st level cope]],".gfeat/cope",Table323[[#This Row],[2nd level cope]],".feat/thresh_zstat",Table323[[#This Row],[gorup analysis cope]],".nii.gz")</f>
        <v>cope12.gfeat/cope2.feat/thresh_zstat3.nii.gz</v>
      </c>
      <c r="F688" s="30" t="str">
        <f>INDEX(R$2:R$28,Table323[[#This Row],[1st level cope]],0)</f>
        <v>LV NoGo</v>
      </c>
      <c r="G688" s="30" t="str">
        <f>INDEX(S$2:S$28,Table323[[#This Row],[2nd level cope]],0)</f>
        <v>last2 &gt; first2</v>
      </c>
      <c r="H688" s="30" t="str">
        <f>INDEX(T$2:T$28,Table323[[#This Row],[gorup analysis cope]],0)</f>
        <v>group mean - inverse</v>
      </c>
      <c r="I688" s="30"/>
      <c r="J688" s="30">
        <v>0</v>
      </c>
      <c r="K688" s="29">
        <v>0</v>
      </c>
      <c r="L688" s="21">
        <v>0</v>
      </c>
      <c r="M688" s="21">
        <v>0</v>
      </c>
    </row>
    <row r="689" spans="1:13" x14ac:dyDescent="0.2">
      <c r="A689">
        <v>688</v>
      </c>
      <c r="B689">
        <v>13</v>
      </c>
      <c r="C689">
        <v>2</v>
      </c>
      <c r="D689">
        <v>3</v>
      </c>
      <c r="E689" s="28" t="str">
        <f>CONCATENATE("cope",Table323[[#This Row],[1st level cope]],".gfeat/cope",Table323[[#This Row],[2nd level cope]],".feat/thresh_zstat",Table323[[#This Row],[gorup analysis cope]],".nii.gz")</f>
        <v>cope13.gfeat/cope2.feat/thresh_zstat3.nii.gz</v>
      </c>
      <c r="F689" s="30" t="str">
        <f>INDEX(R$2:R$28,Table323[[#This Row],[1st level cope]],0)</f>
        <v>LV NoGo - by choice</v>
      </c>
      <c r="G689" s="30" t="str">
        <f>INDEX(S$2:S$28,Table323[[#This Row],[2nd level cope]],0)</f>
        <v>last2 &gt; first2</v>
      </c>
      <c r="H689" s="30" t="str">
        <f>INDEX(T$2:T$28,Table323[[#This Row],[gorup analysis cope]],0)</f>
        <v>group mean - inverse</v>
      </c>
      <c r="I689" s="30"/>
      <c r="J689" s="30">
        <v>17</v>
      </c>
      <c r="K689" s="29">
        <v>7</v>
      </c>
      <c r="L689" s="21">
        <v>16</v>
      </c>
      <c r="M689" s="21">
        <v>2</v>
      </c>
    </row>
    <row r="690" spans="1:13" x14ac:dyDescent="0.2">
      <c r="A690">
        <v>689</v>
      </c>
      <c r="B690">
        <v>14</v>
      </c>
      <c r="C690">
        <v>2</v>
      </c>
      <c r="D690">
        <v>3</v>
      </c>
      <c r="E690" s="28" t="str">
        <f>CONCATENATE("cope",Table323[[#This Row],[1st level cope]],".gfeat/cope",Table323[[#This Row],[2nd level cope]],".feat/thresh_zstat",Table323[[#This Row],[gorup analysis cope]],".nii.gz")</f>
        <v>cope14.gfeat/cope2.feat/thresh_zstat3.nii.gz</v>
      </c>
      <c r="F690" s="30" t="str">
        <f>INDEX(R$2:R$28,Table323[[#This Row],[1st level cope]],0)</f>
        <v>LV NoGo - by value</v>
      </c>
      <c r="G690" s="30" t="str">
        <f>INDEX(S$2:S$28,Table323[[#This Row],[2nd level cope]],0)</f>
        <v>last2 &gt; first2</v>
      </c>
      <c r="H690" s="30" t="str">
        <f>INDEX(T$2:T$28,Table323[[#This Row],[gorup analysis cope]],0)</f>
        <v>group mean - inverse</v>
      </c>
      <c r="I690" s="30"/>
      <c r="J690" s="30">
        <v>0</v>
      </c>
      <c r="K690" s="29">
        <v>1</v>
      </c>
      <c r="L690" s="21">
        <v>5</v>
      </c>
      <c r="M690" s="21" t="s">
        <v>141</v>
      </c>
    </row>
    <row r="691" spans="1:13" x14ac:dyDescent="0.2">
      <c r="A691">
        <v>690</v>
      </c>
      <c r="B691">
        <v>15</v>
      </c>
      <c r="C691">
        <v>2</v>
      </c>
      <c r="D691">
        <v>3</v>
      </c>
      <c r="E691" s="28" t="str">
        <f>CONCATENATE("cope",Table323[[#This Row],[1st level cope]],".gfeat/cope",Table323[[#This Row],[2nd level cope]],".feat/thresh_zstat",Table323[[#This Row],[gorup analysis cope]],".nii.gz")</f>
        <v>cope15.gfeat/cope2.feat/thresh_zstat3.nii.gz</v>
      </c>
      <c r="F691" s="30" t="str">
        <f>INDEX(R$2:R$28,Table323[[#This Row],[1st level cope]],0)</f>
        <v>Go - missed</v>
      </c>
      <c r="G691" s="30" t="str">
        <f>INDEX(S$2:S$28,Table323[[#This Row],[2nd level cope]],0)</f>
        <v>last2 &gt; first2</v>
      </c>
      <c r="H691" s="30" t="str">
        <f>INDEX(T$2:T$28,Table323[[#This Row],[gorup analysis cope]],0)</f>
        <v>group mean - inverse</v>
      </c>
      <c r="I691" s="30"/>
      <c r="J691" s="30">
        <v>0</v>
      </c>
      <c r="K691" s="29">
        <v>0</v>
      </c>
      <c r="L691" s="21">
        <v>0</v>
      </c>
      <c r="M691" s="21">
        <v>0</v>
      </c>
    </row>
    <row r="692" spans="1:13" x14ac:dyDescent="0.2">
      <c r="A692">
        <v>691</v>
      </c>
      <c r="B692">
        <v>16</v>
      </c>
      <c r="C692">
        <v>2</v>
      </c>
      <c r="D692">
        <v>3</v>
      </c>
      <c r="E692" s="28" t="str">
        <f>CONCATENATE("cope",Table323[[#This Row],[1st level cope]],".gfeat/cope",Table323[[#This Row],[2nd level cope]],".feat/thresh_zstat",Table323[[#This Row],[gorup analysis cope]],".nii.gz")</f>
        <v>cope16.gfeat/cope2.feat/thresh_zstat3.nii.gz</v>
      </c>
      <c r="F692" s="30" t="str">
        <f>INDEX(R$2:R$28,Table323[[#This Row],[1st level cope]],0)</f>
        <v>NoGo - erroneous response</v>
      </c>
      <c r="G692" s="30" t="str">
        <f>INDEX(S$2:S$28,Table323[[#This Row],[2nd level cope]],0)</f>
        <v>last2 &gt; first2</v>
      </c>
      <c r="H692" s="30" t="str">
        <f>INDEX(T$2:T$28,Table323[[#This Row],[gorup analysis cope]],0)</f>
        <v>group mean - inverse</v>
      </c>
      <c r="I692" s="30"/>
      <c r="J692" s="30">
        <v>0</v>
      </c>
      <c r="K692" s="29">
        <v>0</v>
      </c>
      <c r="L692" s="21">
        <v>0</v>
      </c>
      <c r="M692" s="21">
        <v>0</v>
      </c>
    </row>
    <row r="693" spans="1:13" x14ac:dyDescent="0.2">
      <c r="A693">
        <v>692</v>
      </c>
      <c r="B693">
        <v>17</v>
      </c>
      <c r="C693">
        <v>2</v>
      </c>
      <c r="D693">
        <v>3</v>
      </c>
      <c r="E693" s="28" t="str">
        <f>CONCATENATE("cope",Table323[[#This Row],[1st level cope]],".gfeat/cope",Table323[[#This Row],[2nd level cope]],".feat/thresh_zstat",Table323[[#This Row],[gorup analysis cope]],".nii.gz")</f>
        <v>cope17.gfeat/cope2.feat/thresh_zstat3.nii.gz</v>
      </c>
      <c r="F693" s="30" t="str">
        <f>INDEX(R$2:R$28,Table323[[#This Row],[1st level cope]],0)</f>
        <v>NoGo - Sanity and fillers</v>
      </c>
      <c r="G693" s="30" t="str">
        <f>INDEX(S$2:S$28,Table323[[#This Row],[2nd level cope]],0)</f>
        <v>last2 &gt; first2</v>
      </c>
      <c r="H693" s="30" t="str">
        <f>INDEX(T$2:T$28,Table323[[#This Row],[gorup analysis cope]],0)</f>
        <v>group mean - inverse</v>
      </c>
      <c r="I693" s="30"/>
      <c r="J693" s="30">
        <v>0</v>
      </c>
      <c r="K693" s="29" t="s">
        <v>106</v>
      </c>
      <c r="L693" s="21" t="s">
        <v>106</v>
      </c>
      <c r="M693" s="21">
        <v>0</v>
      </c>
    </row>
    <row r="694" spans="1:13" x14ac:dyDescent="0.2">
      <c r="A694">
        <v>693</v>
      </c>
      <c r="B694">
        <v>18</v>
      </c>
      <c r="C694">
        <v>2</v>
      </c>
      <c r="D694">
        <v>3</v>
      </c>
      <c r="E694" s="28" t="str">
        <f>CONCATENATE("cope",Table323[[#This Row],[1st level cope]],".gfeat/cope",Table323[[#This Row],[2nd level cope]],".feat/thresh_zstat",Table323[[#This Row],[gorup analysis cope]],".nii.gz")</f>
        <v>cope18.gfeat/cope2.feat/thresh_zstat3.nii.gz</v>
      </c>
      <c r="F694" s="30" t="str">
        <f>INDEX(R$2:R$28,Table323[[#This Row],[1st level cope]],0)</f>
        <v>All Go - by RT</v>
      </c>
      <c r="G694" s="30" t="str">
        <f>INDEX(S$2:S$28,Table323[[#This Row],[2nd level cope]],0)</f>
        <v>last2 &gt; first2</v>
      </c>
      <c r="H694" s="30" t="str">
        <f>INDEX(T$2:T$28,Table323[[#This Row],[gorup analysis cope]],0)</f>
        <v>group mean - inverse</v>
      </c>
      <c r="I694" s="30"/>
      <c r="J694" s="30">
        <v>0</v>
      </c>
      <c r="K694" s="29">
        <v>1</v>
      </c>
      <c r="L694" s="21">
        <v>7</v>
      </c>
      <c r="M694" s="21" t="s">
        <v>141</v>
      </c>
    </row>
    <row r="695" spans="1:13" x14ac:dyDescent="0.2">
      <c r="A695">
        <v>694</v>
      </c>
      <c r="B695">
        <v>19</v>
      </c>
      <c r="C695">
        <v>2</v>
      </c>
      <c r="D695">
        <v>3</v>
      </c>
      <c r="E695" s="28" t="str">
        <f>CONCATENATE("cope",Table323[[#This Row],[1st level cope]],".gfeat/cope",Table323[[#This Row],[2nd level cope]],".feat/thresh_zstat",Table323[[#This Row],[gorup analysis cope]],".nii.gz")</f>
        <v>cope19.gfeat/cope2.feat/thresh_zstat3.nii.gz</v>
      </c>
      <c r="F695" s="30" t="str">
        <f>INDEX(R$2:R$28,Table323[[#This Row],[1st level cope]],0)</f>
        <v>HV Go &gt; NoGo</v>
      </c>
      <c r="G695" s="30" t="str">
        <f>INDEX(S$2:S$28,Table323[[#This Row],[2nd level cope]],0)</f>
        <v>last2 &gt; first2</v>
      </c>
      <c r="H695" s="30" t="str">
        <f>INDEX(T$2:T$28,Table323[[#This Row],[gorup analysis cope]],0)</f>
        <v>group mean - inverse</v>
      </c>
      <c r="I695" s="30"/>
      <c r="J695" s="30">
        <v>0</v>
      </c>
      <c r="K695" s="29">
        <v>1</v>
      </c>
      <c r="L695" s="21">
        <v>5</v>
      </c>
      <c r="M695" s="21">
        <v>2</v>
      </c>
    </row>
    <row r="696" spans="1:13" x14ac:dyDescent="0.2">
      <c r="A696">
        <v>695</v>
      </c>
      <c r="B696">
        <v>20</v>
      </c>
      <c r="C696">
        <v>2</v>
      </c>
      <c r="D696">
        <v>3</v>
      </c>
      <c r="E696" s="28" t="str">
        <f>CONCATENATE("cope",Table323[[#This Row],[1st level cope]],".gfeat/cope",Table323[[#This Row],[2nd level cope]],".feat/thresh_zstat",Table323[[#This Row],[gorup analysis cope]],".nii.gz")</f>
        <v>cope20.gfeat/cope2.feat/thresh_zstat3.nii.gz</v>
      </c>
      <c r="F696" s="30" t="str">
        <f>INDEX(R$2:R$28,Table323[[#This Row],[1st level cope]],0)</f>
        <v>LV Go &gt; NoGo</v>
      </c>
      <c r="G696" s="30" t="str">
        <f>INDEX(S$2:S$28,Table323[[#This Row],[2nd level cope]],0)</f>
        <v>last2 &gt; first2</v>
      </c>
      <c r="H696" s="30" t="str">
        <f>INDEX(T$2:T$28,Table323[[#This Row],[gorup analysis cope]],0)</f>
        <v>group mean - inverse</v>
      </c>
      <c r="I696" s="30"/>
      <c r="J696" s="30">
        <v>16</v>
      </c>
      <c r="K696" s="29">
        <v>1</v>
      </c>
      <c r="L696" s="21">
        <v>6</v>
      </c>
      <c r="M696" s="21">
        <v>2</v>
      </c>
    </row>
    <row r="697" spans="1:13" x14ac:dyDescent="0.2">
      <c r="A697">
        <v>696</v>
      </c>
      <c r="B697">
        <v>21</v>
      </c>
      <c r="C697">
        <v>2</v>
      </c>
      <c r="D697">
        <v>3</v>
      </c>
      <c r="E697" s="28" t="str">
        <f>CONCATENATE("cope",Table323[[#This Row],[1st level cope]],".gfeat/cope",Table323[[#This Row],[2nd level cope]],".feat/thresh_zstat",Table323[[#This Row],[gorup analysis cope]],".nii.gz")</f>
        <v>cope21.gfeat/cope2.feat/thresh_zstat3.nii.gz</v>
      </c>
      <c r="F697" s="30" t="str">
        <f>INDEX(R$2:R$28,Table323[[#This Row],[1st level cope]],0)</f>
        <v>All Go &gt; NoGo</v>
      </c>
      <c r="G697" s="30" t="str">
        <f>INDEX(S$2:S$28,Table323[[#This Row],[2nd level cope]],0)</f>
        <v>last2 &gt; first2</v>
      </c>
      <c r="H697" s="30" t="str">
        <f>INDEX(T$2:T$28,Table323[[#This Row],[gorup analysis cope]],0)</f>
        <v>group mean - inverse</v>
      </c>
      <c r="I697" s="30"/>
      <c r="J697" s="30">
        <v>33</v>
      </c>
      <c r="K697" s="29">
        <v>6</v>
      </c>
      <c r="L697" s="21">
        <v>13</v>
      </c>
      <c r="M697" s="21">
        <v>2</v>
      </c>
    </row>
    <row r="698" spans="1:13" x14ac:dyDescent="0.2">
      <c r="A698">
        <v>697</v>
      </c>
      <c r="B698">
        <v>22</v>
      </c>
      <c r="C698">
        <v>2</v>
      </c>
      <c r="D698">
        <v>3</v>
      </c>
      <c r="E698" s="28" t="str">
        <f>CONCATENATE("cope",Table323[[#This Row],[1st level cope]],".gfeat/cope",Table323[[#This Row],[2nd level cope]],".feat/thresh_zstat",Table323[[#This Row],[gorup analysis cope]],".nii.gz")</f>
        <v>cope22.gfeat/cope2.feat/thresh_zstat3.nii.gz</v>
      </c>
      <c r="F698" s="30" t="str">
        <f>INDEX(R$2:R$28,Table323[[#This Row],[1st level cope]],0)</f>
        <v>All Go</v>
      </c>
      <c r="G698" s="30" t="str">
        <f>INDEX(S$2:S$28,Table323[[#This Row],[2nd level cope]],0)</f>
        <v>last2 &gt; first2</v>
      </c>
      <c r="H698" s="30" t="str">
        <f>INDEX(T$2:T$28,Table323[[#This Row],[gorup analysis cope]],0)</f>
        <v>group mean - inverse</v>
      </c>
      <c r="I698" s="30"/>
      <c r="J698" s="30">
        <v>6</v>
      </c>
      <c r="K698" s="29">
        <v>12</v>
      </c>
      <c r="L698" s="21">
        <v>3</v>
      </c>
      <c r="M698" s="21">
        <v>1</v>
      </c>
    </row>
    <row r="699" spans="1:13" x14ac:dyDescent="0.2">
      <c r="A699">
        <v>698</v>
      </c>
      <c r="B699">
        <v>23</v>
      </c>
      <c r="C699">
        <v>2</v>
      </c>
      <c r="D699">
        <v>3</v>
      </c>
      <c r="E699" s="28" t="str">
        <f>CONCATENATE("cope",Table323[[#This Row],[1st level cope]],".gfeat/cope",Table323[[#This Row],[2nd level cope]],".feat/thresh_zstat",Table323[[#This Row],[gorup analysis cope]],".nii.gz")</f>
        <v>cope23.gfeat/cope2.feat/thresh_zstat3.nii.gz</v>
      </c>
      <c r="F699" s="30" t="str">
        <f>INDEX(R$2:R$28,Table323[[#This Row],[1st level cope]],0)</f>
        <v>All NoGo</v>
      </c>
      <c r="G699" s="30" t="str">
        <f>INDEX(S$2:S$28,Table323[[#This Row],[2nd level cope]],0)</f>
        <v>last2 &gt; first2</v>
      </c>
      <c r="H699" s="30" t="str">
        <f>INDEX(T$2:T$28,Table323[[#This Row],[gorup analysis cope]],0)</f>
        <v>group mean - inverse</v>
      </c>
      <c r="I699" s="30"/>
      <c r="J699" s="30">
        <v>0</v>
      </c>
      <c r="K699" s="29">
        <v>0</v>
      </c>
      <c r="L699" s="21">
        <v>1</v>
      </c>
      <c r="M699" s="21">
        <v>1</v>
      </c>
    </row>
    <row r="700" spans="1:13" x14ac:dyDescent="0.2">
      <c r="A700">
        <v>699</v>
      </c>
      <c r="B700">
        <v>24</v>
      </c>
      <c r="C700">
        <v>2</v>
      </c>
      <c r="D700">
        <v>3</v>
      </c>
      <c r="E700" s="28" t="str">
        <f>CONCATENATE("cope",Table323[[#This Row],[1st level cope]],".gfeat/cope",Table323[[#This Row],[2nd level cope]],".feat/thresh_zstat",Table323[[#This Row],[gorup analysis cope]],".nii.gz")</f>
        <v>cope24.gfeat/cope2.feat/thresh_zstat3.nii.gz</v>
      </c>
      <c r="F700" s="30" t="str">
        <f>INDEX(R$2:R$28,Table323[[#This Row],[1st level cope]],0)</f>
        <v>All Go - by choice</v>
      </c>
      <c r="G700" s="30" t="str">
        <f>INDEX(S$2:S$28,Table323[[#This Row],[2nd level cope]],0)</f>
        <v>last2 &gt; first2</v>
      </c>
      <c r="H700" s="30" t="str">
        <f>INDEX(T$2:T$28,Table323[[#This Row],[gorup analysis cope]],0)</f>
        <v>group mean - inverse</v>
      </c>
      <c r="I700" s="30"/>
      <c r="J700" s="30">
        <v>0</v>
      </c>
      <c r="K700" s="29">
        <v>0</v>
      </c>
      <c r="L700" s="21">
        <v>0</v>
      </c>
      <c r="M700" s="21">
        <v>0</v>
      </c>
    </row>
    <row r="701" spans="1:13" x14ac:dyDescent="0.2">
      <c r="A701">
        <v>700</v>
      </c>
      <c r="B701">
        <v>25</v>
      </c>
      <c r="C701">
        <v>2</v>
      </c>
      <c r="D701">
        <v>3</v>
      </c>
      <c r="E701" s="28" t="str">
        <f>CONCATENATE("cope",Table323[[#This Row],[1st level cope]],".gfeat/cope",Table323[[#This Row],[2nd level cope]],".feat/thresh_zstat",Table323[[#This Row],[gorup analysis cope]],".nii.gz")</f>
        <v>cope25.gfeat/cope2.feat/thresh_zstat3.nii.gz</v>
      </c>
      <c r="F701" s="30" t="str">
        <f>INDEX(R$2:R$28,Table323[[#This Row],[1st level cope]],0)</f>
        <v>All NoGo - by choice</v>
      </c>
      <c r="G701" s="30" t="str">
        <f>INDEX(S$2:S$28,Table323[[#This Row],[2nd level cope]],0)</f>
        <v>last2 &gt; first2</v>
      </c>
      <c r="H701" s="30" t="str">
        <f>INDEX(T$2:T$28,Table323[[#This Row],[gorup analysis cope]],0)</f>
        <v>group mean - inverse</v>
      </c>
      <c r="I701" s="30"/>
      <c r="J701" s="30">
        <v>0</v>
      </c>
      <c r="K701" s="29">
        <v>1</v>
      </c>
      <c r="L701" s="21">
        <v>5</v>
      </c>
      <c r="M701" s="21">
        <v>4</v>
      </c>
    </row>
    <row r="702" spans="1:13" x14ac:dyDescent="0.2">
      <c r="A702">
        <v>701</v>
      </c>
      <c r="B702">
        <v>1</v>
      </c>
      <c r="C702">
        <v>3</v>
      </c>
      <c r="D702">
        <v>3</v>
      </c>
      <c r="E702" s="28" t="str">
        <f>CONCATENATE("cope",Table323[[#This Row],[1st level cope]],".gfeat/cope",Table323[[#This Row],[2nd level cope]],".feat/thresh_zstat",Table323[[#This Row],[gorup analysis cope]],".nii.gz")</f>
        <v>cope1.gfeat/cope3.feat/thresh_zstat3.nii.gz</v>
      </c>
      <c r="F702" s="30" t="str">
        <f>INDEX(R$2:R$28,Table323[[#This Row],[1st level cope]],0)</f>
        <v>HV Go</v>
      </c>
      <c r="G702" s="30" t="str">
        <f>INDEX(S$2:S$28,Table323[[#This Row],[2nd level cope]],0)</f>
        <v>last3 &gt; first3</v>
      </c>
      <c r="H702" s="30" t="str">
        <f>INDEX(T$2:T$28,Table323[[#This Row],[gorup analysis cope]],0)</f>
        <v>group mean - inverse</v>
      </c>
      <c r="I702" s="30"/>
      <c r="J702" s="30">
        <v>3</v>
      </c>
      <c r="K702" s="29">
        <v>24</v>
      </c>
      <c r="L702" s="21">
        <v>5</v>
      </c>
      <c r="M702" s="21">
        <v>1</v>
      </c>
    </row>
    <row r="703" spans="1:13" x14ac:dyDescent="0.2">
      <c r="A703">
        <v>702</v>
      </c>
      <c r="B703">
        <v>2</v>
      </c>
      <c r="C703">
        <v>3</v>
      </c>
      <c r="D703">
        <v>3</v>
      </c>
      <c r="E703" s="28" t="str">
        <f>CONCATENATE("cope",Table323[[#This Row],[1st level cope]],".gfeat/cope",Table323[[#This Row],[2nd level cope]],".feat/thresh_zstat",Table323[[#This Row],[gorup analysis cope]],".nii.gz")</f>
        <v>cope2.gfeat/cope3.feat/thresh_zstat3.nii.gz</v>
      </c>
      <c r="F703" s="30" t="str">
        <f>INDEX(R$2:R$28,Table323[[#This Row],[1st level cope]],0)</f>
        <v>HV Go - by choice</v>
      </c>
      <c r="G703" s="30" t="str">
        <f>INDEX(S$2:S$28,Table323[[#This Row],[2nd level cope]],0)</f>
        <v>last3 &gt; first3</v>
      </c>
      <c r="H703" s="30" t="str">
        <f>INDEX(T$2:T$28,Table323[[#This Row],[gorup analysis cope]],0)</f>
        <v>group mean - inverse</v>
      </c>
      <c r="I703" s="21" t="s">
        <v>211</v>
      </c>
      <c r="J703" s="21">
        <v>0</v>
      </c>
      <c r="K703" s="29">
        <v>0</v>
      </c>
      <c r="L703" s="21">
        <v>0</v>
      </c>
      <c r="M703" s="21">
        <v>0</v>
      </c>
    </row>
    <row r="704" spans="1:13" x14ac:dyDescent="0.2">
      <c r="A704">
        <v>703</v>
      </c>
      <c r="B704">
        <v>3</v>
      </c>
      <c r="C704">
        <v>3</v>
      </c>
      <c r="D704">
        <v>3</v>
      </c>
      <c r="E704" s="28" t="str">
        <f>CONCATENATE("cope",Table323[[#This Row],[1st level cope]],".gfeat/cope",Table323[[#This Row],[2nd level cope]],".feat/thresh_zstat",Table323[[#This Row],[gorup analysis cope]],".nii.gz")</f>
        <v>cope3.gfeat/cope3.feat/thresh_zstat3.nii.gz</v>
      </c>
      <c r="F704" s="30" t="str">
        <f>INDEX(R$2:R$28,Table323[[#This Row],[1st level cope]],0)</f>
        <v>HV Go - by value</v>
      </c>
      <c r="G704" s="30" t="str">
        <f>INDEX(S$2:S$28,Table323[[#This Row],[2nd level cope]],0)</f>
        <v>last3 &gt; first3</v>
      </c>
      <c r="H704" s="30" t="str">
        <f>INDEX(T$2:T$28,Table323[[#This Row],[gorup analysis cope]],0)</f>
        <v>group mean - inverse</v>
      </c>
      <c r="I704" s="21" t="s">
        <v>211</v>
      </c>
      <c r="J704" s="21">
        <v>0</v>
      </c>
      <c r="K704" s="29">
        <v>0</v>
      </c>
      <c r="L704" s="21">
        <v>0</v>
      </c>
      <c r="M704" s="21">
        <v>0</v>
      </c>
    </row>
    <row r="705" spans="1:13" x14ac:dyDescent="0.2">
      <c r="A705">
        <v>704</v>
      </c>
      <c r="B705">
        <v>4</v>
      </c>
      <c r="C705">
        <v>3</v>
      </c>
      <c r="D705">
        <v>3</v>
      </c>
      <c r="E705" s="28" t="str">
        <f>CONCATENATE("cope",Table323[[#This Row],[1st level cope]],".gfeat/cope",Table323[[#This Row],[2nd level cope]],".feat/thresh_zstat",Table323[[#This Row],[gorup analysis cope]],".nii.gz")</f>
        <v>cope4.gfeat/cope3.feat/thresh_zstat3.nii.gz</v>
      </c>
      <c r="F705" s="30" t="str">
        <f>INDEX(R$2:R$28,Table323[[#This Row],[1st level cope]],0)</f>
        <v>HV Go - by GSD</v>
      </c>
      <c r="G705" s="30" t="str">
        <f>INDEX(S$2:S$28,Table323[[#This Row],[2nd level cope]],0)</f>
        <v>last3 &gt; first3</v>
      </c>
      <c r="H705" s="30" t="str">
        <f>INDEX(T$2:T$28,Table323[[#This Row],[gorup analysis cope]],0)</f>
        <v>group mean - inverse</v>
      </c>
      <c r="I705" s="30"/>
      <c r="J705" s="30">
        <v>0</v>
      </c>
      <c r="K705" s="29">
        <v>0</v>
      </c>
      <c r="L705" s="21">
        <v>0</v>
      </c>
      <c r="M705" s="21">
        <v>0</v>
      </c>
    </row>
    <row r="706" spans="1:13" x14ac:dyDescent="0.2">
      <c r="A706">
        <v>705</v>
      </c>
      <c r="B706">
        <v>5</v>
      </c>
      <c r="C706">
        <v>3</v>
      </c>
      <c r="D706">
        <v>3</v>
      </c>
      <c r="E706" s="28" t="str">
        <f>CONCATENATE("cope",Table323[[#This Row],[1st level cope]],".gfeat/cope",Table323[[#This Row],[2nd level cope]],".feat/thresh_zstat",Table323[[#This Row],[gorup analysis cope]],".nii.gz")</f>
        <v>cope5.gfeat/cope3.feat/thresh_zstat3.nii.gz</v>
      </c>
      <c r="F706" s="30" t="str">
        <f>INDEX(R$2:R$28,Table323[[#This Row],[1st level cope]],0)</f>
        <v>LV Go</v>
      </c>
      <c r="G706" s="30" t="str">
        <f>INDEX(S$2:S$28,Table323[[#This Row],[2nd level cope]],0)</f>
        <v>last3 &gt; first3</v>
      </c>
      <c r="H706" s="30" t="str">
        <f>INDEX(T$2:T$28,Table323[[#This Row],[gorup analysis cope]],0)</f>
        <v>group mean - inverse</v>
      </c>
      <c r="I706" s="30"/>
      <c r="J706" s="30">
        <v>12</v>
      </c>
      <c r="K706" s="29">
        <v>10</v>
      </c>
      <c r="L706" s="21">
        <v>2</v>
      </c>
      <c r="M706" s="21">
        <v>1</v>
      </c>
    </row>
    <row r="707" spans="1:13" x14ac:dyDescent="0.2">
      <c r="A707">
        <v>706</v>
      </c>
      <c r="B707">
        <v>6</v>
      </c>
      <c r="C707">
        <v>3</v>
      </c>
      <c r="D707">
        <v>3</v>
      </c>
      <c r="E707" s="28" t="str">
        <f>CONCATENATE("cope",Table323[[#This Row],[1st level cope]],".gfeat/cope",Table323[[#This Row],[2nd level cope]],".feat/thresh_zstat",Table323[[#This Row],[gorup analysis cope]],".nii.gz")</f>
        <v>cope6.gfeat/cope3.feat/thresh_zstat3.nii.gz</v>
      </c>
      <c r="F707" s="30" t="str">
        <f>INDEX(R$2:R$28,Table323[[#This Row],[1st level cope]],0)</f>
        <v>LV Go - by choice</v>
      </c>
      <c r="G707" s="30" t="str">
        <f>INDEX(S$2:S$28,Table323[[#This Row],[2nd level cope]],0)</f>
        <v>last3 &gt; first3</v>
      </c>
      <c r="H707" s="30" t="str">
        <f>INDEX(T$2:T$28,Table323[[#This Row],[gorup analysis cope]],0)</f>
        <v>group mean - inverse</v>
      </c>
      <c r="I707" s="30"/>
      <c r="J707" s="30">
        <v>0</v>
      </c>
      <c r="K707" s="29">
        <v>0</v>
      </c>
      <c r="L707" s="21">
        <v>1</v>
      </c>
      <c r="M707" s="21">
        <v>1</v>
      </c>
    </row>
    <row r="708" spans="1:13" x14ac:dyDescent="0.2">
      <c r="A708">
        <v>707</v>
      </c>
      <c r="B708">
        <v>7</v>
      </c>
      <c r="C708">
        <v>3</v>
      </c>
      <c r="D708">
        <v>3</v>
      </c>
      <c r="E708" s="28" t="str">
        <f>CONCATENATE("cope",Table323[[#This Row],[1st level cope]],".gfeat/cope",Table323[[#This Row],[2nd level cope]],".feat/thresh_zstat",Table323[[#This Row],[gorup analysis cope]],".nii.gz")</f>
        <v>cope7.gfeat/cope3.feat/thresh_zstat3.nii.gz</v>
      </c>
      <c r="F708" s="30" t="str">
        <f>INDEX(R$2:R$28,Table323[[#This Row],[1st level cope]],0)</f>
        <v>LV Go - by value</v>
      </c>
      <c r="G708" s="30" t="str">
        <f>INDEX(S$2:S$28,Table323[[#This Row],[2nd level cope]],0)</f>
        <v>last3 &gt; first3</v>
      </c>
      <c r="H708" s="30" t="str">
        <f>INDEX(T$2:T$28,Table323[[#This Row],[gorup analysis cope]],0)</f>
        <v>group mean - inverse</v>
      </c>
      <c r="I708" s="30"/>
      <c r="J708" s="30">
        <v>0</v>
      </c>
      <c r="K708" s="29">
        <v>0</v>
      </c>
      <c r="L708" s="21">
        <v>0</v>
      </c>
      <c r="M708" s="21">
        <v>0</v>
      </c>
    </row>
    <row r="709" spans="1:13" x14ac:dyDescent="0.2">
      <c r="A709">
        <v>708</v>
      </c>
      <c r="B709">
        <v>8</v>
      </c>
      <c r="C709">
        <v>3</v>
      </c>
      <c r="D709">
        <v>3</v>
      </c>
      <c r="E709" s="28" t="str">
        <f>CONCATENATE("cope",Table323[[#This Row],[1st level cope]],".gfeat/cope",Table323[[#This Row],[2nd level cope]],".feat/thresh_zstat",Table323[[#This Row],[gorup analysis cope]],".nii.gz")</f>
        <v>cope8.gfeat/cope3.feat/thresh_zstat3.nii.gz</v>
      </c>
      <c r="F709" s="30" t="str">
        <f>INDEX(R$2:R$28,Table323[[#This Row],[1st level cope]],0)</f>
        <v>LV Go - by GSD</v>
      </c>
      <c r="G709" s="30" t="str">
        <f>INDEX(S$2:S$28,Table323[[#This Row],[2nd level cope]],0)</f>
        <v>last3 &gt; first3</v>
      </c>
      <c r="H709" s="30" t="str">
        <f>INDEX(T$2:T$28,Table323[[#This Row],[gorup analysis cope]],0)</f>
        <v>group mean - inverse</v>
      </c>
      <c r="I709" s="30"/>
      <c r="J709" s="30">
        <v>0</v>
      </c>
      <c r="K709" s="29">
        <v>0</v>
      </c>
      <c r="L709" s="21">
        <v>0</v>
      </c>
      <c r="M709" s="21">
        <v>0</v>
      </c>
    </row>
    <row r="710" spans="1:13" x14ac:dyDescent="0.2">
      <c r="A710">
        <v>709</v>
      </c>
      <c r="B710">
        <v>9</v>
      </c>
      <c r="C710">
        <v>3</v>
      </c>
      <c r="D710">
        <v>3</v>
      </c>
      <c r="E710" s="28" t="str">
        <f>CONCATENATE("cope",Table323[[#This Row],[1st level cope]],".gfeat/cope",Table323[[#This Row],[2nd level cope]],".feat/thresh_zstat",Table323[[#This Row],[gorup analysis cope]],".nii.gz")</f>
        <v>cope9.gfeat/cope3.feat/thresh_zstat3.nii.gz</v>
      </c>
      <c r="F710" s="30" t="str">
        <f>INDEX(R$2:R$28,Table323[[#This Row],[1st level cope]],0)</f>
        <v>HV NoGo</v>
      </c>
      <c r="G710" s="30" t="str">
        <f>INDEX(S$2:S$28,Table323[[#This Row],[2nd level cope]],0)</f>
        <v>last3 &gt; first3</v>
      </c>
      <c r="H710" s="30" t="str">
        <f>INDEX(T$2:T$28,Table323[[#This Row],[gorup analysis cope]],0)</f>
        <v>group mean - inverse</v>
      </c>
      <c r="I710" s="30"/>
      <c r="J710" s="30">
        <v>0</v>
      </c>
      <c r="K710" s="29">
        <v>0</v>
      </c>
      <c r="L710" s="21">
        <v>2</v>
      </c>
      <c r="M710" s="21">
        <v>1</v>
      </c>
    </row>
    <row r="711" spans="1:13" x14ac:dyDescent="0.2">
      <c r="A711">
        <v>710</v>
      </c>
      <c r="B711">
        <v>10</v>
      </c>
      <c r="C711">
        <v>3</v>
      </c>
      <c r="D711">
        <v>3</v>
      </c>
      <c r="E711" s="28" t="str">
        <f>CONCATENATE("cope",Table323[[#This Row],[1st level cope]],".gfeat/cope",Table323[[#This Row],[2nd level cope]],".feat/thresh_zstat",Table323[[#This Row],[gorup analysis cope]],".nii.gz")</f>
        <v>cope10.gfeat/cope3.feat/thresh_zstat3.nii.gz</v>
      </c>
      <c r="F711" s="30" t="str">
        <f>INDEX(R$2:R$28,Table323[[#This Row],[1st level cope]],0)</f>
        <v>HV NoGo - by choice</v>
      </c>
      <c r="G711" s="30" t="str">
        <f>INDEX(S$2:S$28,Table323[[#This Row],[2nd level cope]],0)</f>
        <v>last3 &gt; first3</v>
      </c>
      <c r="H711" s="30" t="str">
        <f>INDEX(T$2:T$28,Table323[[#This Row],[gorup analysis cope]],0)</f>
        <v>group mean - inverse</v>
      </c>
      <c r="I711" s="30"/>
      <c r="J711" s="30">
        <v>0</v>
      </c>
      <c r="K711" s="29">
        <v>0</v>
      </c>
      <c r="L711" s="21">
        <v>0</v>
      </c>
      <c r="M711" s="21">
        <v>0</v>
      </c>
    </row>
    <row r="712" spans="1:13" x14ac:dyDescent="0.2">
      <c r="A712">
        <v>711</v>
      </c>
      <c r="B712">
        <v>11</v>
      </c>
      <c r="C712">
        <v>3</v>
      </c>
      <c r="D712">
        <v>3</v>
      </c>
      <c r="E712" s="28" t="str">
        <f>CONCATENATE("cope",Table323[[#This Row],[1st level cope]],".gfeat/cope",Table323[[#This Row],[2nd level cope]],".feat/thresh_zstat",Table323[[#This Row],[gorup analysis cope]],".nii.gz")</f>
        <v>cope11.gfeat/cope3.feat/thresh_zstat3.nii.gz</v>
      </c>
      <c r="F712" s="30" t="str">
        <f>INDEX(R$2:R$28,Table323[[#This Row],[1st level cope]],0)</f>
        <v>HV NoGo - by value</v>
      </c>
      <c r="G712" s="30" t="str">
        <f>INDEX(S$2:S$28,Table323[[#This Row],[2nd level cope]],0)</f>
        <v>last3 &gt; first3</v>
      </c>
      <c r="H712" s="30" t="str">
        <f>INDEX(T$2:T$28,Table323[[#This Row],[gorup analysis cope]],0)</f>
        <v>group mean - inverse</v>
      </c>
      <c r="I712" s="30"/>
      <c r="J712" s="30">
        <v>0</v>
      </c>
      <c r="K712" s="29">
        <v>0</v>
      </c>
      <c r="L712" s="21">
        <v>0</v>
      </c>
      <c r="M712" s="21">
        <v>0</v>
      </c>
    </row>
    <row r="713" spans="1:13" x14ac:dyDescent="0.2">
      <c r="A713">
        <v>712</v>
      </c>
      <c r="B713">
        <v>12</v>
      </c>
      <c r="C713">
        <v>3</v>
      </c>
      <c r="D713">
        <v>3</v>
      </c>
      <c r="E713" s="28" t="str">
        <f>CONCATENATE("cope",Table323[[#This Row],[1st level cope]],".gfeat/cope",Table323[[#This Row],[2nd level cope]],".feat/thresh_zstat",Table323[[#This Row],[gorup analysis cope]],".nii.gz")</f>
        <v>cope12.gfeat/cope3.feat/thresh_zstat3.nii.gz</v>
      </c>
      <c r="F713" s="30" t="str">
        <f>INDEX(R$2:R$28,Table323[[#This Row],[1st level cope]],0)</f>
        <v>LV NoGo</v>
      </c>
      <c r="G713" s="30" t="str">
        <f>INDEX(S$2:S$28,Table323[[#This Row],[2nd level cope]],0)</f>
        <v>last3 &gt; first3</v>
      </c>
      <c r="H713" s="30" t="str">
        <f>INDEX(T$2:T$28,Table323[[#This Row],[gorup analysis cope]],0)</f>
        <v>group mean - inverse</v>
      </c>
      <c r="I713" s="30"/>
      <c r="J713" s="30">
        <v>0</v>
      </c>
      <c r="K713" s="29">
        <v>0</v>
      </c>
      <c r="L713" s="21">
        <v>0</v>
      </c>
      <c r="M713" s="21">
        <v>0</v>
      </c>
    </row>
    <row r="714" spans="1:13" x14ac:dyDescent="0.2">
      <c r="A714">
        <v>713</v>
      </c>
      <c r="B714">
        <v>13</v>
      </c>
      <c r="C714">
        <v>3</v>
      </c>
      <c r="D714">
        <v>3</v>
      </c>
      <c r="E714" s="28" t="str">
        <f>CONCATENATE("cope",Table323[[#This Row],[1st level cope]],".gfeat/cope",Table323[[#This Row],[2nd level cope]],".feat/thresh_zstat",Table323[[#This Row],[gorup analysis cope]],".nii.gz")</f>
        <v>cope13.gfeat/cope3.feat/thresh_zstat3.nii.gz</v>
      </c>
      <c r="F714" s="30" t="str">
        <f>INDEX(R$2:R$28,Table323[[#This Row],[1st level cope]],0)</f>
        <v>LV NoGo - by choice</v>
      </c>
      <c r="G714" s="30" t="str">
        <f>INDEX(S$2:S$28,Table323[[#This Row],[2nd level cope]],0)</f>
        <v>last3 &gt; first3</v>
      </c>
      <c r="H714" s="30" t="str">
        <f>INDEX(T$2:T$28,Table323[[#This Row],[gorup analysis cope]],0)</f>
        <v>group mean - inverse</v>
      </c>
      <c r="I714" s="30"/>
      <c r="J714" s="30">
        <v>3</v>
      </c>
      <c r="K714" s="29">
        <v>19</v>
      </c>
      <c r="L714" s="21">
        <v>14</v>
      </c>
      <c r="M714" s="21">
        <v>1</v>
      </c>
    </row>
    <row r="715" spans="1:13" x14ac:dyDescent="0.2">
      <c r="A715">
        <v>714</v>
      </c>
      <c r="B715">
        <v>14</v>
      </c>
      <c r="C715">
        <v>3</v>
      </c>
      <c r="D715">
        <v>3</v>
      </c>
      <c r="E715" s="28" t="str">
        <f>CONCATENATE("cope",Table323[[#This Row],[1st level cope]],".gfeat/cope",Table323[[#This Row],[2nd level cope]],".feat/thresh_zstat",Table323[[#This Row],[gorup analysis cope]],".nii.gz")</f>
        <v>cope14.gfeat/cope3.feat/thresh_zstat3.nii.gz</v>
      </c>
      <c r="F715" s="30" t="str">
        <f>INDEX(R$2:R$28,Table323[[#This Row],[1st level cope]],0)</f>
        <v>LV NoGo - by value</v>
      </c>
      <c r="G715" s="30" t="str">
        <f>INDEX(S$2:S$28,Table323[[#This Row],[2nd level cope]],0)</f>
        <v>last3 &gt; first3</v>
      </c>
      <c r="H715" s="30" t="str">
        <f>INDEX(T$2:T$28,Table323[[#This Row],[gorup analysis cope]],0)</f>
        <v>group mean - inverse</v>
      </c>
      <c r="I715" s="30"/>
      <c r="J715" s="30">
        <v>0</v>
      </c>
      <c r="K715" s="29">
        <v>0</v>
      </c>
      <c r="L715" s="21">
        <v>0</v>
      </c>
      <c r="M715" s="21">
        <v>0</v>
      </c>
    </row>
    <row r="716" spans="1:13" x14ac:dyDescent="0.2">
      <c r="A716">
        <v>715</v>
      </c>
      <c r="B716">
        <v>15</v>
      </c>
      <c r="C716">
        <v>3</v>
      </c>
      <c r="D716">
        <v>3</v>
      </c>
      <c r="E716" s="28" t="str">
        <f>CONCATENATE("cope",Table323[[#This Row],[1st level cope]],".gfeat/cope",Table323[[#This Row],[2nd level cope]],".feat/thresh_zstat",Table323[[#This Row],[gorup analysis cope]],".nii.gz")</f>
        <v>cope15.gfeat/cope3.feat/thresh_zstat3.nii.gz</v>
      </c>
      <c r="F716" s="30" t="str">
        <f>INDEX(R$2:R$28,Table323[[#This Row],[1st level cope]],0)</f>
        <v>Go - missed</v>
      </c>
      <c r="G716" s="30" t="str">
        <f>INDEX(S$2:S$28,Table323[[#This Row],[2nd level cope]],0)</f>
        <v>last3 &gt; first3</v>
      </c>
      <c r="H716" s="30" t="str">
        <f>INDEX(T$2:T$28,Table323[[#This Row],[gorup analysis cope]],0)</f>
        <v>group mean - inverse</v>
      </c>
      <c r="I716" s="30"/>
      <c r="J716" s="30">
        <v>0</v>
      </c>
      <c r="K716" s="29">
        <v>0</v>
      </c>
      <c r="L716" s="21">
        <v>0</v>
      </c>
      <c r="M716" s="21">
        <v>0</v>
      </c>
    </row>
    <row r="717" spans="1:13" x14ac:dyDescent="0.2">
      <c r="A717">
        <v>716</v>
      </c>
      <c r="B717">
        <v>16</v>
      </c>
      <c r="C717">
        <v>3</v>
      </c>
      <c r="D717">
        <v>3</v>
      </c>
      <c r="E717" s="28" t="str">
        <f>CONCATENATE("cope",Table323[[#This Row],[1st level cope]],".gfeat/cope",Table323[[#This Row],[2nd level cope]],".feat/thresh_zstat",Table323[[#This Row],[gorup analysis cope]],".nii.gz")</f>
        <v>cope16.gfeat/cope3.feat/thresh_zstat3.nii.gz</v>
      </c>
      <c r="F717" s="30" t="str">
        <f>INDEX(R$2:R$28,Table323[[#This Row],[1st level cope]],0)</f>
        <v>NoGo - erroneous response</v>
      </c>
      <c r="G717" s="30" t="str">
        <f>INDEX(S$2:S$28,Table323[[#This Row],[2nd level cope]],0)</f>
        <v>last3 &gt; first3</v>
      </c>
      <c r="H717" s="30" t="str">
        <f>INDEX(T$2:T$28,Table323[[#This Row],[gorup analysis cope]],0)</f>
        <v>group mean - inverse</v>
      </c>
      <c r="I717" s="30"/>
      <c r="J717" s="30">
        <v>0</v>
      </c>
      <c r="K717" s="29">
        <v>0</v>
      </c>
      <c r="L717" s="21">
        <v>0</v>
      </c>
      <c r="M717" s="21">
        <v>0</v>
      </c>
    </row>
    <row r="718" spans="1:13" x14ac:dyDescent="0.2">
      <c r="A718">
        <v>717</v>
      </c>
      <c r="B718">
        <v>17</v>
      </c>
      <c r="C718">
        <v>3</v>
      </c>
      <c r="D718">
        <v>3</v>
      </c>
      <c r="E718" s="28" t="str">
        <f>CONCATENATE("cope",Table323[[#This Row],[1st level cope]],".gfeat/cope",Table323[[#This Row],[2nd level cope]],".feat/thresh_zstat",Table323[[#This Row],[gorup analysis cope]],".nii.gz")</f>
        <v>cope17.gfeat/cope3.feat/thresh_zstat3.nii.gz</v>
      </c>
      <c r="F718" s="30" t="str">
        <f>INDEX(R$2:R$28,Table323[[#This Row],[1st level cope]],0)</f>
        <v>NoGo - Sanity and fillers</v>
      </c>
      <c r="G718" s="30" t="str">
        <f>INDEX(S$2:S$28,Table323[[#This Row],[2nd level cope]],0)</f>
        <v>last3 &gt; first3</v>
      </c>
      <c r="H718" s="30" t="str">
        <f>INDEX(T$2:T$28,Table323[[#This Row],[gorup analysis cope]],0)</f>
        <v>group mean - inverse</v>
      </c>
      <c r="I718" s="30"/>
      <c r="J718" s="30">
        <v>0</v>
      </c>
      <c r="K718" s="29" t="s">
        <v>106</v>
      </c>
      <c r="L718" s="21" t="s">
        <v>106</v>
      </c>
      <c r="M718" s="21">
        <v>0</v>
      </c>
    </row>
    <row r="719" spans="1:13" x14ac:dyDescent="0.2">
      <c r="A719">
        <v>718</v>
      </c>
      <c r="B719">
        <v>18</v>
      </c>
      <c r="C719">
        <v>3</v>
      </c>
      <c r="D719">
        <v>3</v>
      </c>
      <c r="E719" s="28" t="str">
        <f>CONCATENATE("cope",Table323[[#This Row],[1st level cope]],".gfeat/cope",Table323[[#This Row],[2nd level cope]],".feat/thresh_zstat",Table323[[#This Row],[gorup analysis cope]],".nii.gz")</f>
        <v>cope18.gfeat/cope3.feat/thresh_zstat3.nii.gz</v>
      </c>
      <c r="F719" s="30" t="str">
        <f>INDEX(R$2:R$28,Table323[[#This Row],[1st level cope]],0)</f>
        <v>All Go - by RT</v>
      </c>
      <c r="G719" s="30" t="str">
        <f>INDEX(S$2:S$28,Table323[[#This Row],[2nd level cope]],0)</f>
        <v>last3 &gt; first3</v>
      </c>
      <c r="H719" s="30" t="str">
        <f>INDEX(T$2:T$28,Table323[[#This Row],[gorup analysis cope]],0)</f>
        <v>group mean - inverse</v>
      </c>
      <c r="I719" s="30"/>
      <c r="J719" s="30">
        <v>23</v>
      </c>
      <c r="K719" s="29">
        <v>3</v>
      </c>
      <c r="L719" s="21">
        <v>11</v>
      </c>
      <c r="M719" s="21" t="s">
        <v>141</v>
      </c>
    </row>
    <row r="720" spans="1:13" x14ac:dyDescent="0.2">
      <c r="A720">
        <v>719</v>
      </c>
      <c r="B720">
        <v>19</v>
      </c>
      <c r="C720">
        <v>3</v>
      </c>
      <c r="D720">
        <v>3</v>
      </c>
      <c r="E720" s="28" t="str">
        <f>CONCATENATE("cope",Table323[[#This Row],[1st level cope]],".gfeat/cope",Table323[[#This Row],[2nd level cope]],".feat/thresh_zstat",Table323[[#This Row],[gorup analysis cope]],".nii.gz")</f>
        <v>cope19.gfeat/cope3.feat/thresh_zstat3.nii.gz</v>
      </c>
      <c r="F720" s="30" t="str">
        <f>INDEX(R$2:R$28,Table323[[#This Row],[1st level cope]],0)</f>
        <v>HV Go &gt; NoGo</v>
      </c>
      <c r="G720" s="30" t="str">
        <f>INDEX(S$2:S$28,Table323[[#This Row],[2nd level cope]],0)</f>
        <v>last3 &gt; first3</v>
      </c>
      <c r="H720" s="30" t="str">
        <f>INDEX(T$2:T$28,Table323[[#This Row],[gorup analysis cope]],0)</f>
        <v>group mean - inverse</v>
      </c>
      <c r="I720" s="30"/>
      <c r="J720" s="30">
        <v>0</v>
      </c>
      <c r="K720" s="29">
        <v>1</v>
      </c>
      <c r="L720" s="21">
        <v>11</v>
      </c>
      <c r="M720" s="21">
        <v>1</v>
      </c>
    </row>
    <row r="721" spans="1:13" x14ac:dyDescent="0.2">
      <c r="A721">
        <v>720</v>
      </c>
      <c r="B721">
        <v>20</v>
      </c>
      <c r="C721">
        <v>3</v>
      </c>
      <c r="D721">
        <v>3</v>
      </c>
      <c r="E721" s="28" t="str">
        <f>CONCATENATE("cope",Table323[[#This Row],[1st level cope]],".gfeat/cope",Table323[[#This Row],[2nd level cope]],".feat/thresh_zstat",Table323[[#This Row],[gorup analysis cope]],".nii.gz")</f>
        <v>cope20.gfeat/cope3.feat/thresh_zstat3.nii.gz</v>
      </c>
      <c r="F721" s="30" t="str">
        <f>INDEX(R$2:R$28,Table323[[#This Row],[1st level cope]],0)</f>
        <v>LV Go &gt; NoGo</v>
      </c>
      <c r="G721" s="30" t="str">
        <f>INDEX(S$2:S$28,Table323[[#This Row],[2nd level cope]],0)</f>
        <v>last3 &gt; first3</v>
      </c>
      <c r="H721" s="30" t="str">
        <f>INDEX(T$2:T$28,Table323[[#This Row],[gorup analysis cope]],0)</f>
        <v>group mean - inverse</v>
      </c>
      <c r="I721" s="30"/>
      <c r="J721" s="30">
        <v>27</v>
      </c>
      <c r="K721" s="29">
        <v>1</v>
      </c>
      <c r="L721" s="21">
        <v>11</v>
      </c>
      <c r="M721" s="21">
        <v>1</v>
      </c>
    </row>
    <row r="722" spans="1:13" x14ac:dyDescent="0.2">
      <c r="A722">
        <v>721</v>
      </c>
      <c r="B722">
        <v>21</v>
      </c>
      <c r="C722">
        <v>3</v>
      </c>
      <c r="D722">
        <v>3</v>
      </c>
      <c r="E722" s="28" t="str">
        <f>CONCATENATE("cope",Table323[[#This Row],[1st level cope]],".gfeat/cope",Table323[[#This Row],[2nd level cope]],".feat/thresh_zstat",Table323[[#This Row],[gorup analysis cope]],".nii.gz")</f>
        <v>cope21.gfeat/cope3.feat/thresh_zstat3.nii.gz</v>
      </c>
      <c r="F722" s="30" t="str">
        <f>INDEX(R$2:R$28,Table323[[#This Row],[1st level cope]],0)</f>
        <v>All Go &gt; NoGo</v>
      </c>
      <c r="G722" s="30" t="str">
        <f>INDEX(S$2:S$28,Table323[[#This Row],[2nd level cope]],0)</f>
        <v>last3 &gt; first3</v>
      </c>
      <c r="H722" s="30" t="str">
        <f>INDEX(T$2:T$28,Table323[[#This Row],[gorup analysis cope]],0)</f>
        <v>group mean - inverse</v>
      </c>
      <c r="I722" s="30"/>
      <c r="J722" s="30">
        <v>20</v>
      </c>
      <c r="K722" s="29">
        <v>10</v>
      </c>
      <c r="L722" s="21">
        <v>8</v>
      </c>
      <c r="M722" s="21">
        <v>1</v>
      </c>
    </row>
    <row r="723" spans="1:13" x14ac:dyDescent="0.2">
      <c r="A723">
        <v>722</v>
      </c>
      <c r="B723">
        <v>22</v>
      </c>
      <c r="C723">
        <v>3</v>
      </c>
      <c r="D723">
        <v>3</v>
      </c>
      <c r="E723" s="28" t="str">
        <f>CONCATENATE("cope",Table323[[#This Row],[1st level cope]],".gfeat/cope",Table323[[#This Row],[2nd level cope]],".feat/thresh_zstat",Table323[[#This Row],[gorup analysis cope]],".nii.gz")</f>
        <v>cope22.gfeat/cope3.feat/thresh_zstat3.nii.gz</v>
      </c>
      <c r="F723" s="30" t="str">
        <f>INDEX(R$2:R$28,Table323[[#This Row],[1st level cope]],0)</f>
        <v>All Go</v>
      </c>
      <c r="G723" s="30" t="str">
        <f>INDEX(S$2:S$28,Table323[[#This Row],[2nd level cope]],0)</f>
        <v>last3 &gt; first3</v>
      </c>
      <c r="H723" s="30" t="str">
        <f>INDEX(T$2:T$28,Table323[[#This Row],[gorup analysis cope]],0)</f>
        <v>group mean - inverse</v>
      </c>
      <c r="I723" s="30"/>
      <c r="J723" s="30">
        <v>2</v>
      </c>
      <c r="K723" s="29">
        <v>13</v>
      </c>
      <c r="L723" s="21">
        <v>4</v>
      </c>
      <c r="M723" s="21">
        <v>1</v>
      </c>
    </row>
    <row r="724" spans="1:13" x14ac:dyDescent="0.2">
      <c r="A724">
        <v>723</v>
      </c>
      <c r="B724">
        <v>23</v>
      </c>
      <c r="C724">
        <v>3</v>
      </c>
      <c r="D724">
        <v>3</v>
      </c>
      <c r="E724" s="28" t="str">
        <f>CONCATENATE("cope",Table323[[#This Row],[1st level cope]],".gfeat/cope",Table323[[#This Row],[2nd level cope]],".feat/thresh_zstat",Table323[[#This Row],[gorup analysis cope]],".nii.gz")</f>
        <v>cope23.gfeat/cope3.feat/thresh_zstat3.nii.gz</v>
      </c>
      <c r="F724" s="30" t="str">
        <f>INDEX(R$2:R$28,Table323[[#This Row],[1st level cope]],0)</f>
        <v>All NoGo</v>
      </c>
      <c r="G724" s="30" t="str">
        <f>INDEX(S$2:S$28,Table323[[#This Row],[2nd level cope]],0)</f>
        <v>last3 &gt; first3</v>
      </c>
      <c r="H724" s="30" t="str">
        <f>INDEX(T$2:T$28,Table323[[#This Row],[gorup analysis cope]],0)</f>
        <v>group mean - inverse</v>
      </c>
      <c r="I724" s="30"/>
      <c r="J724" s="30">
        <v>0</v>
      </c>
      <c r="K724" s="29">
        <v>0</v>
      </c>
      <c r="L724" s="21">
        <v>6</v>
      </c>
      <c r="M724" s="21">
        <v>1</v>
      </c>
    </row>
    <row r="725" spans="1:13" x14ac:dyDescent="0.2">
      <c r="A725">
        <v>724</v>
      </c>
      <c r="B725">
        <v>24</v>
      </c>
      <c r="C725">
        <v>3</v>
      </c>
      <c r="D725">
        <v>3</v>
      </c>
      <c r="E725" s="28" t="str">
        <f>CONCATENATE("cope",Table323[[#This Row],[1st level cope]],".gfeat/cope",Table323[[#This Row],[2nd level cope]],".feat/thresh_zstat",Table323[[#This Row],[gorup analysis cope]],".nii.gz")</f>
        <v>cope24.gfeat/cope3.feat/thresh_zstat3.nii.gz</v>
      </c>
      <c r="F725" s="30" t="str">
        <f>INDEX(R$2:R$28,Table323[[#This Row],[1st level cope]],0)</f>
        <v>All Go - by choice</v>
      </c>
      <c r="G725" s="30" t="str">
        <f>INDEX(S$2:S$28,Table323[[#This Row],[2nd level cope]],0)</f>
        <v>last3 &gt; first3</v>
      </c>
      <c r="H725" s="30" t="str">
        <f>INDEX(T$2:T$28,Table323[[#This Row],[gorup analysis cope]],0)</f>
        <v>group mean - inverse</v>
      </c>
      <c r="I725" s="30"/>
      <c r="J725" s="30">
        <v>0</v>
      </c>
      <c r="K725" s="29">
        <v>0</v>
      </c>
      <c r="L725" s="21">
        <v>0</v>
      </c>
      <c r="M725" s="21">
        <v>0</v>
      </c>
    </row>
    <row r="726" spans="1:13" x14ac:dyDescent="0.2">
      <c r="A726">
        <v>725</v>
      </c>
      <c r="B726">
        <v>25</v>
      </c>
      <c r="C726">
        <v>3</v>
      </c>
      <c r="D726">
        <v>3</v>
      </c>
      <c r="E726" s="28" t="str">
        <f>CONCATENATE("cope",Table323[[#This Row],[1st level cope]],".gfeat/cope",Table323[[#This Row],[2nd level cope]],".feat/thresh_zstat",Table323[[#This Row],[gorup analysis cope]],".nii.gz")</f>
        <v>cope25.gfeat/cope3.feat/thresh_zstat3.nii.gz</v>
      </c>
      <c r="F726" s="30" t="str">
        <f>INDEX(R$2:R$28,Table323[[#This Row],[1st level cope]],0)</f>
        <v>All NoGo - by choice</v>
      </c>
      <c r="G726" s="30" t="str">
        <f>INDEX(S$2:S$28,Table323[[#This Row],[2nd level cope]],0)</f>
        <v>last3 &gt; first3</v>
      </c>
      <c r="H726" s="30" t="str">
        <f>INDEX(T$2:T$28,Table323[[#This Row],[gorup analysis cope]],0)</f>
        <v>group mean - inverse</v>
      </c>
      <c r="I726" s="30"/>
      <c r="J726" s="30">
        <v>13</v>
      </c>
      <c r="K726" s="29">
        <v>6</v>
      </c>
      <c r="L726" s="21">
        <v>12</v>
      </c>
      <c r="M726" s="21">
        <v>1</v>
      </c>
    </row>
    <row r="727" spans="1:13" x14ac:dyDescent="0.2">
      <c r="A727">
        <v>726</v>
      </c>
      <c r="B727">
        <v>1</v>
      </c>
      <c r="C727">
        <v>4</v>
      </c>
      <c r="D727">
        <v>3</v>
      </c>
      <c r="E727" s="28" t="str">
        <f>CONCATENATE("cope",Table323[[#This Row],[1st level cope]],".gfeat/cope",Table323[[#This Row],[2nd level cope]],".feat/thresh_zstat",Table323[[#This Row],[gorup analysis cope]],".nii.gz")</f>
        <v>cope1.gfeat/cope4.feat/thresh_zstat3.nii.gz</v>
      </c>
      <c r="F727" s="30" t="str">
        <f>INDEX(R$2:R$28,Table323[[#This Row],[1st level cope]],0)</f>
        <v>HV Go</v>
      </c>
      <c r="G727" s="30" t="str">
        <f>INDEX(S$2:S$28,Table323[[#This Row],[2nd level cope]],0)</f>
        <v>last4 &gt; first4</v>
      </c>
      <c r="H727" s="30" t="str">
        <f>INDEX(T$2:T$28,Table323[[#This Row],[gorup analysis cope]],0)</f>
        <v>group mean - inverse</v>
      </c>
      <c r="I727" s="30"/>
      <c r="J727" s="30">
        <v>11</v>
      </c>
      <c r="K727" s="29">
        <v>9</v>
      </c>
      <c r="L727" s="21">
        <v>11</v>
      </c>
    </row>
    <row r="728" spans="1:13" x14ac:dyDescent="0.2">
      <c r="A728">
        <v>727</v>
      </c>
      <c r="B728">
        <v>2</v>
      </c>
      <c r="C728">
        <v>4</v>
      </c>
      <c r="D728">
        <v>3</v>
      </c>
      <c r="E728" s="28" t="str">
        <f>CONCATENATE("cope",Table323[[#This Row],[1st level cope]],".gfeat/cope",Table323[[#This Row],[2nd level cope]],".feat/thresh_zstat",Table323[[#This Row],[gorup analysis cope]],".nii.gz")</f>
        <v>cope2.gfeat/cope4.feat/thresh_zstat3.nii.gz</v>
      </c>
      <c r="F728" s="30" t="str">
        <f>INDEX(R$2:R$28,Table323[[#This Row],[1st level cope]],0)</f>
        <v>HV Go - by choice</v>
      </c>
      <c r="G728" s="30" t="str">
        <f>INDEX(S$2:S$28,Table323[[#This Row],[2nd level cope]],0)</f>
        <v>last4 &gt; first4</v>
      </c>
      <c r="H728" s="30" t="str">
        <f>INDEX(T$2:T$28,Table323[[#This Row],[gorup analysis cope]],0)</f>
        <v>group mean - inverse</v>
      </c>
      <c r="I728" s="21" t="s">
        <v>211</v>
      </c>
      <c r="J728" s="21">
        <v>0</v>
      </c>
      <c r="K728" s="29">
        <v>0</v>
      </c>
      <c r="L728" s="21">
        <v>0</v>
      </c>
      <c r="M728" s="21">
        <v>0</v>
      </c>
    </row>
    <row r="729" spans="1:13" x14ac:dyDescent="0.2">
      <c r="A729">
        <v>728</v>
      </c>
      <c r="B729">
        <v>3</v>
      </c>
      <c r="C729">
        <v>4</v>
      </c>
      <c r="D729">
        <v>3</v>
      </c>
      <c r="E729" s="28" t="str">
        <f>CONCATENATE("cope",Table323[[#This Row],[1st level cope]],".gfeat/cope",Table323[[#This Row],[2nd level cope]],".feat/thresh_zstat",Table323[[#This Row],[gorup analysis cope]],".nii.gz")</f>
        <v>cope3.gfeat/cope4.feat/thresh_zstat3.nii.gz</v>
      </c>
      <c r="F729" s="30" t="str">
        <f>INDEX(R$2:R$28,Table323[[#This Row],[1st level cope]],0)</f>
        <v>HV Go - by value</v>
      </c>
      <c r="G729" s="30" t="str">
        <f>INDEX(S$2:S$28,Table323[[#This Row],[2nd level cope]],0)</f>
        <v>last4 &gt; first4</v>
      </c>
      <c r="H729" s="30" t="str">
        <f>INDEX(T$2:T$28,Table323[[#This Row],[gorup analysis cope]],0)</f>
        <v>group mean - inverse</v>
      </c>
      <c r="I729" s="21" t="s">
        <v>211</v>
      </c>
      <c r="J729" s="21">
        <v>0</v>
      </c>
      <c r="K729" s="29">
        <v>0</v>
      </c>
      <c r="L729" s="21">
        <v>0</v>
      </c>
      <c r="M729" s="21">
        <v>0</v>
      </c>
    </row>
    <row r="730" spans="1:13" x14ac:dyDescent="0.2">
      <c r="A730">
        <v>729</v>
      </c>
      <c r="B730">
        <v>4</v>
      </c>
      <c r="C730">
        <v>4</v>
      </c>
      <c r="D730">
        <v>3</v>
      </c>
      <c r="E730" s="28" t="str">
        <f>CONCATENATE("cope",Table323[[#This Row],[1st level cope]],".gfeat/cope",Table323[[#This Row],[2nd level cope]],".feat/thresh_zstat",Table323[[#This Row],[gorup analysis cope]],".nii.gz")</f>
        <v>cope4.gfeat/cope4.feat/thresh_zstat3.nii.gz</v>
      </c>
      <c r="F730" s="30" t="str">
        <f>INDEX(R$2:R$28,Table323[[#This Row],[1st level cope]],0)</f>
        <v>HV Go - by GSD</v>
      </c>
      <c r="G730" s="30" t="str">
        <f>INDEX(S$2:S$28,Table323[[#This Row],[2nd level cope]],0)</f>
        <v>last4 &gt; first4</v>
      </c>
      <c r="H730" s="30" t="str">
        <f>INDEX(T$2:T$28,Table323[[#This Row],[gorup analysis cope]],0)</f>
        <v>group mean - inverse</v>
      </c>
      <c r="I730" s="30"/>
      <c r="J730" s="30">
        <v>0</v>
      </c>
      <c r="K730" s="29">
        <v>0</v>
      </c>
      <c r="L730" s="21">
        <v>0</v>
      </c>
      <c r="M730" s="21">
        <v>0</v>
      </c>
    </row>
    <row r="731" spans="1:13" x14ac:dyDescent="0.2">
      <c r="A731">
        <v>730</v>
      </c>
      <c r="B731">
        <v>5</v>
      </c>
      <c r="C731">
        <v>4</v>
      </c>
      <c r="D731">
        <v>3</v>
      </c>
      <c r="E731" s="28" t="str">
        <f>CONCATENATE("cope",Table323[[#This Row],[1st level cope]],".gfeat/cope",Table323[[#This Row],[2nd level cope]],".feat/thresh_zstat",Table323[[#This Row],[gorup analysis cope]],".nii.gz")</f>
        <v>cope5.gfeat/cope4.feat/thresh_zstat3.nii.gz</v>
      </c>
      <c r="F731" s="30" t="str">
        <f>INDEX(R$2:R$28,Table323[[#This Row],[1st level cope]],0)</f>
        <v>LV Go</v>
      </c>
      <c r="G731" s="30" t="str">
        <f>INDEX(S$2:S$28,Table323[[#This Row],[2nd level cope]],0)</f>
        <v>last4 &gt; first4</v>
      </c>
      <c r="H731" s="30" t="str">
        <f>INDEX(T$2:T$28,Table323[[#This Row],[gorup analysis cope]],0)</f>
        <v>group mean - inverse</v>
      </c>
      <c r="I731" s="30"/>
      <c r="J731" s="30">
        <v>8</v>
      </c>
      <c r="K731" s="29">
        <v>15</v>
      </c>
      <c r="L731" s="21">
        <v>3</v>
      </c>
    </row>
    <row r="732" spans="1:13" x14ac:dyDescent="0.2">
      <c r="A732">
        <v>731</v>
      </c>
      <c r="B732">
        <v>6</v>
      </c>
      <c r="C732">
        <v>4</v>
      </c>
      <c r="D732">
        <v>3</v>
      </c>
      <c r="E732" s="28" t="str">
        <f>CONCATENATE("cope",Table323[[#This Row],[1st level cope]],".gfeat/cope",Table323[[#This Row],[2nd level cope]],".feat/thresh_zstat",Table323[[#This Row],[gorup analysis cope]],".nii.gz")</f>
        <v>cope6.gfeat/cope4.feat/thresh_zstat3.nii.gz</v>
      </c>
      <c r="F732" s="30" t="str">
        <f>INDEX(R$2:R$28,Table323[[#This Row],[1st level cope]],0)</f>
        <v>LV Go - by choice</v>
      </c>
      <c r="G732" s="30" t="str">
        <f>INDEX(S$2:S$28,Table323[[#This Row],[2nd level cope]],0)</f>
        <v>last4 &gt; first4</v>
      </c>
      <c r="H732" s="30" t="str">
        <f>INDEX(T$2:T$28,Table323[[#This Row],[gorup analysis cope]],0)</f>
        <v>group mean - inverse</v>
      </c>
      <c r="I732" s="30"/>
      <c r="J732" s="30">
        <v>0</v>
      </c>
      <c r="K732" s="29">
        <v>0</v>
      </c>
      <c r="L732" s="21">
        <v>0</v>
      </c>
      <c r="M732" s="21">
        <v>0</v>
      </c>
    </row>
    <row r="733" spans="1:13" x14ac:dyDescent="0.2">
      <c r="A733">
        <v>732</v>
      </c>
      <c r="B733">
        <v>7</v>
      </c>
      <c r="C733">
        <v>4</v>
      </c>
      <c r="D733">
        <v>3</v>
      </c>
      <c r="E733" s="28" t="str">
        <f>CONCATENATE("cope",Table323[[#This Row],[1st level cope]],".gfeat/cope",Table323[[#This Row],[2nd level cope]],".feat/thresh_zstat",Table323[[#This Row],[gorup analysis cope]],".nii.gz")</f>
        <v>cope7.gfeat/cope4.feat/thresh_zstat3.nii.gz</v>
      </c>
      <c r="F733" s="30" t="str">
        <f>INDEX(R$2:R$28,Table323[[#This Row],[1st level cope]],0)</f>
        <v>LV Go - by value</v>
      </c>
      <c r="G733" s="30" t="str">
        <f>INDEX(S$2:S$28,Table323[[#This Row],[2nd level cope]],0)</f>
        <v>last4 &gt; first4</v>
      </c>
      <c r="H733" s="30" t="str">
        <f>INDEX(T$2:T$28,Table323[[#This Row],[gorup analysis cope]],0)</f>
        <v>group mean - inverse</v>
      </c>
      <c r="I733" s="30"/>
      <c r="J733" s="30">
        <v>0</v>
      </c>
      <c r="K733" s="29">
        <v>0</v>
      </c>
      <c r="L733" s="21">
        <v>0</v>
      </c>
      <c r="M733" s="21">
        <v>0</v>
      </c>
    </row>
    <row r="734" spans="1:13" x14ac:dyDescent="0.2">
      <c r="A734">
        <v>733</v>
      </c>
      <c r="B734">
        <v>8</v>
      </c>
      <c r="C734">
        <v>4</v>
      </c>
      <c r="D734">
        <v>3</v>
      </c>
      <c r="E734" s="28" t="str">
        <f>CONCATENATE("cope",Table323[[#This Row],[1st level cope]],".gfeat/cope",Table323[[#This Row],[2nd level cope]],".feat/thresh_zstat",Table323[[#This Row],[gorup analysis cope]],".nii.gz")</f>
        <v>cope8.gfeat/cope4.feat/thresh_zstat3.nii.gz</v>
      </c>
      <c r="F734" s="30" t="str">
        <f>INDEX(R$2:R$28,Table323[[#This Row],[1st level cope]],0)</f>
        <v>LV Go - by GSD</v>
      </c>
      <c r="G734" s="30" t="str">
        <f>INDEX(S$2:S$28,Table323[[#This Row],[2nd level cope]],0)</f>
        <v>last4 &gt; first4</v>
      </c>
      <c r="H734" s="30" t="str">
        <f>INDEX(T$2:T$28,Table323[[#This Row],[gorup analysis cope]],0)</f>
        <v>group mean - inverse</v>
      </c>
      <c r="I734" s="30"/>
      <c r="J734" s="30">
        <v>0</v>
      </c>
      <c r="K734" s="29">
        <v>0</v>
      </c>
      <c r="L734" s="21">
        <v>0</v>
      </c>
      <c r="M734" s="21">
        <v>0</v>
      </c>
    </row>
    <row r="735" spans="1:13" x14ac:dyDescent="0.2">
      <c r="A735">
        <v>734</v>
      </c>
      <c r="B735">
        <v>9</v>
      </c>
      <c r="C735">
        <v>4</v>
      </c>
      <c r="D735">
        <v>3</v>
      </c>
      <c r="E735" s="28" t="str">
        <f>CONCATENATE("cope",Table323[[#This Row],[1st level cope]],".gfeat/cope",Table323[[#This Row],[2nd level cope]],".feat/thresh_zstat",Table323[[#This Row],[gorup analysis cope]],".nii.gz")</f>
        <v>cope9.gfeat/cope4.feat/thresh_zstat3.nii.gz</v>
      </c>
      <c r="F735" s="30" t="str">
        <f>INDEX(R$2:R$28,Table323[[#This Row],[1st level cope]],0)</f>
        <v>HV NoGo</v>
      </c>
      <c r="G735" s="30" t="str">
        <f>INDEX(S$2:S$28,Table323[[#This Row],[2nd level cope]],0)</f>
        <v>last4 &gt; first4</v>
      </c>
      <c r="H735" s="30" t="str">
        <f>INDEX(T$2:T$28,Table323[[#This Row],[gorup analysis cope]],0)</f>
        <v>group mean - inverse</v>
      </c>
      <c r="I735" s="30"/>
      <c r="J735" s="30">
        <v>0</v>
      </c>
      <c r="K735" s="29">
        <v>0</v>
      </c>
      <c r="L735" s="21">
        <v>0</v>
      </c>
      <c r="M735" s="21">
        <v>0</v>
      </c>
    </row>
    <row r="736" spans="1:13" x14ac:dyDescent="0.2">
      <c r="A736">
        <v>735</v>
      </c>
      <c r="B736">
        <v>10</v>
      </c>
      <c r="C736">
        <v>4</v>
      </c>
      <c r="D736">
        <v>3</v>
      </c>
      <c r="E736" s="28" t="str">
        <f>CONCATENATE("cope",Table323[[#This Row],[1st level cope]],".gfeat/cope",Table323[[#This Row],[2nd level cope]],".feat/thresh_zstat",Table323[[#This Row],[gorup analysis cope]],".nii.gz")</f>
        <v>cope10.gfeat/cope4.feat/thresh_zstat3.nii.gz</v>
      </c>
      <c r="F736" s="30" t="str">
        <f>INDEX(R$2:R$28,Table323[[#This Row],[1st level cope]],0)</f>
        <v>HV NoGo - by choice</v>
      </c>
      <c r="G736" s="30" t="str">
        <f>INDEX(S$2:S$28,Table323[[#This Row],[2nd level cope]],0)</f>
        <v>last4 &gt; first4</v>
      </c>
      <c r="H736" s="30" t="str">
        <f>INDEX(T$2:T$28,Table323[[#This Row],[gorup analysis cope]],0)</f>
        <v>group mean - inverse</v>
      </c>
      <c r="I736" s="30"/>
      <c r="J736" s="30">
        <v>0</v>
      </c>
      <c r="K736" s="29">
        <v>0</v>
      </c>
      <c r="L736" s="21">
        <v>1</v>
      </c>
    </row>
    <row r="737" spans="1:13" x14ac:dyDescent="0.2">
      <c r="A737">
        <v>736</v>
      </c>
      <c r="B737">
        <v>11</v>
      </c>
      <c r="C737">
        <v>4</v>
      </c>
      <c r="D737">
        <v>3</v>
      </c>
      <c r="E737" s="28" t="str">
        <f>CONCATENATE("cope",Table323[[#This Row],[1st level cope]],".gfeat/cope",Table323[[#This Row],[2nd level cope]],".feat/thresh_zstat",Table323[[#This Row],[gorup analysis cope]],".nii.gz")</f>
        <v>cope11.gfeat/cope4.feat/thresh_zstat3.nii.gz</v>
      </c>
      <c r="F737" s="30" t="str">
        <f>INDEX(R$2:R$28,Table323[[#This Row],[1st level cope]],0)</f>
        <v>HV NoGo - by value</v>
      </c>
      <c r="G737" s="30" t="str">
        <f>INDEX(S$2:S$28,Table323[[#This Row],[2nd level cope]],0)</f>
        <v>last4 &gt; first4</v>
      </c>
      <c r="H737" s="30" t="str">
        <f>INDEX(T$2:T$28,Table323[[#This Row],[gorup analysis cope]],0)</f>
        <v>group mean - inverse</v>
      </c>
      <c r="I737" s="30"/>
      <c r="J737" s="30">
        <v>0</v>
      </c>
      <c r="K737" s="29">
        <v>0</v>
      </c>
      <c r="L737" s="21">
        <v>0</v>
      </c>
      <c r="M737" s="21">
        <v>0</v>
      </c>
    </row>
    <row r="738" spans="1:13" x14ac:dyDescent="0.2">
      <c r="A738">
        <v>737</v>
      </c>
      <c r="B738">
        <v>12</v>
      </c>
      <c r="C738">
        <v>4</v>
      </c>
      <c r="D738">
        <v>3</v>
      </c>
      <c r="E738" s="28" t="str">
        <f>CONCATENATE("cope",Table323[[#This Row],[1st level cope]],".gfeat/cope",Table323[[#This Row],[2nd level cope]],".feat/thresh_zstat",Table323[[#This Row],[gorup analysis cope]],".nii.gz")</f>
        <v>cope12.gfeat/cope4.feat/thresh_zstat3.nii.gz</v>
      </c>
      <c r="F738" s="30" t="str">
        <f>INDEX(R$2:R$28,Table323[[#This Row],[1st level cope]],0)</f>
        <v>LV NoGo</v>
      </c>
      <c r="G738" s="30" t="str">
        <f>INDEX(S$2:S$28,Table323[[#This Row],[2nd level cope]],0)</f>
        <v>last4 &gt; first4</v>
      </c>
      <c r="H738" s="30" t="str">
        <f>INDEX(T$2:T$28,Table323[[#This Row],[gorup analysis cope]],0)</f>
        <v>group mean - inverse</v>
      </c>
      <c r="I738" s="30"/>
      <c r="J738" s="30">
        <v>5</v>
      </c>
      <c r="K738" s="29">
        <v>7</v>
      </c>
      <c r="L738" s="21">
        <v>13</v>
      </c>
    </row>
    <row r="739" spans="1:13" x14ac:dyDescent="0.2">
      <c r="A739">
        <v>738</v>
      </c>
      <c r="B739">
        <v>13</v>
      </c>
      <c r="C739">
        <v>4</v>
      </c>
      <c r="D739">
        <v>3</v>
      </c>
      <c r="E739" s="28" t="str">
        <f>CONCATENATE("cope",Table323[[#This Row],[1st level cope]],".gfeat/cope",Table323[[#This Row],[2nd level cope]],".feat/thresh_zstat",Table323[[#This Row],[gorup analysis cope]],".nii.gz")</f>
        <v>cope13.gfeat/cope4.feat/thresh_zstat3.nii.gz</v>
      </c>
      <c r="F739" s="30" t="str">
        <f>INDEX(R$2:R$28,Table323[[#This Row],[1st level cope]],0)</f>
        <v>LV NoGo - by choice</v>
      </c>
      <c r="G739" s="30" t="str">
        <f>INDEX(S$2:S$28,Table323[[#This Row],[2nd level cope]],0)</f>
        <v>last4 &gt; first4</v>
      </c>
      <c r="H739" s="30" t="str">
        <f>INDEX(T$2:T$28,Table323[[#This Row],[gorup analysis cope]],0)</f>
        <v>group mean - inverse</v>
      </c>
      <c r="I739" s="30"/>
      <c r="J739" s="30">
        <v>7</v>
      </c>
      <c r="K739" s="29">
        <v>14</v>
      </c>
      <c r="L739" s="21">
        <v>15</v>
      </c>
    </row>
    <row r="740" spans="1:13" x14ac:dyDescent="0.2">
      <c r="A740">
        <v>739</v>
      </c>
      <c r="B740">
        <v>14</v>
      </c>
      <c r="C740">
        <v>4</v>
      </c>
      <c r="D740">
        <v>3</v>
      </c>
      <c r="E740" s="28" t="str">
        <f>CONCATENATE("cope",Table323[[#This Row],[1st level cope]],".gfeat/cope",Table323[[#This Row],[2nd level cope]],".feat/thresh_zstat",Table323[[#This Row],[gorup analysis cope]],".nii.gz")</f>
        <v>cope14.gfeat/cope4.feat/thresh_zstat3.nii.gz</v>
      </c>
      <c r="F740" s="30" t="str">
        <f>INDEX(R$2:R$28,Table323[[#This Row],[1st level cope]],0)</f>
        <v>LV NoGo - by value</v>
      </c>
      <c r="G740" s="30" t="str">
        <f>INDEX(S$2:S$28,Table323[[#This Row],[2nd level cope]],0)</f>
        <v>last4 &gt; first4</v>
      </c>
      <c r="H740" s="30" t="str">
        <f>INDEX(T$2:T$28,Table323[[#This Row],[gorup analysis cope]],0)</f>
        <v>group mean - inverse</v>
      </c>
      <c r="I740" s="30"/>
      <c r="J740" s="30">
        <v>0</v>
      </c>
      <c r="K740" s="29">
        <v>0</v>
      </c>
      <c r="L740" s="21">
        <v>2</v>
      </c>
    </row>
    <row r="741" spans="1:13" x14ac:dyDescent="0.2">
      <c r="A741">
        <v>740</v>
      </c>
      <c r="B741">
        <v>15</v>
      </c>
      <c r="C741">
        <v>4</v>
      </c>
      <c r="D741">
        <v>3</v>
      </c>
      <c r="E741" s="28" t="str">
        <f>CONCATENATE("cope",Table323[[#This Row],[1st level cope]],".gfeat/cope",Table323[[#This Row],[2nd level cope]],".feat/thresh_zstat",Table323[[#This Row],[gorup analysis cope]],".nii.gz")</f>
        <v>cope15.gfeat/cope4.feat/thresh_zstat3.nii.gz</v>
      </c>
      <c r="F741" s="30" t="str">
        <f>INDEX(R$2:R$28,Table323[[#This Row],[1st level cope]],0)</f>
        <v>Go - missed</v>
      </c>
      <c r="G741" s="30" t="str">
        <f>INDEX(S$2:S$28,Table323[[#This Row],[2nd level cope]],0)</f>
        <v>last4 &gt; first4</v>
      </c>
      <c r="H741" s="30" t="str">
        <f>INDEX(T$2:T$28,Table323[[#This Row],[gorup analysis cope]],0)</f>
        <v>group mean - inverse</v>
      </c>
      <c r="I741" s="30"/>
      <c r="J741" s="30">
        <v>0</v>
      </c>
      <c r="K741" s="29">
        <v>0</v>
      </c>
      <c r="L741" s="21">
        <v>0</v>
      </c>
      <c r="M741" s="21">
        <v>0</v>
      </c>
    </row>
    <row r="742" spans="1:13" x14ac:dyDescent="0.2">
      <c r="A742">
        <v>741</v>
      </c>
      <c r="B742">
        <v>16</v>
      </c>
      <c r="C742">
        <v>4</v>
      </c>
      <c r="D742">
        <v>3</v>
      </c>
      <c r="E742" s="28" t="str">
        <f>CONCATENATE("cope",Table323[[#This Row],[1st level cope]],".gfeat/cope",Table323[[#This Row],[2nd level cope]],".feat/thresh_zstat",Table323[[#This Row],[gorup analysis cope]],".nii.gz")</f>
        <v>cope16.gfeat/cope4.feat/thresh_zstat3.nii.gz</v>
      </c>
      <c r="F742" s="30" t="str">
        <f>INDEX(R$2:R$28,Table323[[#This Row],[1st level cope]],0)</f>
        <v>NoGo - erroneous response</v>
      </c>
      <c r="G742" s="30" t="str">
        <f>INDEX(S$2:S$28,Table323[[#This Row],[2nd level cope]],0)</f>
        <v>last4 &gt; first4</v>
      </c>
      <c r="H742" s="30" t="str">
        <f>INDEX(T$2:T$28,Table323[[#This Row],[gorup analysis cope]],0)</f>
        <v>group mean - inverse</v>
      </c>
      <c r="I742" s="30"/>
      <c r="J742" s="30">
        <v>0</v>
      </c>
      <c r="K742" s="29">
        <v>0</v>
      </c>
      <c r="L742" s="21">
        <v>0</v>
      </c>
      <c r="M742" s="21">
        <v>0</v>
      </c>
    </row>
    <row r="743" spans="1:13" x14ac:dyDescent="0.2">
      <c r="A743">
        <v>742</v>
      </c>
      <c r="B743">
        <v>17</v>
      </c>
      <c r="C743">
        <v>4</v>
      </c>
      <c r="D743">
        <v>3</v>
      </c>
      <c r="E743" s="28" t="str">
        <f>CONCATENATE("cope",Table323[[#This Row],[1st level cope]],".gfeat/cope",Table323[[#This Row],[2nd level cope]],".feat/thresh_zstat",Table323[[#This Row],[gorup analysis cope]],".nii.gz")</f>
        <v>cope17.gfeat/cope4.feat/thresh_zstat3.nii.gz</v>
      </c>
      <c r="F743" s="30" t="str">
        <f>INDEX(R$2:R$28,Table323[[#This Row],[1st level cope]],0)</f>
        <v>NoGo - Sanity and fillers</v>
      </c>
      <c r="G743" s="30" t="str">
        <f>INDEX(S$2:S$28,Table323[[#This Row],[2nd level cope]],0)</f>
        <v>last4 &gt; first4</v>
      </c>
      <c r="H743" s="30" t="str">
        <f>INDEX(T$2:T$28,Table323[[#This Row],[gorup analysis cope]],0)</f>
        <v>group mean - inverse</v>
      </c>
      <c r="I743" s="30"/>
      <c r="J743" s="30">
        <v>0</v>
      </c>
      <c r="K743" s="29" t="s">
        <v>106</v>
      </c>
      <c r="L743" s="21" t="s">
        <v>106</v>
      </c>
      <c r="M743" s="21">
        <v>0</v>
      </c>
    </row>
    <row r="744" spans="1:13" x14ac:dyDescent="0.2">
      <c r="A744">
        <v>743</v>
      </c>
      <c r="B744">
        <v>18</v>
      </c>
      <c r="C744">
        <v>4</v>
      </c>
      <c r="D744">
        <v>3</v>
      </c>
      <c r="E744" s="28" t="str">
        <f>CONCATENATE("cope",Table323[[#This Row],[1st level cope]],".gfeat/cope",Table323[[#This Row],[2nd level cope]],".feat/thresh_zstat",Table323[[#This Row],[gorup analysis cope]],".nii.gz")</f>
        <v>cope18.gfeat/cope4.feat/thresh_zstat3.nii.gz</v>
      </c>
      <c r="F744" s="30" t="str">
        <f>INDEX(R$2:R$28,Table323[[#This Row],[1st level cope]],0)</f>
        <v>All Go - by RT</v>
      </c>
      <c r="G744" s="30" t="str">
        <f>INDEX(S$2:S$28,Table323[[#This Row],[2nd level cope]],0)</f>
        <v>last4 &gt; first4</v>
      </c>
      <c r="H744" s="30" t="str">
        <f>INDEX(T$2:T$28,Table323[[#This Row],[gorup analysis cope]],0)</f>
        <v>group mean - inverse</v>
      </c>
      <c r="I744" s="30"/>
      <c r="J744" s="30">
        <v>3</v>
      </c>
      <c r="K744" s="29">
        <v>1</v>
      </c>
      <c r="L744" s="21">
        <v>6</v>
      </c>
    </row>
    <row r="745" spans="1:13" x14ac:dyDescent="0.2">
      <c r="A745">
        <v>744</v>
      </c>
      <c r="B745">
        <v>19</v>
      </c>
      <c r="C745">
        <v>4</v>
      </c>
      <c r="D745">
        <v>3</v>
      </c>
      <c r="E745" s="28" t="str">
        <f>CONCATENATE("cope",Table323[[#This Row],[1st level cope]],".gfeat/cope",Table323[[#This Row],[2nd level cope]],".feat/thresh_zstat",Table323[[#This Row],[gorup analysis cope]],".nii.gz")</f>
        <v>cope19.gfeat/cope4.feat/thresh_zstat3.nii.gz</v>
      </c>
      <c r="F745" s="30" t="str">
        <f>INDEX(R$2:R$28,Table323[[#This Row],[1st level cope]],0)</f>
        <v>HV Go &gt; NoGo</v>
      </c>
      <c r="G745" s="30" t="str">
        <f>INDEX(S$2:S$28,Table323[[#This Row],[2nd level cope]],0)</f>
        <v>last4 &gt; first4</v>
      </c>
      <c r="H745" s="30" t="str">
        <f>INDEX(T$2:T$28,Table323[[#This Row],[gorup analysis cope]],0)</f>
        <v>group mean - inverse</v>
      </c>
      <c r="I745" s="30"/>
      <c r="J745" s="30">
        <v>1</v>
      </c>
      <c r="K745" s="29">
        <v>1</v>
      </c>
      <c r="L745" s="21">
        <v>5</v>
      </c>
    </row>
    <row r="746" spans="1:13" x14ac:dyDescent="0.2">
      <c r="A746">
        <v>745</v>
      </c>
      <c r="B746">
        <v>20</v>
      </c>
      <c r="C746">
        <v>4</v>
      </c>
      <c r="D746">
        <v>3</v>
      </c>
      <c r="E746" s="28" t="str">
        <f>CONCATENATE("cope",Table323[[#This Row],[1st level cope]],".gfeat/cope",Table323[[#This Row],[2nd level cope]],".feat/thresh_zstat",Table323[[#This Row],[gorup analysis cope]],".nii.gz")</f>
        <v>cope20.gfeat/cope4.feat/thresh_zstat3.nii.gz</v>
      </c>
      <c r="F746" s="30" t="str">
        <f>INDEX(R$2:R$28,Table323[[#This Row],[1st level cope]],0)</f>
        <v>LV Go &gt; NoGo</v>
      </c>
      <c r="G746" s="30" t="str">
        <f>INDEX(S$2:S$28,Table323[[#This Row],[2nd level cope]],0)</f>
        <v>last4 &gt; first4</v>
      </c>
      <c r="H746" s="30" t="str">
        <f>INDEX(T$2:T$28,Table323[[#This Row],[gorup analysis cope]],0)</f>
        <v>group mean - inverse</v>
      </c>
      <c r="I746" s="30"/>
      <c r="J746" s="30">
        <v>0</v>
      </c>
      <c r="K746" s="29">
        <v>0</v>
      </c>
      <c r="L746" s="21">
        <v>3</v>
      </c>
    </row>
    <row r="747" spans="1:13" x14ac:dyDescent="0.2">
      <c r="A747">
        <v>746</v>
      </c>
      <c r="B747">
        <v>21</v>
      </c>
      <c r="C747">
        <v>4</v>
      </c>
      <c r="D747">
        <v>3</v>
      </c>
      <c r="E747" s="28" t="str">
        <f>CONCATENATE("cope",Table323[[#This Row],[1st level cope]],".gfeat/cope",Table323[[#This Row],[2nd level cope]],".feat/thresh_zstat",Table323[[#This Row],[gorup analysis cope]],".nii.gz")</f>
        <v>cope21.gfeat/cope4.feat/thresh_zstat3.nii.gz</v>
      </c>
      <c r="F747" s="30" t="str">
        <f>INDEX(R$2:R$28,Table323[[#This Row],[1st level cope]],0)</f>
        <v>All Go &gt; NoGo</v>
      </c>
      <c r="G747" s="30" t="str">
        <f>INDEX(S$2:S$28,Table323[[#This Row],[2nd level cope]],0)</f>
        <v>last4 &gt; first4</v>
      </c>
      <c r="H747" s="30" t="str">
        <f>INDEX(T$2:T$28,Table323[[#This Row],[gorup analysis cope]],0)</f>
        <v>group mean - inverse</v>
      </c>
      <c r="I747" s="30"/>
      <c r="J747" s="30">
        <v>20</v>
      </c>
      <c r="K747" s="29">
        <v>2</v>
      </c>
      <c r="L747" s="21">
        <v>14</v>
      </c>
    </row>
    <row r="748" spans="1:13" x14ac:dyDescent="0.2">
      <c r="A748">
        <v>747</v>
      </c>
      <c r="B748">
        <v>22</v>
      </c>
      <c r="C748">
        <v>4</v>
      </c>
      <c r="D748">
        <v>3</v>
      </c>
      <c r="E748" s="28" t="str">
        <f>CONCATENATE("cope",Table323[[#This Row],[1st level cope]],".gfeat/cope",Table323[[#This Row],[2nd level cope]],".feat/thresh_zstat",Table323[[#This Row],[gorup analysis cope]],".nii.gz")</f>
        <v>cope22.gfeat/cope4.feat/thresh_zstat3.nii.gz</v>
      </c>
      <c r="F748" s="30" t="str">
        <f>INDEX(R$2:R$28,Table323[[#This Row],[1st level cope]],0)</f>
        <v>All Go</v>
      </c>
      <c r="G748" s="30" t="str">
        <f>INDEX(S$2:S$28,Table323[[#This Row],[2nd level cope]],0)</f>
        <v>last4 &gt; first4</v>
      </c>
      <c r="H748" s="30" t="str">
        <f>INDEX(T$2:T$28,Table323[[#This Row],[gorup analysis cope]],0)</f>
        <v>group mean - inverse</v>
      </c>
      <c r="I748" s="30"/>
      <c r="J748" s="30">
        <v>1</v>
      </c>
      <c r="K748" s="29">
        <v>14</v>
      </c>
      <c r="L748" s="21">
        <v>5</v>
      </c>
    </row>
    <row r="749" spans="1:13" x14ac:dyDescent="0.2">
      <c r="A749">
        <v>748</v>
      </c>
      <c r="B749">
        <v>23</v>
      </c>
      <c r="C749">
        <v>4</v>
      </c>
      <c r="D749">
        <v>3</v>
      </c>
      <c r="E749" s="28" t="str">
        <f>CONCATENATE("cope",Table323[[#This Row],[1st level cope]],".gfeat/cope",Table323[[#This Row],[2nd level cope]],".feat/thresh_zstat",Table323[[#This Row],[gorup analysis cope]],".nii.gz")</f>
        <v>cope23.gfeat/cope4.feat/thresh_zstat3.nii.gz</v>
      </c>
      <c r="F749" s="30" t="str">
        <f>INDEX(R$2:R$28,Table323[[#This Row],[1st level cope]],0)</f>
        <v>All NoGo</v>
      </c>
      <c r="G749" s="30" t="str">
        <f>INDEX(S$2:S$28,Table323[[#This Row],[2nd level cope]],0)</f>
        <v>last4 &gt; first4</v>
      </c>
      <c r="H749" s="30" t="str">
        <f>INDEX(T$2:T$28,Table323[[#This Row],[gorup analysis cope]],0)</f>
        <v>group mean - inverse</v>
      </c>
      <c r="I749" s="30"/>
      <c r="J749" s="30">
        <v>4</v>
      </c>
      <c r="K749" s="29">
        <v>3</v>
      </c>
      <c r="L749" s="21">
        <v>8</v>
      </c>
    </row>
    <row r="750" spans="1:13" x14ac:dyDescent="0.2">
      <c r="A750">
        <v>749</v>
      </c>
      <c r="B750">
        <v>24</v>
      </c>
      <c r="C750">
        <v>4</v>
      </c>
      <c r="D750">
        <v>3</v>
      </c>
      <c r="E750" s="28" t="str">
        <f>CONCATENATE("cope",Table323[[#This Row],[1st level cope]],".gfeat/cope",Table323[[#This Row],[2nd level cope]],".feat/thresh_zstat",Table323[[#This Row],[gorup analysis cope]],".nii.gz")</f>
        <v>cope24.gfeat/cope4.feat/thresh_zstat3.nii.gz</v>
      </c>
      <c r="F750" s="30" t="str">
        <f>INDEX(R$2:R$28,Table323[[#This Row],[1st level cope]],0)</f>
        <v>All Go - by choice</v>
      </c>
      <c r="G750" s="30" t="str">
        <f>INDEX(S$2:S$28,Table323[[#This Row],[2nd level cope]],0)</f>
        <v>last4 &gt; first4</v>
      </c>
      <c r="H750" s="30" t="str">
        <f>INDEX(T$2:T$28,Table323[[#This Row],[gorup analysis cope]],0)</f>
        <v>group mean - inverse</v>
      </c>
      <c r="I750" s="30"/>
      <c r="J750" s="30">
        <v>0</v>
      </c>
      <c r="K750" s="29">
        <v>0</v>
      </c>
      <c r="L750" s="21">
        <v>1</v>
      </c>
    </row>
    <row r="751" spans="1:13" x14ac:dyDescent="0.2">
      <c r="A751">
        <v>750</v>
      </c>
      <c r="B751">
        <v>25</v>
      </c>
      <c r="C751">
        <v>4</v>
      </c>
      <c r="D751">
        <v>3</v>
      </c>
      <c r="E751" s="28" t="str">
        <f>CONCATENATE("cope",Table323[[#This Row],[1st level cope]],".gfeat/cope",Table323[[#This Row],[2nd level cope]],".feat/thresh_zstat",Table323[[#This Row],[gorup analysis cope]],".nii.gz")</f>
        <v>cope25.gfeat/cope4.feat/thresh_zstat3.nii.gz</v>
      </c>
      <c r="F751" s="30" t="str">
        <f>INDEX(R$2:R$28,Table323[[#This Row],[1st level cope]],0)</f>
        <v>All NoGo - by choice</v>
      </c>
      <c r="G751" s="30" t="str">
        <f>INDEX(S$2:S$28,Table323[[#This Row],[2nd level cope]],0)</f>
        <v>last4 &gt; first4</v>
      </c>
      <c r="H751" s="30" t="str">
        <f>INDEX(T$2:T$28,Table323[[#This Row],[gorup analysis cope]],0)</f>
        <v>group mean - inverse</v>
      </c>
      <c r="I751" s="30"/>
      <c r="J751" s="30">
        <v>0</v>
      </c>
      <c r="K751" s="29">
        <v>4</v>
      </c>
      <c r="L751" s="21">
        <v>10</v>
      </c>
    </row>
    <row r="752" spans="1:13" x14ac:dyDescent="0.2">
      <c r="A752">
        <v>751</v>
      </c>
      <c r="B752">
        <v>1</v>
      </c>
      <c r="C752">
        <v>5</v>
      </c>
      <c r="D752">
        <v>3</v>
      </c>
      <c r="E752" s="28" t="str">
        <f>CONCATENATE("cope",Table323[[#This Row],[1st level cope]],".gfeat/cope",Table323[[#This Row],[2nd level cope]],".feat/thresh_zstat",Table323[[#This Row],[gorup analysis cope]],".nii.gz")</f>
        <v>cope1.gfeat/cope5.feat/thresh_zstat3.nii.gz</v>
      </c>
      <c r="F752" s="30" t="str">
        <f>INDEX(R$2:R$28,Table323[[#This Row],[1st level cope]],0)</f>
        <v>HV Go</v>
      </c>
      <c r="G752" s="30" t="str">
        <f>INDEX(S$2:S$28,Table323[[#This Row],[2nd level cope]],0)</f>
        <v>linear trend</v>
      </c>
      <c r="H752" s="30" t="str">
        <f>INDEX(T$2:T$28,Table323[[#This Row],[gorup analysis cope]],0)</f>
        <v>group mean - inverse</v>
      </c>
      <c r="I752" s="21">
        <v>2</v>
      </c>
      <c r="J752" s="21">
        <v>4</v>
      </c>
      <c r="K752" s="29">
        <v>29</v>
      </c>
      <c r="L752" s="21">
        <v>4</v>
      </c>
    </row>
    <row r="753" spans="1:13" x14ac:dyDescent="0.2">
      <c r="A753">
        <v>752</v>
      </c>
      <c r="B753">
        <v>2</v>
      </c>
      <c r="C753">
        <v>5</v>
      </c>
      <c r="D753">
        <v>3</v>
      </c>
      <c r="E753" s="28" t="str">
        <f>CONCATENATE("cope",Table323[[#This Row],[1st level cope]],".gfeat/cope",Table323[[#This Row],[2nd level cope]],".feat/thresh_zstat",Table323[[#This Row],[gorup analysis cope]],".nii.gz")</f>
        <v>cope2.gfeat/cope5.feat/thresh_zstat3.nii.gz</v>
      </c>
      <c r="F753" s="30" t="str">
        <f>INDEX(R$2:R$28,Table323[[#This Row],[1st level cope]],0)</f>
        <v>HV Go - by choice</v>
      </c>
      <c r="G753" s="30" t="str">
        <f>INDEX(S$2:S$28,Table323[[#This Row],[2nd level cope]],0)</f>
        <v>linear trend</v>
      </c>
      <c r="H753" s="30" t="str">
        <f>INDEX(T$2:T$28,Table323[[#This Row],[gorup analysis cope]],0)</f>
        <v>group mean - inverse</v>
      </c>
      <c r="I753" s="21" t="s">
        <v>211</v>
      </c>
      <c r="J753" s="21">
        <v>0</v>
      </c>
      <c r="K753" s="29">
        <v>0</v>
      </c>
      <c r="L753" s="21">
        <v>0</v>
      </c>
      <c r="M753" s="21">
        <v>0</v>
      </c>
    </row>
    <row r="754" spans="1:13" x14ac:dyDescent="0.2">
      <c r="A754">
        <v>753</v>
      </c>
      <c r="B754">
        <v>3</v>
      </c>
      <c r="C754">
        <v>5</v>
      </c>
      <c r="D754">
        <v>3</v>
      </c>
      <c r="E754" s="28" t="str">
        <f>CONCATENATE("cope",Table323[[#This Row],[1st level cope]],".gfeat/cope",Table323[[#This Row],[2nd level cope]],".feat/thresh_zstat",Table323[[#This Row],[gorup analysis cope]],".nii.gz")</f>
        <v>cope3.gfeat/cope5.feat/thresh_zstat3.nii.gz</v>
      </c>
      <c r="F754" s="30" t="str">
        <f>INDEX(R$2:R$28,Table323[[#This Row],[1st level cope]],0)</f>
        <v>HV Go - by value</v>
      </c>
      <c r="G754" s="30" t="str">
        <f>INDEX(S$2:S$28,Table323[[#This Row],[2nd level cope]],0)</f>
        <v>linear trend</v>
      </c>
      <c r="H754" s="30" t="str">
        <f>INDEX(T$2:T$28,Table323[[#This Row],[gorup analysis cope]],0)</f>
        <v>group mean - inverse</v>
      </c>
      <c r="I754" s="21" t="s">
        <v>211</v>
      </c>
      <c r="J754" s="21">
        <v>0</v>
      </c>
      <c r="K754" s="29">
        <v>0</v>
      </c>
      <c r="L754" s="21">
        <v>0</v>
      </c>
      <c r="M754" s="21">
        <v>0</v>
      </c>
    </row>
    <row r="755" spans="1:13" x14ac:dyDescent="0.2">
      <c r="A755">
        <v>754</v>
      </c>
      <c r="B755">
        <v>4</v>
      </c>
      <c r="C755">
        <v>5</v>
      </c>
      <c r="D755">
        <v>3</v>
      </c>
      <c r="E755" s="28" t="str">
        <f>CONCATENATE("cope",Table323[[#This Row],[1st level cope]],".gfeat/cope",Table323[[#This Row],[2nd level cope]],".feat/thresh_zstat",Table323[[#This Row],[gorup analysis cope]],".nii.gz")</f>
        <v>cope4.gfeat/cope5.feat/thresh_zstat3.nii.gz</v>
      </c>
      <c r="F755" s="30" t="str">
        <f>INDEX(R$2:R$28,Table323[[#This Row],[1st level cope]],0)</f>
        <v>HV Go - by GSD</v>
      </c>
      <c r="G755" s="30" t="str">
        <f>INDEX(S$2:S$28,Table323[[#This Row],[2nd level cope]],0)</f>
        <v>linear trend</v>
      </c>
      <c r="H755" s="30" t="str">
        <f>INDEX(T$2:T$28,Table323[[#This Row],[gorup analysis cope]],0)</f>
        <v>group mean - inverse</v>
      </c>
      <c r="I755" s="30"/>
      <c r="J755" s="30">
        <v>0</v>
      </c>
      <c r="K755" s="29">
        <v>0</v>
      </c>
      <c r="L755" s="21">
        <v>0</v>
      </c>
      <c r="M755" s="21">
        <v>0</v>
      </c>
    </row>
    <row r="756" spans="1:13" x14ac:dyDescent="0.2">
      <c r="A756">
        <v>755</v>
      </c>
      <c r="B756">
        <v>5</v>
      </c>
      <c r="C756">
        <v>5</v>
      </c>
      <c r="D756">
        <v>3</v>
      </c>
      <c r="E756" s="28" t="str">
        <f>CONCATENATE("cope",Table323[[#This Row],[1st level cope]],".gfeat/cope",Table323[[#This Row],[2nd level cope]],".feat/thresh_zstat",Table323[[#This Row],[gorup analysis cope]],".nii.gz")</f>
        <v>cope5.gfeat/cope5.feat/thresh_zstat3.nii.gz</v>
      </c>
      <c r="F756" s="30" t="str">
        <f>INDEX(R$2:R$28,Table323[[#This Row],[1st level cope]],0)</f>
        <v>LV Go</v>
      </c>
      <c r="G756" s="30" t="str">
        <f>INDEX(S$2:S$28,Table323[[#This Row],[2nd level cope]],0)</f>
        <v>linear trend</v>
      </c>
      <c r="H756" s="30" t="str">
        <f>INDEX(T$2:T$28,Table323[[#This Row],[gorup analysis cope]],0)</f>
        <v>group mean - inverse</v>
      </c>
      <c r="I756" s="21">
        <v>2</v>
      </c>
      <c r="J756" s="21">
        <v>6</v>
      </c>
      <c r="K756" s="29">
        <v>7</v>
      </c>
      <c r="L756" s="21">
        <v>4</v>
      </c>
    </row>
    <row r="757" spans="1:13" x14ac:dyDescent="0.2">
      <c r="A757">
        <v>756</v>
      </c>
      <c r="B757">
        <v>6</v>
      </c>
      <c r="C757">
        <v>5</v>
      </c>
      <c r="D757">
        <v>3</v>
      </c>
      <c r="E757" s="28" t="str">
        <f>CONCATENATE("cope",Table323[[#This Row],[1st level cope]],".gfeat/cope",Table323[[#This Row],[2nd level cope]],".feat/thresh_zstat",Table323[[#This Row],[gorup analysis cope]],".nii.gz")</f>
        <v>cope6.gfeat/cope5.feat/thresh_zstat3.nii.gz</v>
      </c>
      <c r="F757" s="30" t="str">
        <f>INDEX(R$2:R$28,Table323[[#This Row],[1st level cope]],0)</f>
        <v>LV Go - by choice</v>
      </c>
      <c r="G757" s="30" t="str">
        <f>INDEX(S$2:S$28,Table323[[#This Row],[2nd level cope]],0)</f>
        <v>linear trend</v>
      </c>
      <c r="H757" s="30" t="str">
        <f>INDEX(T$2:T$28,Table323[[#This Row],[gorup analysis cope]],0)</f>
        <v>group mean - inverse</v>
      </c>
      <c r="I757" s="30"/>
      <c r="J757" s="30">
        <v>0</v>
      </c>
      <c r="K757" s="29">
        <v>0</v>
      </c>
      <c r="L757" s="21">
        <v>2</v>
      </c>
    </row>
    <row r="758" spans="1:13" x14ac:dyDescent="0.2">
      <c r="A758">
        <v>757</v>
      </c>
      <c r="B758">
        <v>7</v>
      </c>
      <c r="C758">
        <v>5</v>
      </c>
      <c r="D758">
        <v>3</v>
      </c>
      <c r="E758" s="28" t="str">
        <f>CONCATENATE("cope",Table323[[#This Row],[1st level cope]],".gfeat/cope",Table323[[#This Row],[2nd level cope]],".feat/thresh_zstat",Table323[[#This Row],[gorup analysis cope]],".nii.gz")</f>
        <v>cope7.gfeat/cope5.feat/thresh_zstat3.nii.gz</v>
      </c>
      <c r="F758" s="30" t="str">
        <f>INDEX(R$2:R$28,Table323[[#This Row],[1st level cope]],0)</f>
        <v>LV Go - by value</v>
      </c>
      <c r="G758" s="30" t="str">
        <f>INDEX(S$2:S$28,Table323[[#This Row],[2nd level cope]],0)</f>
        <v>linear trend</v>
      </c>
      <c r="H758" s="30" t="str">
        <f>INDEX(T$2:T$28,Table323[[#This Row],[gorup analysis cope]],0)</f>
        <v>group mean - inverse</v>
      </c>
      <c r="I758" s="30"/>
      <c r="J758" s="30">
        <v>0</v>
      </c>
      <c r="K758" s="29">
        <v>0</v>
      </c>
      <c r="L758" s="21">
        <v>0</v>
      </c>
      <c r="M758" s="21">
        <v>0</v>
      </c>
    </row>
    <row r="759" spans="1:13" x14ac:dyDescent="0.2">
      <c r="A759">
        <v>758</v>
      </c>
      <c r="B759">
        <v>8</v>
      </c>
      <c r="C759">
        <v>5</v>
      </c>
      <c r="D759">
        <v>3</v>
      </c>
      <c r="E759" s="28" t="str">
        <f>CONCATENATE("cope",Table323[[#This Row],[1st level cope]],".gfeat/cope",Table323[[#This Row],[2nd level cope]],".feat/thresh_zstat",Table323[[#This Row],[gorup analysis cope]],".nii.gz")</f>
        <v>cope8.gfeat/cope5.feat/thresh_zstat3.nii.gz</v>
      </c>
      <c r="F759" s="30" t="str">
        <f>INDEX(R$2:R$28,Table323[[#This Row],[1st level cope]],0)</f>
        <v>LV Go - by GSD</v>
      </c>
      <c r="G759" s="30" t="str">
        <f>INDEX(S$2:S$28,Table323[[#This Row],[2nd level cope]],0)</f>
        <v>linear trend</v>
      </c>
      <c r="H759" s="30" t="str">
        <f>INDEX(T$2:T$28,Table323[[#This Row],[gorup analysis cope]],0)</f>
        <v>group mean - inverse</v>
      </c>
      <c r="I759" s="30"/>
      <c r="J759" s="30">
        <v>0</v>
      </c>
      <c r="K759" s="29">
        <v>0</v>
      </c>
      <c r="L759" s="21">
        <v>0</v>
      </c>
      <c r="M759" s="21">
        <v>0</v>
      </c>
    </row>
    <row r="760" spans="1:13" x14ac:dyDescent="0.2">
      <c r="A760">
        <v>759</v>
      </c>
      <c r="B760">
        <v>9</v>
      </c>
      <c r="C760">
        <v>5</v>
      </c>
      <c r="D760">
        <v>3</v>
      </c>
      <c r="E760" s="28" t="str">
        <f>CONCATENATE("cope",Table323[[#This Row],[1st level cope]],".gfeat/cope",Table323[[#This Row],[2nd level cope]],".feat/thresh_zstat",Table323[[#This Row],[gorup analysis cope]],".nii.gz")</f>
        <v>cope9.gfeat/cope5.feat/thresh_zstat3.nii.gz</v>
      </c>
      <c r="F760" s="30" t="str">
        <f>INDEX(R$2:R$28,Table323[[#This Row],[1st level cope]],0)</f>
        <v>HV NoGo</v>
      </c>
      <c r="G760" s="30" t="str">
        <f>INDEX(S$2:S$28,Table323[[#This Row],[2nd level cope]],0)</f>
        <v>linear trend</v>
      </c>
      <c r="H760" s="30" t="str">
        <f>INDEX(T$2:T$28,Table323[[#This Row],[gorup analysis cope]],0)</f>
        <v>group mean - inverse</v>
      </c>
      <c r="I760" s="30"/>
      <c r="J760" s="30">
        <v>0</v>
      </c>
      <c r="K760" s="29">
        <v>0</v>
      </c>
      <c r="L760" s="21">
        <v>0</v>
      </c>
      <c r="M760" s="21">
        <v>0</v>
      </c>
    </row>
    <row r="761" spans="1:13" x14ac:dyDescent="0.2">
      <c r="A761">
        <v>760</v>
      </c>
      <c r="B761">
        <v>10</v>
      </c>
      <c r="C761">
        <v>5</v>
      </c>
      <c r="D761">
        <v>3</v>
      </c>
      <c r="E761" s="28" t="str">
        <f>CONCATENATE("cope",Table323[[#This Row],[1st level cope]],".gfeat/cope",Table323[[#This Row],[2nd level cope]],".feat/thresh_zstat",Table323[[#This Row],[gorup analysis cope]],".nii.gz")</f>
        <v>cope10.gfeat/cope5.feat/thresh_zstat3.nii.gz</v>
      </c>
      <c r="F761" s="30" t="str">
        <f>INDEX(R$2:R$28,Table323[[#This Row],[1st level cope]],0)</f>
        <v>HV NoGo - by choice</v>
      </c>
      <c r="G761" s="30" t="str">
        <f>INDEX(S$2:S$28,Table323[[#This Row],[2nd level cope]],0)</f>
        <v>linear trend</v>
      </c>
      <c r="H761" s="30" t="str">
        <f>INDEX(T$2:T$28,Table323[[#This Row],[gorup analysis cope]],0)</f>
        <v>group mean - inverse</v>
      </c>
      <c r="I761" s="30"/>
      <c r="J761" s="30">
        <v>0</v>
      </c>
      <c r="K761" s="29">
        <v>0</v>
      </c>
      <c r="L761" s="21">
        <v>0</v>
      </c>
      <c r="M761" s="21">
        <v>0</v>
      </c>
    </row>
    <row r="762" spans="1:13" x14ac:dyDescent="0.2">
      <c r="A762">
        <v>761</v>
      </c>
      <c r="B762">
        <v>11</v>
      </c>
      <c r="C762">
        <v>5</v>
      </c>
      <c r="D762">
        <v>3</v>
      </c>
      <c r="E762" s="28" t="str">
        <f>CONCATENATE("cope",Table323[[#This Row],[1st level cope]],".gfeat/cope",Table323[[#This Row],[2nd level cope]],".feat/thresh_zstat",Table323[[#This Row],[gorup analysis cope]],".nii.gz")</f>
        <v>cope11.gfeat/cope5.feat/thresh_zstat3.nii.gz</v>
      </c>
      <c r="F762" s="30" t="str">
        <f>INDEX(R$2:R$28,Table323[[#This Row],[1st level cope]],0)</f>
        <v>HV NoGo - by value</v>
      </c>
      <c r="G762" s="30" t="str">
        <f>INDEX(S$2:S$28,Table323[[#This Row],[2nd level cope]],0)</f>
        <v>linear trend</v>
      </c>
      <c r="H762" s="30" t="str">
        <f>INDEX(T$2:T$28,Table323[[#This Row],[gorup analysis cope]],0)</f>
        <v>group mean - inverse</v>
      </c>
      <c r="I762" s="30"/>
      <c r="J762" s="30">
        <v>0</v>
      </c>
      <c r="K762" s="29">
        <v>0</v>
      </c>
      <c r="L762" s="21">
        <v>0</v>
      </c>
      <c r="M762" s="21">
        <v>0</v>
      </c>
    </row>
    <row r="763" spans="1:13" x14ac:dyDescent="0.2">
      <c r="A763">
        <v>762</v>
      </c>
      <c r="B763">
        <v>12</v>
      </c>
      <c r="C763">
        <v>5</v>
      </c>
      <c r="D763">
        <v>3</v>
      </c>
      <c r="E763" s="28" t="str">
        <f>CONCATENATE("cope",Table323[[#This Row],[1st level cope]],".gfeat/cope",Table323[[#This Row],[2nd level cope]],".feat/thresh_zstat",Table323[[#This Row],[gorup analysis cope]],".nii.gz")</f>
        <v>cope12.gfeat/cope5.feat/thresh_zstat3.nii.gz</v>
      </c>
      <c r="F763" s="30" t="str">
        <f>INDEX(R$2:R$28,Table323[[#This Row],[1st level cope]],0)</f>
        <v>LV NoGo</v>
      </c>
      <c r="G763" s="30" t="str">
        <f>INDEX(S$2:S$28,Table323[[#This Row],[2nd level cope]],0)</f>
        <v>linear trend</v>
      </c>
      <c r="H763" s="30" t="str">
        <f>INDEX(T$2:T$28,Table323[[#This Row],[gorup analysis cope]],0)</f>
        <v>group mean - inverse</v>
      </c>
      <c r="I763" s="30"/>
      <c r="J763" s="30">
        <v>0</v>
      </c>
      <c r="K763" s="29">
        <v>2</v>
      </c>
      <c r="L763" s="21">
        <v>6</v>
      </c>
    </row>
    <row r="764" spans="1:13" x14ac:dyDescent="0.2">
      <c r="A764">
        <v>763</v>
      </c>
      <c r="B764">
        <v>13</v>
      </c>
      <c r="C764">
        <v>5</v>
      </c>
      <c r="D764">
        <v>3</v>
      </c>
      <c r="E764" s="28" t="str">
        <f>CONCATENATE("cope",Table323[[#This Row],[1st level cope]],".gfeat/cope",Table323[[#This Row],[2nd level cope]],".feat/thresh_zstat",Table323[[#This Row],[gorup analysis cope]],".nii.gz")</f>
        <v>cope13.gfeat/cope5.feat/thresh_zstat3.nii.gz</v>
      </c>
      <c r="F764" s="30" t="str">
        <f>INDEX(R$2:R$28,Table323[[#This Row],[1st level cope]],0)</f>
        <v>LV NoGo - by choice</v>
      </c>
      <c r="G764" s="30" t="str">
        <f>INDEX(S$2:S$28,Table323[[#This Row],[2nd level cope]],0)</f>
        <v>linear trend</v>
      </c>
      <c r="H764" s="30" t="str">
        <f>INDEX(T$2:T$28,Table323[[#This Row],[gorup analysis cope]],0)</f>
        <v>group mean - inverse</v>
      </c>
      <c r="I764" s="30"/>
      <c r="J764" s="30">
        <v>19</v>
      </c>
      <c r="K764" s="29">
        <v>13</v>
      </c>
      <c r="L764" s="21">
        <v>15</v>
      </c>
    </row>
    <row r="765" spans="1:13" x14ac:dyDescent="0.2">
      <c r="A765">
        <v>764</v>
      </c>
      <c r="B765">
        <v>14</v>
      </c>
      <c r="C765">
        <v>5</v>
      </c>
      <c r="D765">
        <v>3</v>
      </c>
      <c r="E765" s="28" t="str">
        <f>CONCATENATE("cope",Table323[[#This Row],[1st level cope]],".gfeat/cope",Table323[[#This Row],[2nd level cope]],".feat/thresh_zstat",Table323[[#This Row],[gorup analysis cope]],".nii.gz")</f>
        <v>cope14.gfeat/cope5.feat/thresh_zstat3.nii.gz</v>
      </c>
      <c r="F765" s="30" t="str">
        <f>INDEX(R$2:R$28,Table323[[#This Row],[1st level cope]],0)</f>
        <v>LV NoGo - by value</v>
      </c>
      <c r="G765" s="30" t="str">
        <f>INDEX(S$2:S$28,Table323[[#This Row],[2nd level cope]],0)</f>
        <v>linear trend</v>
      </c>
      <c r="H765" s="30" t="str">
        <f>INDEX(T$2:T$28,Table323[[#This Row],[gorup analysis cope]],0)</f>
        <v>group mean - inverse</v>
      </c>
      <c r="I765" s="30"/>
      <c r="J765" s="30">
        <v>0</v>
      </c>
      <c r="K765" s="29">
        <v>0</v>
      </c>
      <c r="L765" s="21">
        <v>2</v>
      </c>
    </row>
    <row r="766" spans="1:13" x14ac:dyDescent="0.2">
      <c r="A766">
        <v>765</v>
      </c>
      <c r="B766">
        <v>15</v>
      </c>
      <c r="C766">
        <v>5</v>
      </c>
      <c r="D766">
        <v>3</v>
      </c>
      <c r="E766" s="28" t="str">
        <f>CONCATENATE("cope",Table323[[#This Row],[1st level cope]],".gfeat/cope",Table323[[#This Row],[2nd level cope]],".feat/thresh_zstat",Table323[[#This Row],[gorup analysis cope]],".nii.gz")</f>
        <v>cope15.gfeat/cope5.feat/thresh_zstat3.nii.gz</v>
      </c>
      <c r="F766" s="30" t="str">
        <f>INDEX(R$2:R$28,Table323[[#This Row],[1st level cope]],0)</f>
        <v>Go - missed</v>
      </c>
      <c r="G766" s="30" t="str">
        <f>INDEX(S$2:S$28,Table323[[#This Row],[2nd level cope]],0)</f>
        <v>linear trend</v>
      </c>
      <c r="H766" s="30" t="str">
        <f>INDEX(T$2:T$28,Table323[[#This Row],[gorup analysis cope]],0)</f>
        <v>group mean - inverse</v>
      </c>
      <c r="I766" s="30"/>
      <c r="J766" s="30">
        <v>0</v>
      </c>
      <c r="K766" s="29">
        <v>0</v>
      </c>
      <c r="L766" s="21">
        <v>0</v>
      </c>
      <c r="M766" s="21">
        <v>0</v>
      </c>
    </row>
    <row r="767" spans="1:13" x14ac:dyDescent="0.2">
      <c r="A767">
        <v>766</v>
      </c>
      <c r="B767">
        <v>16</v>
      </c>
      <c r="C767">
        <v>5</v>
      </c>
      <c r="D767">
        <v>3</v>
      </c>
      <c r="E767" s="28" t="str">
        <f>CONCATENATE("cope",Table323[[#This Row],[1st level cope]],".gfeat/cope",Table323[[#This Row],[2nd level cope]],".feat/thresh_zstat",Table323[[#This Row],[gorup analysis cope]],".nii.gz")</f>
        <v>cope16.gfeat/cope5.feat/thresh_zstat3.nii.gz</v>
      </c>
      <c r="F767" s="30" t="str">
        <f>INDEX(R$2:R$28,Table323[[#This Row],[1st level cope]],0)</f>
        <v>NoGo - erroneous response</v>
      </c>
      <c r="G767" s="30" t="str">
        <f>INDEX(S$2:S$28,Table323[[#This Row],[2nd level cope]],0)</f>
        <v>linear trend</v>
      </c>
      <c r="H767" s="30" t="str">
        <f>INDEX(T$2:T$28,Table323[[#This Row],[gorup analysis cope]],0)</f>
        <v>group mean - inverse</v>
      </c>
      <c r="I767" s="30"/>
      <c r="J767" s="30">
        <v>0</v>
      </c>
      <c r="K767" s="29">
        <v>0</v>
      </c>
      <c r="L767" s="21">
        <v>0</v>
      </c>
      <c r="M767" s="21">
        <v>0</v>
      </c>
    </row>
    <row r="768" spans="1:13" x14ac:dyDescent="0.2">
      <c r="A768">
        <v>767</v>
      </c>
      <c r="B768">
        <v>17</v>
      </c>
      <c r="C768">
        <v>5</v>
      </c>
      <c r="D768">
        <v>3</v>
      </c>
      <c r="E768" s="28" t="str">
        <f>CONCATENATE("cope",Table323[[#This Row],[1st level cope]],".gfeat/cope",Table323[[#This Row],[2nd level cope]],".feat/thresh_zstat",Table323[[#This Row],[gorup analysis cope]],".nii.gz")</f>
        <v>cope17.gfeat/cope5.feat/thresh_zstat3.nii.gz</v>
      </c>
      <c r="F768" s="30" t="str">
        <f>INDEX(R$2:R$28,Table323[[#This Row],[1st level cope]],0)</f>
        <v>NoGo - Sanity and fillers</v>
      </c>
      <c r="G768" s="30" t="str">
        <f>INDEX(S$2:S$28,Table323[[#This Row],[2nd level cope]],0)</f>
        <v>linear trend</v>
      </c>
      <c r="H768" s="30" t="str">
        <f>INDEX(T$2:T$28,Table323[[#This Row],[gorup analysis cope]],0)</f>
        <v>group mean - inverse</v>
      </c>
      <c r="I768" s="30"/>
      <c r="J768" s="30">
        <v>0</v>
      </c>
      <c r="K768" s="29" t="s">
        <v>106</v>
      </c>
      <c r="L768" s="21" t="s">
        <v>106</v>
      </c>
      <c r="M768" s="21">
        <v>0</v>
      </c>
    </row>
    <row r="769" spans="1:14" x14ac:dyDescent="0.2">
      <c r="A769">
        <v>768</v>
      </c>
      <c r="B769">
        <v>18</v>
      </c>
      <c r="C769">
        <v>5</v>
      </c>
      <c r="D769">
        <v>3</v>
      </c>
      <c r="E769" s="28" t="str">
        <f>CONCATENATE("cope",Table323[[#This Row],[1st level cope]],".gfeat/cope",Table323[[#This Row],[2nd level cope]],".feat/thresh_zstat",Table323[[#This Row],[gorup analysis cope]],".nii.gz")</f>
        <v>cope18.gfeat/cope5.feat/thresh_zstat3.nii.gz</v>
      </c>
      <c r="F769" s="30" t="str">
        <f>INDEX(R$2:R$28,Table323[[#This Row],[1st level cope]],0)</f>
        <v>All Go - by RT</v>
      </c>
      <c r="G769" s="30" t="str">
        <f>INDEX(S$2:S$28,Table323[[#This Row],[2nd level cope]],0)</f>
        <v>linear trend</v>
      </c>
      <c r="H769" s="30" t="str">
        <f>INDEX(T$2:T$28,Table323[[#This Row],[gorup analysis cope]],0)</f>
        <v>group mean - inverse</v>
      </c>
      <c r="I769" s="30"/>
      <c r="J769" s="30">
        <v>11</v>
      </c>
      <c r="K769" s="29">
        <v>4</v>
      </c>
      <c r="L769" s="21">
        <v>9</v>
      </c>
    </row>
    <row r="770" spans="1:14" x14ac:dyDescent="0.2">
      <c r="A770">
        <v>769</v>
      </c>
      <c r="B770">
        <v>19</v>
      </c>
      <c r="C770">
        <v>5</v>
      </c>
      <c r="D770">
        <v>3</v>
      </c>
      <c r="E770" s="28" t="str">
        <f>CONCATENATE("cope",Table323[[#This Row],[1st level cope]],".gfeat/cope",Table323[[#This Row],[2nd level cope]],".feat/thresh_zstat",Table323[[#This Row],[gorup analysis cope]],".nii.gz")</f>
        <v>cope19.gfeat/cope5.feat/thresh_zstat3.nii.gz</v>
      </c>
      <c r="F770" s="30" t="str">
        <f>INDEX(R$2:R$28,Table323[[#This Row],[1st level cope]],0)</f>
        <v>HV Go &gt; NoGo</v>
      </c>
      <c r="G770" s="30" t="str">
        <f>INDEX(S$2:S$28,Table323[[#This Row],[2nd level cope]],0)</f>
        <v>linear trend</v>
      </c>
      <c r="H770" s="30" t="str">
        <f>INDEX(T$2:T$28,Table323[[#This Row],[gorup analysis cope]],0)</f>
        <v>group mean - inverse</v>
      </c>
      <c r="I770" s="30"/>
      <c r="J770" s="30">
        <v>0</v>
      </c>
      <c r="K770" s="29">
        <v>1</v>
      </c>
      <c r="L770" s="21">
        <v>12</v>
      </c>
    </row>
    <row r="771" spans="1:14" x14ac:dyDescent="0.2">
      <c r="A771">
        <v>770</v>
      </c>
      <c r="B771">
        <v>20</v>
      </c>
      <c r="C771">
        <v>5</v>
      </c>
      <c r="D771">
        <v>3</v>
      </c>
      <c r="E771" s="28" t="str">
        <f>CONCATENATE("cope",Table323[[#This Row],[1st level cope]],".gfeat/cope",Table323[[#This Row],[2nd level cope]],".feat/thresh_zstat",Table323[[#This Row],[gorup analysis cope]],".nii.gz")</f>
        <v>cope20.gfeat/cope5.feat/thresh_zstat3.nii.gz</v>
      </c>
      <c r="F771" s="30" t="str">
        <f>INDEX(R$2:R$28,Table323[[#This Row],[1st level cope]],0)</f>
        <v>LV Go &gt; NoGo</v>
      </c>
      <c r="G771" s="30" t="str">
        <f>INDEX(S$2:S$28,Table323[[#This Row],[2nd level cope]],0)</f>
        <v>linear trend</v>
      </c>
      <c r="H771" s="30" t="str">
        <f>INDEX(T$2:T$28,Table323[[#This Row],[gorup analysis cope]],0)</f>
        <v>group mean - inverse</v>
      </c>
      <c r="I771" s="30"/>
      <c r="J771" s="30">
        <v>16</v>
      </c>
      <c r="K771" s="29">
        <v>1</v>
      </c>
      <c r="L771" s="21">
        <v>10</v>
      </c>
    </row>
    <row r="772" spans="1:14" x14ac:dyDescent="0.2">
      <c r="A772">
        <v>771</v>
      </c>
      <c r="B772">
        <v>21</v>
      </c>
      <c r="C772">
        <v>5</v>
      </c>
      <c r="D772">
        <v>3</v>
      </c>
      <c r="E772" s="28" t="str">
        <f>CONCATENATE("cope",Table323[[#This Row],[1st level cope]],".gfeat/cope",Table323[[#This Row],[2nd level cope]],".feat/thresh_zstat",Table323[[#This Row],[gorup analysis cope]],".nii.gz")</f>
        <v>cope21.gfeat/cope5.feat/thresh_zstat3.nii.gz</v>
      </c>
      <c r="F772" s="30" t="str">
        <f>INDEX(R$2:R$28,Table323[[#This Row],[1st level cope]],0)</f>
        <v>All Go &gt; NoGo</v>
      </c>
      <c r="G772" s="30" t="str">
        <f>INDEX(S$2:S$28,Table323[[#This Row],[2nd level cope]],0)</f>
        <v>linear trend</v>
      </c>
      <c r="H772" s="30" t="str">
        <f>INDEX(T$2:T$28,Table323[[#This Row],[gorup analysis cope]],0)</f>
        <v>group mean - inverse</v>
      </c>
      <c r="I772" s="30"/>
      <c r="J772" s="30">
        <v>21</v>
      </c>
      <c r="K772" s="29">
        <v>14</v>
      </c>
      <c r="L772" s="21">
        <v>10</v>
      </c>
    </row>
    <row r="773" spans="1:14" x14ac:dyDescent="0.2">
      <c r="A773">
        <v>772</v>
      </c>
      <c r="B773">
        <v>22</v>
      </c>
      <c r="C773">
        <v>5</v>
      </c>
      <c r="D773">
        <v>3</v>
      </c>
      <c r="E773" s="28" t="str">
        <f>CONCATENATE("cope",Table323[[#This Row],[1st level cope]],".gfeat/cope",Table323[[#This Row],[2nd level cope]],".feat/thresh_zstat",Table323[[#This Row],[gorup analysis cope]],".nii.gz")</f>
        <v>cope22.gfeat/cope5.feat/thresh_zstat3.nii.gz</v>
      </c>
      <c r="F773" s="30" t="str">
        <f>INDEX(R$2:R$28,Table323[[#This Row],[1st level cope]],0)</f>
        <v>All Go</v>
      </c>
      <c r="G773" s="30" t="str">
        <f>INDEX(S$2:S$28,Table323[[#This Row],[2nd level cope]],0)</f>
        <v>linear trend</v>
      </c>
      <c r="H773" s="30" t="str">
        <f>INDEX(T$2:T$28,Table323[[#This Row],[gorup analysis cope]],0)</f>
        <v>group mean - inverse</v>
      </c>
      <c r="I773" s="21">
        <v>1</v>
      </c>
      <c r="J773" s="21">
        <v>1</v>
      </c>
      <c r="K773" s="29">
        <v>10</v>
      </c>
      <c r="L773" s="21">
        <v>6</v>
      </c>
    </row>
    <row r="774" spans="1:14" x14ac:dyDescent="0.2">
      <c r="A774">
        <v>773</v>
      </c>
      <c r="B774">
        <v>23</v>
      </c>
      <c r="C774">
        <v>5</v>
      </c>
      <c r="D774">
        <v>3</v>
      </c>
      <c r="E774" s="28" t="str">
        <f>CONCATENATE("cope",Table323[[#This Row],[1st level cope]],".gfeat/cope",Table323[[#This Row],[2nd level cope]],".feat/thresh_zstat",Table323[[#This Row],[gorup analysis cope]],".nii.gz")</f>
        <v>cope23.gfeat/cope5.feat/thresh_zstat3.nii.gz</v>
      </c>
      <c r="F774" s="30" t="str">
        <f>INDEX(R$2:R$28,Table323[[#This Row],[1st level cope]],0)</f>
        <v>All NoGo</v>
      </c>
      <c r="G774" s="30" t="str">
        <f>INDEX(S$2:S$28,Table323[[#This Row],[2nd level cope]],0)</f>
        <v>linear trend</v>
      </c>
      <c r="H774" s="30" t="str">
        <f>INDEX(T$2:T$28,Table323[[#This Row],[gorup analysis cope]],0)</f>
        <v>group mean - inverse</v>
      </c>
      <c r="I774" s="30"/>
      <c r="J774" s="30">
        <v>11</v>
      </c>
      <c r="K774" s="29">
        <v>1</v>
      </c>
      <c r="L774" s="21">
        <v>9</v>
      </c>
    </row>
    <row r="775" spans="1:14" x14ac:dyDescent="0.2">
      <c r="A775">
        <v>774</v>
      </c>
      <c r="B775">
        <v>24</v>
      </c>
      <c r="C775">
        <v>5</v>
      </c>
      <c r="D775">
        <v>3</v>
      </c>
      <c r="E775" s="28" t="str">
        <f>CONCATENATE("cope",Table323[[#This Row],[1st level cope]],".gfeat/cope",Table323[[#This Row],[2nd level cope]],".feat/thresh_zstat",Table323[[#This Row],[gorup analysis cope]],".nii.gz")</f>
        <v>cope24.gfeat/cope5.feat/thresh_zstat3.nii.gz</v>
      </c>
      <c r="F775" s="30" t="str">
        <f>INDEX(R$2:R$28,Table323[[#This Row],[1st level cope]],0)</f>
        <v>All Go - by choice</v>
      </c>
      <c r="G775" s="30" t="str">
        <f>INDEX(S$2:S$28,Table323[[#This Row],[2nd level cope]],0)</f>
        <v>linear trend</v>
      </c>
      <c r="H775" s="30" t="str">
        <f>INDEX(T$2:T$28,Table323[[#This Row],[gorup analysis cope]],0)</f>
        <v>group mean - inverse</v>
      </c>
      <c r="I775" s="30"/>
      <c r="J775" s="30">
        <v>0</v>
      </c>
      <c r="K775" s="29">
        <v>0</v>
      </c>
      <c r="L775" s="21">
        <v>0</v>
      </c>
      <c r="M775" s="21">
        <v>0</v>
      </c>
    </row>
    <row r="776" spans="1:14" x14ac:dyDescent="0.2">
      <c r="A776">
        <v>775</v>
      </c>
      <c r="B776">
        <v>25</v>
      </c>
      <c r="C776">
        <v>5</v>
      </c>
      <c r="D776">
        <v>3</v>
      </c>
      <c r="E776" s="28" t="str">
        <f>CONCATENATE("cope",Table323[[#This Row],[1st level cope]],".gfeat/cope",Table323[[#This Row],[2nd level cope]],".feat/thresh_zstat",Table323[[#This Row],[gorup analysis cope]],".nii.gz")</f>
        <v>cope25.gfeat/cope5.feat/thresh_zstat3.nii.gz</v>
      </c>
      <c r="F776" s="30" t="str">
        <f>INDEX(R$2:R$28,Table323[[#This Row],[1st level cope]],0)</f>
        <v>All NoGo - by choice</v>
      </c>
      <c r="G776" s="30" t="str">
        <f>INDEX(S$2:S$28,Table323[[#This Row],[2nd level cope]],0)</f>
        <v>linear trend</v>
      </c>
      <c r="H776" s="30" t="str">
        <f>INDEX(T$2:T$28,Table323[[#This Row],[gorup analysis cope]],0)</f>
        <v>group mean - inverse</v>
      </c>
      <c r="I776" s="30"/>
      <c r="J776" s="30">
        <v>1</v>
      </c>
      <c r="K776" s="29">
        <v>3</v>
      </c>
      <c r="L776" s="21">
        <v>11</v>
      </c>
    </row>
    <row r="777" spans="1:14" x14ac:dyDescent="0.2">
      <c r="A777">
        <v>776</v>
      </c>
      <c r="B777">
        <v>1</v>
      </c>
      <c r="C777">
        <v>6</v>
      </c>
      <c r="D777">
        <v>3</v>
      </c>
      <c r="E777" s="28" t="str">
        <f>CONCATENATE("cope",Table323[[#This Row],[1st level cope]],".gfeat/cope",Table323[[#This Row],[2nd level cope]],".feat/thresh_zstat",Table323[[#This Row],[gorup analysis cope]],".nii.gz")</f>
        <v>cope1.gfeat/cope6.feat/thresh_zstat3.nii.gz</v>
      </c>
      <c r="F777" s="30" t="str">
        <f>INDEX(R$2:R$28,Table323[[#This Row],[1st level cope]],0)</f>
        <v>HV Go</v>
      </c>
      <c r="G777" s="30" t="str">
        <f>INDEX(S$2:S$28,Table323[[#This Row],[2nd level cope]],0)</f>
        <v>last</v>
      </c>
      <c r="H777" s="30" t="str">
        <f>INDEX(T$2:T$28,Table323[[#This Row],[gorup analysis cope]],0)</f>
        <v>group mean - inverse</v>
      </c>
      <c r="I777" s="30"/>
      <c r="J777" s="30">
        <v>1</v>
      </c>
      <c r="K777" s="29">
        <v>8</v>
      </c>
      <c r="L777" s="21">
        <v>11</v>
      </c>
      <c r="M777" s="21">
        <v>1</v>
      </c>
    </row>
    <row r="778" spans="1:14" x14ac:dyDescent="0.2">
      <c r="A778">
        <v>777</v>
      </c>
      <c r="B778">
        <v>2</v>
      </c>
      <c r="C778">
        <v>6</v>
      </c>
      <c r="D778">
        <v>3</v>
      </c>
      <c r="E778" s="28" t="str">
        <f>CONCATENATE("cope",Table323[[#This Row],[1st level cope]],".gfeat/cope",Table323[[#This Row],[2nd level cope]],".feat/thresh_zstat",Table323[[#This Row],[gorup analysis cope]],".nii.gz")</f>
        <v>cope2.gfeat/cope6.feat/thresh_zstat3.nii.gz</v>
      </c>
      <c r="F778" s="30" t="str">
        <f>INDEX(R$2:R$28,Table323[[#This Row],[1st level cope]],0)</f>
        <v>HV Go - by choice</v>
      </c>
      <c r="G778" s="30" t="str">
        <f>INDEX(S$2:S$28,Table323[[#This Row],[2nd level cope]],0)</f>
        <v>last</v>
      </c>
      <c r="H778" s="30" t="str">
        <f>INDEX(T$2:T$28,Table323[[#This Row],[gorup analysis cope]],0)</f>
        <v>group mean - inverse</v>
      </c>
      <c r="I778" s="21" t="s">
        <v>211</v>
      </c>
      <c r="J778" s="21">
        <v>0</v>
      </c>
      <c r="K778" s="29">
        <v>0</v>
      </c>
      <c r="L778" s="21">
        <v>2</v>
      </c>
      <c r="M778" s="21">
        <v>4</v>
      </c>
      <c r="N778" s="20" t="s">
        <v>175</v>
      </c>
    </row>
    <row r="779" spans="1:14" x14ac:dyDescent="0.2">
      <c r="A779">
        <v>778</v>
      </c>
      <c r="B779">
        <v>3</v>
      </c>
      <c r="C779">
        <v>6</v>
      </c>
      <c r="D779">
        <v>3</v>
      </c>
      <c r="E779" s="28" t="str">
        <f>CONCATENATE("cope",Table323[[#This Row],[1st level cope]],".gfeat/cope",Table323[[#This Row],[2nd level cope]],".feat/thresh_zstat",Table323[[#This Row],[gorup analysis cope]],".nii.gz")</f>
        <v>cope3.gfeat/cope6.feat/thresh_zstat3.nii.gz</v>
      </c>
      <c r="F779" s="30" t="str">
        <f>INDEX(R$2:R$28,Table323[[#This Row],[1st level cope]],0)</f>
        <v>HV Go - by value</v>
      </c>
      <c r="G779" s="30" t="str">
        <f>INDEX(S$2:S$28,Table323[[#This Row],[2nd level cope]],0)</f>
        <v>last</v>
      </c>
      <c r="H779" s="30" t="str">
        <f>INDEX(T$2:T$28,Table323[[#This Row],[gorup analysis cope]],0)</f>
        <v>group mean - inverse</v>
      </c>
      <c r="I779" s="21" t="s">
        <v>211</v>
      </c>
      <c r="J779" s="21">
        <v>0</v>
      </c>
      <c r="K779" s="29">
        <v>0</v>
      </c>
      <c r="L779" s="21">
        <v>0</v>
      </c>
      <c r="M779" s="21">
        <v>0</v>
      </c>
    </row>
    <row r="780" spans="1:14" x14ac:dyDescent="0.2">
      <c r="A780">
        <v>779</v>
      </c>
      <c r="B780">
        <v>4</v>
      </c>
      <c r="C780">
        <v>6</v>
      </c>
      <c r="D780">
        <v>3</v>
      </c>
      <c r="E780" s="28" t="str">
        <f>CONCATENATE("cope",Table323[[#This Row],[1st level cope]],".gfeat/cope",Table323[[#This Row],[2nd level cope]],".feat/thresh_zstat",Table323[[#This Row],[gorup analysis cope]],".nii.gz")</f>
        <v>cope4.gfeat/cope6.feat/thresh_zstat3.nii.gz</v>
      </c>
      <c r="F780" s="30" t="str">
        <f>INDEX(R$2:R$28,Table323[[#This Row],[1st level cope]],0)</f>
        <v>HV Go - by GSD</v>
      </c>
      <c r="G780" s="30" t="str">
        <f>INDEX(S$2:S$28,Table323[[#This Row],[2nd level cope]],0)</f>
        <v>last</v>
      </c>
      <c r="H780" s="30" t="str">
        <f>INDEX(T$2:T$28,Table323[[#This Row],[gorup analysis cope]],0)</f>
        <v>group mean - inverse</v>
      </c>
      <c r="I780" s="30"/>
      <c r="J780" s="30">
        <v>0</v>
      </c>
      <c r="K780" s="29">
        <v>0</v>
      </c>
      <c r="L780" s="21">
        <v>0</v>
      </c>
      <c r="M780" s="21">
        <v>0</v>
      </c>
    </row>
    <row r="781" spans="1:14" x14ac:dyDescent="0.2">
      <c r="A781">
        <v>780</v>
      </c>
      <c r="B781">
        <v>5</v>
      </c>
      <c r="C781">
        <v>6</v>
      </c>
      <c r="D781">
        <v>3</v>
      </c>
      <c r="E781" s="28" t="str">
        <f>CONCATENATE("cope",Table323[[#This Row],[1st level cope]],".gfeat/cope",Table323[[#This Row],[2nd level cope]],".feat/thresh_zstat",Table323[[#This Row],[gorup analysis cope]],".nii.gz")</f>
        <v>cope5.gfeat/cope6.feat/thresh_zstat3.nii.gz</v>
      </c>
      <c r="F781" s="30" t="str">
        <f>INDEX(R$2:R$28,Table323[[#This Row],[1st level cope]],0)</f>
        <v>LV Go</v>
      </c>
      <c r="G781" s="30" t="str">
        <f>INDEX(S$2:S$28,Table323[[#This Row],[2nd level cope]],0)</f>
        <v>last</v>
      </c>
      <c r="H781" s="30" t="str">
        <f>INDEX(T$2:T$28,Table323[[#This Row],[gorup analysis cope]],0)</f>
        <v>group mean - inverse</v>
      </c>
      <c r="I781" s="30"/>
      <c r="J781" s="30">
        <v>0</v>
      </c>
      <c r="K781" s="29">
        <v>2</v>
      </c>
      <c r="L781" s="21">
        <v>1</v>
      </c>
      <c r="M781" s="21">
        <v>1</v>
      </c>
    </row>
    <row r="782" spans="1:14" x14ac:dyDescent="0.2">
      <c r="A782">
        <v>781</v>
      </c>
      <c r="B782">
        <v>6</v>
      </c>
      <c r="C782">
        <v>6</v>
      </c>
      <c r="D782">
        <v>3</v>
      </c>
      <c r="E782" s="28" t="str">
        <f>CONCATENATE("cope",Table323[[#This Row],[1st level cope]],".gfeat/cope",Table323[[#This Row],[2nd level cope]],".feat/thresh_zstat",Table323[[#This Row],[gorup analysis cope]],".nii.gz")</f>
        <v>cope6.gfeat/cope6.feat/thresh_zstat3.nii.gz</v>
      </c>
      <c r="F782" s="30" t="str">
        <f>INDEX(R$2:R$28,Table323[[#This Row],[1st level cope]],0)</f>
        <v>LV Go - by choice</v>
      </c>
      <c r="G782" s="30" t="str">
        <f>INDEX(S$2:S$28,Table323[[#This Row],[2nd level cope]],0)</f>
        <v>last</v>
      </c>
      <c r="H782" s="30" t="str">
        <f>INDEX(T$2:T$28,Table323[[#This Row],[gorup analysis cope]],0)</f>
        <v>group mean - inverse</v>
      </c>
      <c r="I782" s="30"/>
      <c r="J782" s="30">
        <v>0</v>
      </c>
      <c r="K782" s="29">
        <v>1</v>
      </c>
      <c r="L782" s="21">
        <v>1</v>
      </c>
      <c r="M782" s="21">
        <v>4</v>
      </c>
      <c r="N782" s="21" t="s">
        <v>176</v>
      </c>
    </row>
    <row r="783" spans="1:14" x14ac:dyDescent="0.2">
      <c r="A783">
        <v>782</v>
      </c>
      <c r="B783">
        <v>7</v>
      </c>
      <c r="C783">
        <v>6</v>
      </c>
      <c r="D783">
        <v>3</v>
      </c>
      <c r="E783" s="28" t="str">
        <f>CONCATENATE("cope",Table323[[#This Row],[1st level cope]],".gfeat/cope",Table323[[#This Row],[2nd level cope]],".feat/thresh_zstat",Table323[[#This Row],[gorup analysis cope]],".nii.gz")</f>
        <v>cope7.gfeat/cope6.feat/thresh_zstat3.nii.gz</v>
      </c>
      <c r="F783" s="30" t="str">
        <f>INDEX(R$2:R$28,Table323[[#This Row],[1st level cope]],0)</f>
        <v>LV Go - by value</v>
      </c>
      <c r="G783" s="30" t="str">
        <f>INDEX(S$2:S$28,Table323[[#This Row],[2nd level cope]],0)</f>
        <v>last</v>
      </c>
      <c r="H783" s="30" t="str">
        <f>INDEX(T$2:T$28,Table323[[#This Row],[gorup analysis cope]],0)</f>
        <v>group mean - inverse</v>
      </c>
      <c r="I783" s="30"/>
      <c r="J783" s="30">
        <v>0</v>
      </c>
      <c r="K783" s="29">
        <v>0</v>
      </c>
      <c r="L783" s="21">
        <v>0</v>
      </c>
      <c r="M783" s="21">
        <v>0</v>
      </c>
    </row>
    <row r="784" spans="1:14" x14ac:dyDescent="0.2">
      <c r="A784">
        <v>783</v>
      </c>
      <c r="B784">
        <v>8</v>
      </c>
      <c r="C784">
        <v>6</v>
      </c>
      <c r="D784">
        <v>3</v>
      </c>
      <c r="E784" s="28" t="str">
        <f>CONCATENATE("cope",Table323[[#This Row],[1st level cope]],".gfeat/cope",Table323[[#This Row],[2nd level cope]],".feat/thresh_zstat",Table323[[#This Row],[gorup analysis cope]],".nii.gz")</f>
        <v>cope8.gfeat/cope6.feat/thresh_zstat3.nii.gz</v>
      </c>
      <c r="F784" s="30" t="str">
        <f>INDEX(R$2:R$28,Table323[[#This Row],[1st level cope]],0)</f>
        <v>LV Go - by GSD</v>
      </c>
      <c r="G784" s="30" t="str">
        <f>INDEX(S$2:S$28,Table323[[#This Row],[2nd level cope]],0)</f>
        <v>last</v>
      </c>
      <c r="H784" s="30" t="str">
        <f>INDEX(T$2:T$28,Table323[[#This Row],[gorup analysis cope]],0)</f>
        <v>group mean - inverse</v>
      </c>
      <c r="I784" s="30"/>
      <c r="J784" s="30">
        <v>0</v>
      </c>
      <c r="K784" s="29">
        <v>0</v>
      </c>
      <c r="L784" s="21">
        <v>0</v>
      </c>
      <c r="M784" s="21">
        <v>0</v>
      </c>
    </row>
    <row r="785" spans="1:14" x14ac:dyDescent="0.2">
      <c r="A785">
        <v>784</v>
      </c>
      <c r="B785">
        <v>9</v>
      </c>
      <c r="C785">
        <v>6</v>
      </c>
      <c r="D785">
        <v>3</v>
      </c>
      <c r="E785" s="28" t="str">
        <f>CONCATENATE("cope",Table323[[#This Row],[1st level cope]],".gfeat/cope",Table323[[#This Row],[2nd level cope]],".feat/thresh_zstat",Table323[[#This Row],[gorup analysis cope]],".nii.gz")</f>
        <v>cope9.gfeat/cope6.feat/thresh_zstat3.nii.gz</v>
      </c>
      <c r="F785" s="30" t="str">
        <f>INDEX(R$2:R$28,Table323[[#This Row],[1st level cope]],0)</f>
        <v>HV NoGo</v>
      </c>
      <c r="G785" s="30" t="str">
        <f>INDEX(S$2:S$28,Table323[[#This Row],[2nd level cope]],0)</f>
        <v>last</v>
      </c>
      <c r="H785" s="30" t="str">
        <f>INDEX(T$2:T$28,Table323[[#This Row],[gorup analysis cope]],0)</f>
        <v>group mean - inverse</v>
      </c>
      <c r="I785" s="30"/>
      <c r="J785" s="30">
        <v>14</v>
      </c>
      <c r="K785" s="29">
        <v>7</v>
      </c>
      <c r="L785" s="21">
        <v>8</v>
      </c>
      <c r="M785" s="21">
        <v>1</v>
      </c>
    </row>
    <row r="786" spans="1:14" x14ac:dyDescent="0.2">
      <c r="A786">
        <v>785</v>
      </c>
      <c r="B786">
        <v>10</v>
      </c>
      <c r="C786">
        <v>6</v>
      </c>
      <c r="D786">
        <v>3</v>
      </c>
      <c r="E786" s="28" t="str">
        <f>CONCATENATE("cope",Table323[[#This Row],[1st level cope]],".gfeat/cope",Table323[[#This Row],[2nd level cope]],".feat/thresh_zstat",Table323[[#This Row],[gorup analysis cope]],".nii.gz")</f>
        <v>cope10.gfeat/cope6.feat/thresh_zstat3.nii.gz</v>
      </c>
      <c r="F786" s="30" t="str">
        <f>INDEX(R$2:R$28,Table323[[#This Row],[1st level cope]],0)</f>
        <v>HV NoGo - by choice</v>
      </c>
      <c r="G786" s="30" t="str">
        <f>INDEX(S$2:S$28,Table323[[#This Row],[2nd level cope]],0)</f>
        <v>last</v>
      </c>
      <c r="H786" s="30" t="str">
        <f>INDEX(T$2:T$28,Table323[[#This Row],[gorup analysis cope]],0)</f>
        <v>group mean - inverse</v>
      </c>
      <c r="I786" s="30"/>
      <c r="J786" s="30">
        <v>0</v>
      </c>
      <c r="K786" s="29">
        <v>0</v>
      </c>
      <c r="L786" s="21">
        <v>0</v>
      </c>
      <c r="M786" s="21">
        <v>0</v>
      </c>
    </row>
    <row r="787" spans="1:14" x14ac:dyDescent="0.2">
      <c r="A787">
        <v>786</v>
      </c>
      <c r="B787">
        <v>11</v>
      </c>
      <c r="C787">
        <v>6</v>
      </c>
      <c r="D787">
        <v>3</v>
      </c>
      <c r="E787" s="28" t="str">
        <f>CONCATENATE("cope",Table323[[#This Row],[1st level cope]],".gfeat/cope",Table323[[#This Row],[2nd level cope]],".feat/thresh_zstat",Table323[[#This Row],[gorup analysis cope]],".nii.gz")</f>
        <v>cope11.gfeat/cope6.feat/thresh_zstat3.nii.gz</v>
      </c>
      <c r="F787" s="30" t="str">
        <f>INDEX(R$2:R$28,Table323[[#This Row],[1st level cope]],0)</f>
        <v>HV NoGo - by value</v>
      </c>
      <c r="G787" s="30" t="str">
        <f>INDEX(S$2:S$28,Table323[[#This Row],[2nd level cope]],0)</f>
        <v>last</v>
      </c>
      <c r="H787" s="30" t="str">
        <f>INDEX(T$2:T$28,Table323[[#This Row],[gorup analysis cope]],0)</f>
        <v>group mean - inverse</v>
      </c>
      <c r="I787" s="30"/>
      <c r="J787" s="30">
        <v>0</v>
      </c>
      <c r="K787" s="29">
        <v>0</v>
      </c>
      <c r="L787" s="21">
        <v>1</v>
      </c>
      <c r="M787" s="21" t="s">
        <v>141</v>
      </c>
    </row>
    <row r="788" spans="1:14" x14ac:dyDescent="0.2">
      <c r="A788">
        <v>787</v>
      </c>
      <c r="B788">
        <v>12</v>
      </c>
      <c r="C788">
        <v>6</v>
      </c>
      <c r="D788">
        <v>3</v>
      </c>
      <c r="E788" s="28" t="str">
        <f>CONCATENATE("cope",Table323[[#This Row],[1st level cope]],".gfeat/cope",Table323[[#This Row],[2nd level cope]],".feat/thresh_zstat",Table323[[#This Row],[gorup analysis cope]],".nii.gz")</f>
        <v>cope12.gfeat/cope6.feat/thresh_zstat3.nii.gz</v>
      </c>
      <c r="F788" s="30" t="str">
        <f>INDEX(R$2:R$28,Table323[[#This Row],[1st level cope]],0)</f>
        <v>LV NoGo</v>
      </c>
      <c r="G788" s="30" t="str">
        <f>INDEX(S$2:S$28,Table323[[#This Row],[2nd level cope]],0)</f>
        <v>last</v>
      </c>
      <c r="H788" s="30" t="str">
        <f>INDEX(T$2:T$28,Table323[[#This Row],[gorup analysis cope]],0)</f>
        <v>group mean - inverse</v>
      </c>
      <c r="I788" s="30"/>
      <c r="J788" s="30">
        <v>5</v>
      </c>
      <c r="K788" s="29">
        <v>2</v>
      </c>
      <c r="L788" s="21">
        <v>8</v>
      </c>
      <c r="M788" s="21">
        <v>1</v>
      </c>
    </row>
    <row r="789" spans="1:14" x14ac:dyDescent="0.2">
      <c r="A789">
        <v>788</v>
      </c>
      <c r="B789">
        <v>13</v>
      </c>
      <c r="C789">
        <v>6</v>
      </c>
      <c r="D789">
        <v>3</v>
      </c>
      <c r="E789" s="28" t="str">
        <f>CONCATENATE("cope",Table323[[#This Row],[1st level cope]],".gfeat/cope",Table323[[#This Row],[2nd level cope]],".feat/thresh_zstat",Table323[[#This Row],[gorup analysis cope]],".nii.gz")</f>
        <v>cope13.gfeat/cope6.feat/thresh_zstat3.nii.gz</v>
      </c>
      <c r="F789" s="30" t="str">
        <f>INDEX(R$2:R$28,Table323[[#This Row],[1st level cope]],0)</f>
        <v>LV NoGo - by choice</v>
      </c>
      <c r="G789" s="30" t="str">
        <f>INDEX(S$2:S$28,Table323[[#This Row],[2nd level cope]],0)</f>
        <v>last</v>
      </c>
      <c r="H789" s="30" t="str">
        <f>INDEX(T$2:T$28,Table323[[#This Row],[gorup analysis cope]],0)</f>
        <v>group mean - inverse</v>
      </c>
      <c r="I789" s="30"/>
      <c r="J789" s="30">
        <v>0</v>
      </c>
      <c r="K789" s="29">
        <v>0</v>
      </c>
      <c r="L789" s="21">
        <v>0</v>
      </c>
      <c r="M789" s="21">
        <v>0</v>
      </c>
    </row>
    <row r="790" spans="1:14" x14ac:dyDescent="0.2">
      <c r="A790">
        <v>789</v>
      </c>
      <c r="B790">
        <v>14</v>
      </c>
      <c r="C790">
        <v>6</v>
      </c>
      <c r="D790">
        <v>3</v>
      </c>
      <c r="E790" s="28" t="str">
        <f>CONCATENATE("cope",Table323[[#This Row],[1st level cope]],".gfeat/cope",Table323[[#This Row],[2nd level cope]],".feat/thresh_zstat",Table323[[#This Row],[gorup analysis cope]],".nii.gz")</f>
        <v>cope14.gfeat/cope6.feat/thresh_zstat3.nii.gz</v>
      </c>
      <c r="F790" s="30" t="str">
        <f>INDEX(R$2:R$28,Table323[[#This Row],[1st level cope]],0)</f>
        <v>LV NoGo - by value</v>
      </c>
      <c r="G790" s="30" t="str">
        <f>INDEX(S$2:S$28,Table323[[#This Row],[2nd level cope]],0)</f>
        <v>last</v>
      </c>
      <c r="H790" s="30" t="str">
        <f>INDEX(T$2:T$28,Table323[[#This Row],[gorup analysis cope]],0)</f>
        <v>group mean - inverse</v>
      </c>
      <c r="I790" s="30"/>
      <c r="J790" s="30">
        <v>14</v>
      </c>
      <c r="K790" s="29">
        <v>0</v>
      </c>
      <c r="L790" s="21">
        <v>0</v>
      </c>
      <c r="M790" s="21">
        <v>0</v>
      </c>
    </row>
    <row r="791" spans="1:14" x14ac:dyDescent="0.2">
      <c r="A791">
        <v>790</v>
      </c>
      <c r="B791">
        <v>15</v>
      </c>
      <c r="C791">
        <v>6</v>
      </c>
      <c r="D791">
        <v>3</v>
      </c>
      <c r="E791" s="28" t="str">
        <f>CONCATENATE("cope",Table323[[#This Row],[1st level cope]],".gfeat/cope",Table323[[#This Row],[2nd level cope]],".feat/thresh_zstat",Table323[[#This Row],[gorup analysis cope]],".nii.gz")</f>
        <v>cope15.gfeat/cope6.feat/thresh_zstat3.nii.gz</v>
      </c>
      <c r="F791" s="30" t="str">
        <f>INDEX(R$2:R$28,Table323[[#This Row],[1st level cope]],0)</f>
        <v>Go - missed</v>
      </c>
      <c r="G791" s="30" t="str">
        <f>INDEX(S$2:S$28,Table323[[#This Row],[2nd level cope]],0)</f>
        <v>last</v>
      </c>
      <c r="H791" s="30" t="str">
        <f>INDEX(T$2:T$28,Table323[[#This Row],[gorup analysis cope]],0)</f>
        <v>group mean - inverse</v>
      </c>
      <c r="I791" s="30"/>
      <c r="J791" s="30">
        <v>0</v>
      </c>
      <c r="K791" s="29">
        <v>0</v>
      </c>
      <c r="L791" s="21">
        <v>0</v>
      </c>
      <c r="M791" s="21">
        <v>0</v>
      </c>
    </row>
    <row r="792" spans="1:14" x14ac:dyDescent="0.2">
      <c r="A792">
        <v>791</v>
      </c>
      <c r="B792">
        <v>16</v>
      </c>
      <c r="C792">
        <v>6</v>
      </c>
      <c r="D792">
        <v>3</v>
      </c>
      <c r="E792" s="28" t="str">
        <f>CONCATENATE("cope",Table323[[#This Row],[1st level cope]],".gfeat/cope",Table323[[#This Row],[2nd level cope]],".feat/thresh_zstat",Table323[[#This Row],[gorup analysis cope]],".nii.gz")</f>
        <v>cope16.gfeat/cope6.feat/thresh_zstat3.nii.gz</v>
      </c>
      <c r="F792" s="30" t="str">
        <f>INDEX(R$2:R$28,Table323[[#This Row],[1st level cope]],0)</f>
        <v>NoGo - erroneous response</v>
      </c>
      <c r="G792" s="30" t="str">
        <f>INDEX(S$2:S$28,Table323[[#This Row],[2nd level cope]],0)</f>
        <v>last</v>
      </c>
      <c r="H792" s="30" t="str">
        <f>INDEX(T$2:T$28,Table323[[#This Row],[gorup analysis cope]],0)</f>
        <v>group mean - inverse</v>
      </c>
      <c r="I792" s="30"/>
      <c r="J792" s="30">
        <v>0</v>
      </c>
      <c r="K792" s="29">
        <v>0</v>
      </c>
      <c r="L792" s="21">
        <v>0</v>
      </c>
      <c r="M792" s="21">
        <v>0</v>
      </c>
    </row>
    <row r="793" spans="1:14" x14ac:dyDescent="0.2">
      <c r="A793">
        <v>792</v>
      </c>
      <c r="B793">
        <v>17</v>
      </c>
      <c r="C793">
        <v>6</v>
      </c>
      <c r="D793">
        <v>3</v>
      </c>
      <c r="E793" s="28" t="str">
        <f>CONCATENATE("cope",Table323[[#This Row],[1st level cope]],".gfeat/cope",Table323[[#This Row],[2nd level cope]],".feat/thresh_zstat",Table323[[#This Row],[gorup analysis cope]],".nii.gz")</f>
        <v>cope17.gfeat/cope6.feat/thresh_zstat3.nii.gz</v>
      </c>
      <c r="F793" s="30" t="str">
        <f>INDEX(R$2:R$28,Table323[[#This Row],[1st level cope]],0)</f>
        <v>NoGo - Sanity and fillers</v>
      </c>
      <c r="G793" s="30" t="str">
        <f>INDEX(S$2:S$28,Table323[[#This Row],[2nd level cope]],0)</f>
        <v>last</v>
      </c>
      <c r="H793" s="30" t="str">
        <f>INDEX(T$2:T$28,Table323[[#This Row],[gorup analysis cope]],0)</f>
        <v>group mean - inverse</v>
      </c>
      <c r="I793" s="30"/>
      <c r="J793" s="30">
        <v>25</v>
      </c>
      <c r="K793" s="29" t="s">
        <v>106</v>
      </c>
      <c r="L793" s="21" t="s">
        <v>106</v>
      </c>
      <c r="M793" s="21">
        <v>0</v>
      </c>
    </row>
    <row r="794" spans="1:14" x14ac:dyDescent="0.2">
      <c r="A794">
        <v>793</v>
      </c>
      <c r="B794">
        <v>18</v>
      </c>
      <c r="C794">
        <v>6</v>
      </c>
      <c r="D794">
        <v>3</v>
      </c>
      <c r="E794" s="28" t="str">
        <f>CONCATENATE("cope",Table323[[#This Row],[1st level cope]],".gfeat/cope",Table323[[#This Row],[2nd level cope]],".feat/thresh_zstat",Table323[[#This Row],[gorup analysis cope]],".nii.gz")</f>
        <v>cope18.gfeat/cope6.feat/thresh_zstat3.nii.gz</v>
      </c>
      <c r="F794" s="30" t="str">
        <f>INDEX(R$2:R$28,Table323[[#This Row],[1st level cope]],0)</f>
        <v>All Go - by RT</v>
      </c>
      <c r="G794" s="30" t="str">
        <f>INDEX(S$2:S$28,Table323[[#This Row],[2nd level cope]],0)</f>
        <v>last</v>
      </c>
      <c r="H794" s="30" t="str">
        <f>INDEX(T$2:T$28,Table323[[#This Row],[gorup analysis cope]],0)</f>
        <v>group mean - inverse</v>
      </c>
      <c r="I794" s="30"/>
      <c r="J794" s="30">
        <v>0</v>
      </c>
      <c r="K794" s="29">
        <v>0</v>
      </c>
      <c r="L794" s="21">
        <v>2</v>
      </c>
      <c r="M794" s="21" t="s">
        <v>141</v>
      </c>
    </row>
    <row r="795" spans="1:14" x14ac:dyDescent="0.2">
      <c r="A795">
        <v>794</v>
      </c>
      <c r="B795">
        <v>19</v>
      </c>
      <c r="C795">
        <v>6</v>
      </c>
      <c r="D795">
        <v>3</v>
      </c>
      <c r="E795" s="28" t="str">
        <f>CONCATENATE("cope",Table323[[#This Row],[1st level cope]],".gfeat/cope",Table323[[#This Row],[2nd level cope]],".feat/thresh_zstat",Table323[[#This Row],[gorup analysis cope]],".nii.gz")</f>
        <v>cope19.gfeat/cope6.feat/thresh_zstat3.nii.gz</v>
      </c>
      <c r="F795" s="30" t="str">
        <f>INDEX(R$2:R$28,Table323[[#This Row],[1st level cope]],0)</f>
        <v>HV Go &gt; NoGo</v>
      </c>
      <c r="G795" s="30" t="str">
        <f>INDEX(S$2:S$28,Table323[[#This Row],[2nd level cope]],0)</f>
        <v>last</v>
      </c>
      <c r="H795" s="30" t="str">
        <f>INDEX(T$2:T$28,Table323[[#This Row],[gorup analysis cope]],0)</f>
        <v>group mean - inverse</v>
      </c>
      <c r="I795" s="30"/>
      <c r="J795" s="30">
        <v>0</v>
      </c>
      <c r="K795" s="29">
        <v>0</v>
      </c>
      <c r="L795" s="21">
        <v>0</v>
      </c>
      <c r="M795" s="21">
        <v>0</v>
      </c>
    </row>
    <row r="796" spans="1:14" x14ac:dyDescent="0.2">
      <c r="A796">
        <v>795</v>
      </c>
      <c r="B796">
        <v>20</v>
      </c>
      <c r="C796">
        <v>6</v>
      </c>
      <c r="D796">
        <v>3</v>
      </c>
      <c r="E796" s="28" t="str">
        <f>CONCATENATE("cope",Table323[[#This Row],[1st level cope]],".gfeat/cope",Table323[[#This Row],[2nd level cope]],".feat/thresh_zstat",Table323[[#This Row],[gorup analysis cope]],".nii.gz")</f>
        <v>cope20.gfeat/cope6.feat/thresh_zstat3.nii.gz</v>
      </c>
      <c r="F796" s="30" t="str">
        <f>INDEX(R$2:R$28,Table323[[#This Row],[1st level cope]],0)</f>
        <v>LV Go &gt; NoGo</v>
      </c>
      <c r="G796" s="30" t="str">
        <f>INDEX(S$2:S$28,Table323[[#This Row],[2nd level cope]],0)</f>
        <v>last</v>
      </c>
      <c r="H796" s="30" t="str">
        <f>INDEX(T$2:T$28,Table323[[#This Row],[gorup analysis cope]],0)</f>
        <v>group mean - inverse</v>
      </c>
      <c r="I796" s="30"/>
      <c r="J796" s="30">
        <v>0</v>
      </c>
      <c r="K796" s="29">
        <v>0</v>
      </c>
      <c r="L796" s="21">
        <v>0</v>
      </c>
      <c r="M796" s="21">
        <v>0</v>
      </c>
    </row>
    <row r="797" spans="1:14" x14ac:dyDescent="0.2">
      <c r="A797">
        <v>796</v>
      </c>
      <c r="B797">
        <v>21</v>
      </c>
      <c r="C797">
        <v>6</v>
      </c>
      <c r="D797">
        <v>3</v>
      </c>
      <c r="E797" s="28" t="str">
        <f>CONCATENATE("cope",Table323[[#This Row],[1st level cope]],".gfeat/cope",Table323[[#This Row],[2nd level cope]],".feat/thresh_zstat",Table323[[#This Row],[gorup analysis cope]],".nii.gz")</f>
        <v>cope21.gfeat/cope6.feat/thresh_zstat3.nii.gz</v>
      </c>
      <c r="F797" s="30" t="str">
        <f>INDEX(R$2:R$28,Table323[[#This Row],[1st level cope]],0)</f>
        <v>All Go &gt; NoGo</v>
      </c>
      <c r="G797" s="30" t="str">
        <f>INDEX(S$2:S$28,Table323[[#This Row],[2nd level cope]],0)</f>
        <v>last</v>
      </c>
      <c r="H797" s="30" t="str">
        <f>INDEX(T$2:T$28,Table323[[#This Row],[gorup analysis cope]],0)</f>
        <v>group mean - inverse</v>
      </c>
      <c r="I797" s="30"/>
      <c r="J797" s="30">
        <v>0</v>
      </c>
      <c r="K797" s="29">
        <v>0</v>
      </c>
      <c r="L797" s="21">
        <v>0</v>
      </c>
      <c r="M797" s="21">
        <v>0</v>
      </c>
    </row>
    <row r="798" spans="1:14" x14ac:dyDescent="0.2">
      <c r="A798">
        <v>797</v>
      </c>
      <c r="B798">
        <v>22</v>
      </c>
      <c r="C798">
        <v>6</v>
      </c>
      <c r="D798">
        <v>3</v>
      </c>
      <c r="E798" s="28" t="str">
        <f>CONCATENATE("cope",Table323[[#This Row],[1st level cope]],".gfeat/cope",Table323[[#This Row],[2nd level cope]],".feat/thresh_zstat",Table323[[#This Row],[gorup analysis cope]],".nii.gz")</f>
        <v>cope22.gfeat/cope6.feat/thresh_zstat3.nii.gz</v>
      </c>
      <c r="F798" s="30" t="str">
        <f>INDEX(R$2:R$28,Table323[[#This Row],[1st level cope]],0)</f>
        <v>All Go</v>
      </c>
      <c r="G798" s="30" t="str">
        <f>INDEX(S$2:S$28,Table323[[#This Row],[2nd level cope]],0)</f>
        <v>last</v>
      </c>
      <c r="H798" s="30" t="str">
        <f>INDEX(T$2:T$28,Table323[[#This Row],[gorup analysis cope]],0)</f>
        <v>group mean - inverse</v>
      </c>
      <c r="I798" s="30"/>
      <c r="J798" s="30">
        <v>0</v>
      </c>
      <c r="K798" s="29">
        <v>7</v>
      </c>
      <c r="L798" s="21">
        <v>7</v>
      </c>
      <c r="M798" s="21">
        <v>1</v>
      </c>
    </row>
    <row r="799" spans="1:14" x14ac:dyDescent="0.2">
      <c r="A799">
        <v>798</v>
      </c>
      <c r="B799">
        <v>23</v>
      </c>
      <c r="C799">
        <v>6</v>
      </c>
      <c r="D799">
        <v>3</v>
      </c>
      <c r="E799" s="28" t="str">
        <f>CONCATENATE("cope",Table323[[#This Row],[1st level cope]],".gfeat/cope",Table323[[#This Row],[2nd level cope]],".feat/thresh_zstat",Table323[[#This Row],[gorup analysis cope]],".nii.gz")</f>
        <v>cope23.gfeat/cope6.feat/thresh_zstat3.nii.gz</v>
      </c>
      <c r="F799" s="30" t="str">
        <f>INDEX(R$2:R$28,Table323[[#This Row],[1st level cope]],0)</f>
        <v>All NoGo</v>
      </c>
      <c r="G799" s="30" t="str">
        <f>INDEX(S$2:S$28,Table323[[#This Row],[2nd level cope]],0)</f>
        <v>last</v>
      </c>
      <c r="H799" s="30" t="str">
        <f>INDEX(T$2:T$28,Table323[[#This Row],[gorup analysis cope]],0)</f>
        <v>group mean - inverse</v>
      </c>
      <c r="I799" s="30"/>
      <c r="J799" s="30">
        <v>7</v>
      </c>
      <c r="K799" s="29">
        <v>9</v>
      </c>
      <c r="L799" s="21">
        <v>3</v>
      </c>
      <c r="M799" s="21">
        <v>1.5</v>
      </c>
    </row>
    <row r="800" spans="1:14" x14ac:dyDescent="0.2">
      <c r="A800">
        <v>799</v>
      </c>
      <c r="B800">
        <v>24</v>
      </c>
      <c r="C800">
        <v>6</v>
      </c>
      <c r="D800">
        <v>3</v>
      </c>
      <c r="E800" s="28" t="str">
        <f>CONCATENATE("cope",Table323[[#This Row],[1st level cope]],".gfeat/cope",Table323[[#This Row],[2nd level cope]],".feat/thresh_zstat",Table323[[#This Row],[gorup analysis cope]],".nii.gz")</f>
        <v>cope24.gfeat/cope6.feat/thresh_zstat3.nii.gz</v>
      </c>
      <c r="F800" s="30" t="str">
        <f>INDEX(R$2:R$28,Table323[[#This Row],[1st level cope]],0)</f>
        <v>All Go - by choice</v>
      </c>
      <c r="G800" s="30" t="str">
        <f>INDEX(S$2:S$28,Table323[[#This Row],[2nd level cope]],0)</f>
        <v>last</v>
      </c>
      <c r="H800" s="30" t="str">
        <f>INDEX(T$2:T$28,Table323[[#This Row],[gorup analysis cope]],0)</f>
        <v>group mean - inverse</v>
      </c>
      <c r="I800" s="30"/>
      <c r="J800" s="30">
        <v>0</v>
      </c>
      <c r="K800" s="29">
        <v>0</v>
      </c>
      <c r="L800" s="21">
        <v>1</v>
      </c>
      <c r="M800" s="21">
        <v>4</v>
      </c>
      <c r="N800" s="20" t="s">
        <v>177</v>
      </c>
    </row>
    <row r="801" spans="1:13" x14ac:dyDescent="0.2">
      <c r="A801">
        <v>800</v>
      </c>
      <c r="B801">
        <v>25</v>
      </c>
      <c r="C801">
        <v>6</v>
      </c>
      <c r="D801">
        <v>3</v>
      </c>
      <c r="E801" s="28" t="str">
        <f>CONCATENATE("cope",Table323[[#This Row],[1st level cope]],".gfeat/cope",Table323[[#This Row],[2nd level cope]],".feat/thresh_zstat",Table323[[#This Row],[gorup analysis cope]],".nii.gz")</f>
        <v>cope25.gfeat/cope6.feat/thresh_zstat3.nii.gz</v>
      </c>
      <c r="F801" s="30" t="str">
        <f>INDEX(R$2:R$28,Table323[[#This Row],[1st level cope]],0)</f>
        <v>All NoGo - by choice</v>
      </c>
      <c r="G801" s="30" t="str">
        <f>INDEX(S$2:S$28,Table323[[#This Row],[2nd level cope]],0)</f>
        <v>last</v>
      </c>
      <c r="H801" s="30" t="str">
        <f>INDEX(T$2:T$28,Table323[[#This Row],[gorup analysis cope]],0)</f>
        <v>group mean - inverse</v>
      </c>
      <c r="I801" s="30"/>
      <c r="J801" s="30">
        <v>0</v>
      </c>
      <c r="K801" s="29">
        <v>0</v>
      </c>
      <c r="L801" s="21">
        <v>0</v>
      </c>
      <c r="M801" s="21">
        <v>0</v>
      </c>
    </row>
    <row r="802" spans="1:13" x14ac:dyDescent="0.2">
      <c r="A802">
        <v>801</v>
      </c>
      <c r="B802">
        <v>1</v>
      </c>
      <c r="C802">
        <v>7</v>
      </c>
      <c r="D802">
        <v>3</v>
      </c>
      <c r="E802" s="28" t="str">
        <f>CONCATENATE("cope",Table323[[#This Row],[1st level cope]],".gfeat/cope",Table323[[#This Row],[2nd level cope]],".feat/thresh_zstat",Table323[[#This Row],[gorup analysis cope]],".nii.gz")</f>
        <v>cope1.gfeat/cope7.feat/thresh_zstat3.nii.gz</v>
      </c>
      <c r="F802" s="30" t="str">
        <f>INDEX(R$2:R$28,Table323[[#This Row],[1st level cope]],0)</f>
        <v>HV Go</v>
      </c>
      <c r="G802" s="30" t="str">
        <f>INDEX(S$2:S$28,Table323[[#This Row],[2nd level cope]],0)</f>
        <v>first</v>
      </c>
      <c r="H802" s="30" t="str">
        <f>INDEX(T$2:T$28,Table323[[#This Row],[gorup analysis cope]],0)</f>
        <v>group mean - inverse</v>
      </c>
      <c r="I802" s="21">
        <v>3</v>
      </c>
      <c r="J802" s="21">
        <v>0</v>
      </c>
      <c r="K802" s="29">
        <v>2</v>
      </c>
      <c r="L802" s="21">
        <v>2</v>
      </c>
    </row>
    <row r="803" spans="1:13" x14ac:dyDescent="0.2">
      <c r="A803">
        <v>802</v>
      </c>
      <c r="B803">
        <v>2</v>
      </c>
      <c r="C803">
        <v>7</v>
      </c>
      <c r="D803">
        <v>3</v>
      </c>
      <c r="E803" s="28" t="str">
        <f>CONCATENATE("cope",Table323[[#This Row],[1st level cope]],".gfeat/cope",Table323[[#This Row],[2nd level cope]],".feat/thresh_zstat",Table323[[#This Row],[gorup analysis cope]],".nii.gz")</f>
        <v>cope2.gfeat/cope7.feat/thresh_zstat3.nii.gz</v>
      </c>
      <c r="F803" s="30" t="str">
        <f>INDEX(R$2:R$28,Table323[[#This Row],[1st level cope]],0)</f>
        <v>HV Go - by choice</v>
      </c>
      <c r="G803" s="30" t="str">
        <f>INDEX(S$2:S$28,Table323[[#This Row],[2nd level cope]],0)</f>
        <v>first</v>
      </c>
      <c r="H803" s="30" t="str">
        <f>INDEX(T$2:T$28,Table323[[#This Row],[gorup analysis cope]],0)</f>
        <v>group mean - inverse</v>
      </c>
      <c r="I803" s="21" t="s">
        <v>211</v>
      </c>
      <c r="J803" s="21">
        <v>0</v>
      </c>
      <c r="K803" s="29">
        <v>3</v>
      </c>
      <c r="L803" s="21">
        <v>4</v>
      </c>
    </row>
    <row r="804" spans="1:13" x14ac:dyDescent="0.2">
      <c r="A804">
        <v>803</v>
      </c>
      <c r="B804">
        <v>3</v>
      </c>
      <c r="C804">
        <v>7</v>
      </c>
      <c r="D804">
        <v>3</v>
      </c>
      <c r="E804" s="28" t="str">
        <f>CONCATENATE("cope",Table323[[#This Row],[1st level cope]],".gfeat/cope",Table323[[#This Row],[2nd level cope]],".feat/thresh_zstat",Table323[[#This Row],[gorup analysis cope]],".nii.gz")</f>
        <v>cope3.gfeat/cope7.feat/thresh_zstat3.nii.gz</v>
      </c>
      <c r="F804" s="30" t="str">
        <f>INDEX(R$2:R$28,Table323[[#This Row],[1st level cope]],0)</f>
        <v>HV Go - by value</v>
      </c>
      <c r="G804" s="30" t="str">
        <f>INDEX(S$2:S$28,Table323[[#This Row],[2nd level cope]],0)</f>
        <v>first</v>
      </c>
      <c r="H804" s="30" t="str">
        <f>INDEX(T$2:T$28,Table323[[#This Row],[gorup analysis cope]],0)</f>
        <v>group mean - inverse</v>
      </c>
      <c r="I804" s="21" t="s">
        <v>211</v>
      </c>
      <c r="J804" s="21">
        <v>0</v>
      </c>
      <c r="K804" s="29">
        <v>0</v>
      </c>
      <c r="L804" s="21">
        <v>0</v>
      </c>
      <c r="M804" s="21">
        <v>0</v>
      </c>
    </row>
    <row r="805" spans="1:13" x14ac:dyDescent="0.2">
      <c r="A805">
        <v>804</v>
      </c>
      <c r="B805">
        <v>4</v>
      </c>
      <c r="C805">
        <v>7</v>
      </c>
      <c r="D805">
        <v>3</v>
      </c>
      <c r="E805" s="28" t="str">
        <f>CONCATENATE("cope",Table323[[#This Row],[1st level cope]],".gfeat/cope",Table323[[#This Row],[2nd level cope]],".feat/thresh_zstat",Table323[[#This Row],[gorup analysis cope]],".nii.gz")</f>
        <v>cope4.gfeat/cope7.feat/thresh_zstat3.nii.gz</v>
      </c>
      <c r="F805" s="30" t="str">
        <f>INDEX(R$2:R$28,Table323[[#This Row],[1st level cope]],0)</f>
        <v>HV Go - by GSD</v>
      </c>
      <c r="G805" s="30" t="str">
        <f>INDEX(S$2:S$28,Table323[[#This Row],[2nd level cope]],0)</f>
        <v>first</v>
      </c>
      <c r="H805" s="30" t="str">
        <f>INDEX(T$2:T$28,Table323[[#This Row],[gorup analysis cope]],0)</f>
        <v>group mean - inverse</v>
      </c>
      <c r="I805" s="30"/>
      <c r="J805" s="30">
        <v>0</v>
      </c>
      <c r="K805" s="29">
        <v>0</v>
      </c>
      <c r="L805" s="21">
        <v>0</v>
      </c>
      <c r="M805" s="21">
        <v>0</v>
      </c>
    </row>
    <row r="806" spans="1:13" x14ac:dyDescent="0.2">
      <c r="A806">
        <v>805</v>
      </c>
      <c r="B806">
        <v>5</v>
      </c>
      <c r="C806">
        <v>7</v>
      </c>
      <c r="D806">
        <v>3</v>
      </c>
      <c r="E806" s="28" t="str">
        <f>CONCATENATE("cope",Table323[[#This Row],[1st level cope]],".gfeat/cope",Table323[[#This Row],[2nd level cope]],".feat/thresh_zstat",Table323[[#This Row],[gorup analysis cope]],".nii.gz")</f>
        <v>cope5.gfeat/cope7.feat/thresh_zstat3.nii.gz</v>
      </c>
      <c r="F806" s="30" t="str">
        <f>INDEX(R$2:R$28,Table323[[#This Row],[1st level cope]],0)</f>
        <v>LV Go</v>
      </c>
      <c r="G806" s="30" t="str">
        <f>INDEX(S$2:S$28,Table323[[#This Row],[2nd level cope]],0)</f>
        <v>first</v>
      </c>
      <c r="H806" s="30" t="str">
        <f>INDEX(T$2:T$28,Table323[[#This Row],[gorup analysis cope]],0)</f>
        <v>group mean - inverse</v>
      </c>
      <c r="I806" s="21">
        <v>3</v>
      </c>
      <c r="J806" s="21">
        <v>0</v>
      </c>
      <c r="K806" s="29">
        <v>0</v>
      </c>
      <c r="L806" s="21">
        <v>0</v>
      </c>
      <c r="M806" s="21">
        <v>0</v>
      </c>
    </row>
    <row r="807" spans="1:13" x14ac:dyDescent="0.2">
      <c r="A807">
        <v>806</v>
      </c>
      <c r="B807">
        <v>6</v>
      </c>
      <c r="C807">
        <v>7</v>
      </c>
      <c r="D807">
        <v>3</v>
      </c>
      <c r="E807" s="28" t="str">
        <f>CONCATENATE("cope",Table323[[#This Row],[1st level cope]],".gfeat/cope",Table323[[#This Row],[2nd level cope]],".feat/thresh_zstat",Table323[[#This Row],[gorup analysis cope]],".nii.gz")</f>
        <v>cope6.gfeat/cope7.feat/thresh_zstat3.nii.gz</v>
      </c>
      <c r="F807" s="30" t="str">
        <f>INDEX(R$2:R$28,Table323[[#This Row],[1st level cope]],0)</f>
        <v>LV Go - by choice</v>
      </c>
      <c r="G807" s="30" t="str">
        <f>INDEX(S$2:S$28,Table323[[#This Row],[2nd level cope]],0)</f>
        <v>first</v>
      </c>
      <c r="H807" s="30" t="str">
        <f>INDEX(T$2:T$28,Table323[[#This Row],[gorup analysis cope]],0)</f>
        <v>group mean - inverse</v>
      </c>
      <c r="I807" s="30"/>
      <c r="J807" s="30">
        <v>0</v>
      </c>
      <c r="K807" s="29">
        <v>0</v>
      </c>
      <c r="L807" s="21">
        <v>0</v>
      </c>
      <c r="M807" s="21">
        <v>0</v>
      </c>
    </row>
    <row r="808" spans="1:13" x14ac:dyDescent="0.2">
      <c r="A808">
        <v>807</v>
      </c>
      <c r="B808">
        <v>7</v>
      </c>
      <c r="C808">
        <v>7</v>
      </c>
      <c r="D808">
        <v>3</v>
      </c>
      <c r="E808" s="28" t="str">
        <f>CONCATENATE("cope",Table323[[#This Row],[1st level cope]],".gfeat/cope",Table323[[#This Row],[2nd level cope]],".feat/thresh_zstat",Table323[[#This Row],[gorup analysis cope]],".nii.gz")</f>
        <v>cope7.gfeat/cope7.feat/thresh_zstat3.nii.gz</v>
      </c>
      <c r="F808" s="30" t="str">
        <f>INDEX(R$2:R$28,Table323[[#This Row],[1st level cope]],0)</f>
        <v>LV Go - by value</v>
      </c>
      <c r="G808" s="30" t="str">
        <f>INDEX(S$2:S$28,Table323[[#This Row],[2nd level cope]],0)</f>
        <v>first</v>
      </c>
      <c r="H808" s="30" t="str">
        <f>INDEX(T$2:T$28,Table323[[#This Row],[gorup analysis cope]],0)</f>
        <v>group mean - inverse</v>
      </c>
      <c r="I808" s="30"/>
      <c r="J808" s="30">
        <v>0</v>
      </c>
      <c r="K808" s="29">
        <v>0</v>
      </c>
      <c r="L808" s="21">
        <v>0</v>
      </c>
      <c r="M808" s="21">
        <v>0</v>
      </c>
    </row>
    <row r="809" spans="1:13" x14ac:dyDescent="0.2">
      <c r="A809">
        <v>808</v>
      </c>
      <c r="B809">
        <v>8</v>
      </c>
      <c r="C809">
        <v>7</v>
      </c>
      <c r="D809">
        <v>3</v>
      </c>
      <c r="E809" s="28" t="str">
        <f>CONCATENATE("cope",Table323[[#This Row],[1st level cope]],".gfeat/cope",Table323[[#This Row],[2nd level cope]],".feat/thresh_zstat",Table323[[#This Row],[gorup analysis cope]],".nii.gz")</f>
        <v>cope8.gfeat/cope7.feat/thresh_zstat3.nii.gz</v>
      </c>
      <c r="F809" s="30" t="str">
        <f>INDEX(R$2:R$28,Table323[[#This Row],[1st level cope]],0)</f>
        <v>LV Go - by GSD</v>
      </c>
      <c r="G809" s="30" t="str">
        <f>INDEX(S$2:S$28,Table323[[#This Row],[2nd level cope]],0)</f>
        <v>first</v>
      </c>
      <c r="H809" s="30" t="str">
        <f>INDEX(T$2:T$28,Table323[[#This Row],[gorup analysis cope]],0)</f>
        <v>group mean - inverse</v>
      </c>
      <c r="I809" s="30"/>
      <c r="J809" s="30">
        <v>0</v>
      </c>
      <c r="K809" s="29">
        <v>0</v>
      </c>
      <c r="L809" s="21">
        <v>0</v>
      </c>
      <c r="M809" s="21">
        <v>0</v>
      </c>
    </row>
    <row r="810" spans="1:13" x14ac:dyDescent="0.2">
      <c r="A810">
        <v>809</v>
      </c>
      <c r="B810">
        <v>9</v>
      </c>
      <c r="C810">
        <v>7</v>
      </c>
      <c r="D810">
        <v>3</v>
      </c>
      <c r="E810" s="28" t="str">
        <f>CONCATENATE("cope",Table323[[#This Row],[1st level cope]],".gfeat/cope",Table323[[#This Row],[2nd level cope]],".feat/thresh_zstat",Table323[[#This Row],[gorup analysis cope]],".nii.gz")</f>
        <v>cope9.gfeat/cope7.feat/thresh_zstat3.nii.gz</v>
      </c>
      <c r="F810" s="30" t="str">
        <f>INDEX(R$2:R$28,Table323[[#This Row],[1st level cope]],0)</f>
        <v>HV NoGo</v>
      </c>
      <c r="G810" s="30" t="str">
        <f>INDEX(S$2:S$28,Table323[[#This Row],[2nd level cope]],0)</f>
        <v>first</v>
      </c>
      <c r="H810" s="30" t="str">
        <f>INDEX(T$2:T$28,Table323[[#This Row],[gorup analysis cope]],0)</f>
        <v>group mean - inverse</v>
      </c>
      <c r="I810" s="30"/>
      <c r="J810" s="30">
        <v>0</v>
      </c>
      <c r="K810" s="29">
        <v>2</v>
      </c>
      <c r="L810" s="21">
        <v>2</v>
      </c>
    </row>
    <row r="811" spans="1:13" x14ac:dyDescent="0.2">
      <c r="A811">
        <v>810</v>
      </c>
      <c r="B811">
        <v>10</v>
      </c>
      <c r="C811">
        <v>7</v>
      </c>
      <c r="D811">
        <v>3</v>
      </c>
      <c r="E811" s="28" t="str">
        <f>CONCATENATE("cope",Table323[[#This Row],[1st level cope]],".gfeat/cope",Table323[[#This Row],[2nd level cope]],".feat/thresh_zstat",Table323[[#This Row],[gorup analysis cope]],".nii.gz")</f>
        <v>cope10.gfeat/cope7.feat/thresh_zstat3.nii.gz</v>
      </c>
      <c r="F811" s="30" t="str">
        <f>INDEX(R$2:R$28,Table323[[#This Row],[1st level cope]],0)</f>
        <v>HV NoGo - by choice</v>
      </c>
      <c r="G811" s="30" t="str">
        <f>INDEX(S$2:S$28,Table323[[#This Row],[2nd level cope]],0)</f>
        <v>first</v>
      </c>
      <c r="H811" s="30" t="str">
        <f>INDEX(T$2:T$28,Table323[[#This Row],[gorup analysis cope]],0)</f>
        <v>group mean - inverse</v>
      </c>
      <c r="I811" s="30"/>
      <c r="J811" s="30">
        <v>0</v>
      </c>
      <c r="K811" s="29">
        <v>0</v>
      </c>
      <c r="L811" s="21">
        <v>2</v>
      </c>
    </row>
    <row r="812" spans="1:13" x14ac:dyDescent="0.2">
      <c r="A812">
        <v>811</v>
      </c>
      <c r="B812">
        <v>11</v>
      </c>
      <c r="C812">
        <v>7</v>
      </c>
      <c r="D812">
        <v>3</v>
      </c>
      <c r="E812" s="28" t="str">
        <f>CONCATENATE("cope",Table323[[#This Row],[1st level cope]],".gfeat/cope",Table323[[#This Row],[2nd level cope]],".feat/thresh_zstat",Table323[[#This Row],[gorup analysis cope]],".nii.gz")</f>
        <v>cope11.gfeat/cope7.feat/thresh_zstat3.nii.gz</v>
      </c>
      <c r="F812" s="30" t="str">
        <f>INDEX(R$2:R$28,Table323[[#This Row],[1st level cope]],0)</f>
        <v>HV NoGo - by value</v>
      </c>
      <c r="G812" s="30" t="str">
        <f>INDEX(S$2:S$28,Table323[[#This Row],[2nd level cope]],0)</f>
        <v>first</v>
      </c>
      <c r="H812" s="30" t="str">
        <f>INDEX(T$2:T$28,Table323[[#This Row],[gorup analysis cope]],0)</f>
        <v>group mean - inverse</v>
      </c>
      <c r="I812" s="30"/>
      <c r="J812" s="30">
        <v>0</v>
      </c>
      <c r="K812" s="29">
        <v>0</v>
      </c>
      <c r="L812" s="21">
        <v>3</v>
      </c>
    </row>
    <row r="813" spans="1:13" x14ac:dyDescent="0.2">
      <c r="A813">
        <v>812</v>
      </c>
      <c r="B813">
        <v>12</v>
      </c>
      <c r="C813">
        <v>7</v>
      </c>
      <c r="D813">
        <v>3</v>
      </c>
      <c r="E813" s="28" t="str">
        <f>CONCATENATE("cope",Table323[[#This Row],[1st level cope]],".gfeat/cope",Table323[[#This Row],[2nd level cope]],".feat/thresh_zstat",Table323[[#This Row],[gorup analysis cope]],".nii.gz")</f>
        <v>cope12.gfeat/cope7.feat/thresh_zstat3.nii.gz</v>
      </c>
      <c r="F813" s="30" t="str">
        <f>INDEX(R$2:R$28,Table323[[#This Row],[1st level cope]],0)</f>
        <v>LV NoGo</v>
      </c>
      <c r="G813" s="30" t="str">
        <f>INDEX(S$2:S$28,Table323[[#This Row],[2nd level cope]],0)</f>
        <v>first</v>
      </c>
      <c r="H813" s="30" t="str">
        <f>INDEX(T$2:T$28,Table323[[#This Row],[gorup analysis cope]],0)</f>
        <v>group mean - inverse</v>
      </c>
      <c r="I813" s="30"/>
      <c r="J813" s="30">
        <v>1</v>
      </c>
      <c r="K813" s="29">
        <v>2</v>
      </c>
      <c r="L813" s="21">
        <v>2</v>
      </c>
    </row>
    <row r="814" spans="1:13" x14ac:dyDescent="0.2">
      <c r="A814">
        <v>813</v>
      </c>
      <c r="B814">
        <v>13</v>
      </c>
      <c r="C814">
        <v>7</v>
      </c>
      <c r="D814">
        <v>3</v>
      </c>
      <c r="E814" s="28" t="str">
        <f>CONCATENATE("cope",Table323[[#This Row],[1st level cope]],".gfeat/cope",Table323[[#This Row],[2nd level cope]],".feat/thresh_zstat",Table323[[#This Row],[gorup analysis cope]],".nii.gz")</f>
        <v>cope13.gfeat/cope7.feat/thresh_zstat3.nii.gz</v>
      </c>
      <c r="F814" s="30" t="str">
        <f>INDEX(R$2:R$28,Table323[[#This Row],[1st level cope]],0)</f>
        <v>LV NoGo - by choice</v>
      </c>
      <c r="G814" s="30" t="str">
        <f>INDEX(S$2:S$28,Table323[[#This Row],[2nd level cope]],0)</f>
        <v>first</v>
      </c>
      <c r="H814" s="30" t="str">
        <f>INDEX(T$2:T$28,Table323[[#This Row],[gorup analysis cope]],0)</f>
        <v>group mean - inverse</v>
      </c>
      <c r="J814">
        <v>0</v>
      </c>
      <c r="K814" s="29">
        <v>0</v>
      </c>
      <c r="L814" s="21">
        <v>0</v>
      </c>
      <c r="M814" s="21">
        <v>0</v>
      </c>
    </row>
    <row r="815" spans="1:13" x14ac:dyDescent="0.2">
      <c r="A815">
        <v>814</v>
      </c>
      <c r="B815">
        <v>14</v>
      </c>
      <c r="C815">
        <v>7</v>
      </c>
      <c r="D815">
        <v>3</v>
      </c>
      <c r="E815" s="28" t="str">
        <f>CONCATENATE("cope",Table323[[#This Row],[1st level cope]],".gfeat/cope",Table323[[#This Row],[2nd level cope]],".feat/thresh_zstat",Table323[[#This Row],[gorup analysis cope]],".nii.gz")</f>
        <v>cope14.gfeat/cope7.feat/thresh_zstat3.nii.gz</v>
      </c>
      <c r="F815" s="30" t="str">
        <f>INDEX(R$2:R$28,Table323[[#This Row],[1st level cope]],0)</f>
        <v>LV NoGo - by value</v>
      </c>
      <c r="G815" s="30" t="str">
        <f>INDEX(S$2:S$28,Table323[[#This Row],[2nd level cope]],0)</f>
        <v>first</v>
      </c>
      <c r="H815" s="30" t="str">
        <f>INDEX(T$2:T$28,Table323[[#This Row],[gorup analysis cope]],0)</f>
        <v>group mean - inverse</v>
      </c>
      <c r="J815">
        <v>0</v>
      </c>
      <c r="K815" s="29">
        <v>0</v>
      </c>
      <c r="L815" s="21">
        <v>0</v>
      </c>
      <c r="M815" s="21">
        <v>0</v>
      </c>
    </row>
    <row r="816" spans="1:13" x14ac:dyDescent="0.2">
      <c r="A816">
        <v>815</v>
      </c>
      <c r="B816">
        <v>15</v>
      </c>
      <c r="C816">
        <v>7</v>
      </c>
      <c r="D816">
        <v>3</v>
      </c>
      <c r="E816" s="28" t="str">
        <f>CONCATENATE("cope",Table323[[#This Row],[1st level cope]],".gfeat/cope",Table323[[#This Row],[2nd level cope]],".feat/thresh_zstat",Table323[[#This Row],[gorup analysis cope]],".nii.gz")</f>
        <v>cope15.gfeat/cope7.feat/thresh_zstat3.nii.gz</v>
      </c>
      <c r="F816" s="30" t="str">
        <f>INDEX(R$2:R$28,Table323[[#This Row],[1st level cope]],0)</f>
        <v>Go - missed</v>
      </c>
      <c r="G816" s="30" t="str">
        <f>INDEX(S$2:S$28,Table323[[#This Row],[2nd level cope]],0)</f>
        <v>first</v>
      </c>
      <c r="H816" s="30" t="str">
        <f>INDEX(T$2:T$28,Table323[[#This Row],[gorup analysis cope]],0)</f>
        <v>group mean - inverse</v>
      </c>
      <c r="J816">
        <v>0</v>
      </c>
      <c r="K816" s="29">
        <v>0</v>
      </c>
      <c r="L816" s="21">
        <v>0</v>
      </c>
      <c r="M816" s="21">
        <v>0</v>
      </c>
    </row>
    <row r="817" spans="1:13" x14ac:dyDescent="0.2">
      <c r="A817">
        <v>816</v>
      </c>
      <c r="B817">
        <v>16</v>
      </c>
      <c r="C817">
        <v>7</v>
      </c>
      <c r="D817">
        <v>3</v>
      </c>
      <c r="E817" s="28" t="str">
        <f>CONCATENATE("cope",Table323[[#This Row],[1st level cope]],".gfeat/cope",Table323[[#This Row],[2nd level cope]],".feat/thresh_zstat",Table323[[#This Row],[gorup analysis cope]],".nii.gz")</f>
        <v>cope16.gfeat/cope7.feat/thresh_zstat3.nii.gz</v>
      </c>
      <c r="F817" s="30" t="str">
        <f>INDEX(R$2:R$28,Table323[[#This Row],[1st level cope]],0)</f>
        <v>NoGo - erroneous response</v>
      </c>
      <c r="G817" s="30" t="str">
        <f>INDEX(S$2:S$28,Table323[[#This Row],[2nd level cope]],0)</f>
        <v>first</v>
      </c>
      <c r="H817" s="30" t="str">
        <f>INDEX(T$2:T$28,Table323[[#This Row],[gorup analysis cope]],0)</f>
        <v>group mean - inverse</v>
      </c>
      <c r="J817">
        <v>0</v>
      </c>
      <c r="K817" s="29">
        <v>0</v>
      </c>
      <c r="L817" s="21">
        <v>0</v>
      </c>
      <c r="M817" s="21">
        <v>0</v>
      </c>
    </row>
    <row r="818" spans="1:13" x14ac:dyDescent="0.2">
      <c r="A818">
        <v>817</v>
      </c>
      <c r="B818">
        <v>17</v>
      </c>
      <c r="C818">
        <v>7</v>
      </c>
      <c r="D818">
        <v>3</v>
      </c>
      <c r="E818" s="28" t="str">
        <f>CONCATENATE("cope",Table323[[#This Row],[1st level cope]],".gfeat/cope",Table323[[#This Row],[2nd level cope]],".feat/thresh_zstat",Table323[[#This Row],[gorup analysis cope]],".nii.gz")</f>
        <v>cope17.gfeat/cope7.feat/thresh_zstat3.nii.gz</v>
      </c>
      <c r="F818" s="30" t="str">
        <f>INDEX(R$2:R$28,Table323[[#This Row],[1st level cope]],0)</f>
        <v>NoGo - Sanity and fillers</v>
      </c>
      <c r="G818" s="30" t="str">
        <f>INDEX(S$2:S$28,Table323[[#This Row],[2nd level cope]],0)</f>
        <v>first</v>
      </c>
      <c r="H818" s="30" t="str">
        <f>INDEX(T$2:T$28,Table323[[#This Row],[gorup analysis cope]],0)</f>
        <v>group mean - inverse</v>
      </c>
      <c r="I818" s="30"/>
      <c r="J818" s="30">
        <v>0</v>
      </c>
      <c r="K818" s="29" t="s">
        <v>106</v>
      </c>
      <c r="L818" s="21" t="s">
        <v>106</v>
      </c>
      <c r="M818" s="21">
        <v>0</v>
      </c>
    </row>
    <row r="819" spans="1:13" x14ac:dyDescent="0.2">
      <c r="A819">
        <v>818</v>
      </c>
      <c r="B819">
        <v>18</v>
      </c>
      <c r="C819">
        <v>7</v>
      </c>
      <c r="D819">
        <v>3</v>
      </c>
      <c r="E819" s="28" t="str">
        <f>CONCATENATE("cope",Table323[[#This Row],[1st level cope]],".gfeat/cope",Table323[[#This Row],[2nd level cope]],".feat/thresh_zstat",Table323[[#This Row],[gorup analysis cope]],".nii.gz")</f>
        <v>cope18.gfeat/cope7.feat/thresh_zstat3.nii.gz</v>
      </c>
      <c r="F819" s="30" t="str">
        <f>INDEX(R$2:R$28,Table323[[#This Row],[1st level cope]],0)</f>
        <v>All Go - by RT</v>
      </c>
      <c r="G819" s="30" t="str">
        <f>INDEX(S$2:S$28,Table323[[#This Row],[2nd level cope]],0)</f>
        <v>first</v>
      </c>
      <c r="H819" s="30" t="str">
        <f>INDEX(T$2:T$28,Table323[[#This Row],[gorup analysis cope]],0)</f>
        <v>group mean - inverse</v>
      </c>
      <c r="J819">
        <v>0</v>
      </c>
      <c r="K819" s="29">
        <v>0</v>
      </c>
      <c r="L819" s="21">
        <v>0</v>
      </c>
      <c r="M819" s="21">
        <v>0</v>
      </c>
    </row>
    <row r="820" spans="1:13" x14ac:dyDescent="0.2">
      <c r="A820">
        <v>819</v>
      </c>
      <c r="B820">
        <v>19</v>
      </c>
      <c r="C820">
        <v>7</v>
      </c>
      <c r="D820">
        <v>3</v>
      </c>
      <c r="E820" s="28" t="str">
        <f>CONCATENATE("cope",Table323[[#This Row],[1st level cope]],".gfeat/cope",Table323[[#This Row],[2nd level cope]],".feat/thresh_zstat",Table323[[#This Row],[gorup analysis cope]],".nii.gz")</f>
        <v>cope19.gfeat/cope7.feat/thresh_zstat3.nii.gz</v>
      </c>
      <c r="F820" s="30" t="str">
        <f>INDEX(R$2:R$28,Table323[[#This Row],[1st level cope]],0)</f>
        <v>HV Go &gt; NoGo</v>
      </c>
      <c r="G820" s="30" t="str">
        <f>INDEX(S$2:S$28,Table323[[#This Row],[2nd level cope]],0)</f>
        <v>first</v>
      </c>
      <c r="H820" s="30" t="str">
        <f>INDEX(T$2:T$28,Table323[[#This Row],[gorup analysis cope]],0)</f>
        <v>group mean - inverse</v>
      </c>
      <c r="J820">
        <v>0</v>
      </c>
      <c r="K820" s="29">
        <v>0</v>
      </c>
      <c r="L820" s="21">
        <v>0</v>
      </c>
      <c r="M820" s="21">
        <v>0</v>
      </c>
    </row>
    <row r="821" spans="1:13" x14ac:dyDescent="0.2">
      <c r="A821">
        <v>820</v>
      </c>
      <c r="B821">
        <v>20</v>
      </c>
      <c r="C821">
        <v>7</v>
      </c>
      <c r="D821">
        <v>3</v>
      </c>
      <c r="E821" s="28" t="str">
        <f>CONCATENATE("cope",Table323[[#This Row],[1st level cope]],".gfeat/cope",Table323[[#This Row],[2nd level cope]],".feat/thresh_zstat",Table323[[#This Row],[gorup analysis cope]],".nii.gz")</f>
        <v>cope20.gfeat/cope7.feat/thresh_zstat3.nii.gz</v>
      </c>
      <c r="F821" s="30" t="str">
        <f>INDEX(R$2:R$28,Table323[[#This Row],[1st level cope]],0)</f>
        <v>LV Go &gt; NoGo</v>
      </c>
      <c r="G821" s="30" t="str">
        <f>INDEX(S$2:S$28,Table323[[#This Row],[2nd level cope]],0)</f>
        <v>first</v>
      </c>
      <c r="H821" s="30" t="str">
        <f>INDEX(T$2:T$28,Table323[[#This Row],[gorup analysis cope]],0)</f>
        <v>group mean - inverse</v>
      </c>
      <c r="J821">
        <v>0</v>
      </c>
      <c r="K821" s="29">
        <v>0</v>
      </c>
      <c r="L821" s="21">
        <v>0</v>
      </c>
      <c r="M821" s="21">
        <v>0</v>
      </c>
    </row>
    <row r="822" spans="1:13" x14ac:dyDescent="0.2">
      <c r="A822">
        <v>821</v>
      </c>
      <c r="B822">
        <v>21</v>
      </c>
      <c r="C822">
        <v>7</v>
      </c>
      <c r="D822">
        <v>3</v>
      </c>
      <c r="E822" s="28" t="str">
        <f>CONCATENATE("cope",Table323[[#This Row],[1st level cope]],".gfeat/cope",Table323[[#This Row],[2nd level cope]],".feat/thresh_zstat",Table323[[#This Row],[gorup analysis cope]],".nii.gz")</f>
        <v>cope21.gfeat/cope7.feat/thresh_zstat3.nii.gz</v>
      </c>
      <c r="F822" s="30" t="str">
        <f>INDEX(R$2:R$28,Table323[[#This Row],[1st level cope]],0)</f>
        <v>All Go &gt; NoGo</v>
      </c>
      <c r="G822" s="30" t="str">
        <f>INDEX(S$2:S$28,Table323[[#This Row],[2nd level cope]],0)</f>
        <v>first</v>
      </c>
      <c r="H822" s="30" t="str">
        <f>INDEX(T$2:T$28,Table323[[#This Row],[gorup analysis cope]],0)</f>
        <v>group mean - inverse</v>
      </c>
      <c r="J822">
        <v>0</v>
      </c>
      <c r="K822" s="29">
        <v>0</v>
      </c>
      <c r="L822" s="21">
        <v>0</v>
      </c>
      <c r="M822" s="21">
        <v>0</v>
      </c>
    </row>
    <row r="823" spans="1:13" x14ac:dyDescent="0.2">
      <c r="A823">
        <v>822</v>
      </c>
      <c r="B823">
        <v>22</v>
      </c>
      <c r="C823">
        <v>7</v>
      </c>
      <c r="D823">
        <v>3</v>
      </c>
      <c r="E823" s="28" t="str">
        <f>CONCATENATE("cope",Table323[[#This Row],[1st level cope]],".gfeat/cope",Table323[[#This Row],[2nd level cope]],".feat/thresh_zstat",Table323[[#This Row],[gorup analysis cope]],".nii.gz")</f>
        <v>cope22.gfeat/cope7.feat/thresh_zstat3.nii.gz</v>
      </c>
      <c r="F823" s="30" t="str">
        <f>INDEX(R$2:R$28,Table323[[#This Row],[1st level cope]],0)</f>
        <v>All Go</v>
      </c>
      <c r="G823" s="30" t="str">
        <f>INDEX(S$2:S$28,Table323[[#This Row],[2nd level cope]],0)</f>
        <v>first</v>
      </c>
      <c r="H823" s="30" t="str">
        <f>INDEX(T$2:T$28,Table323[[#This Row],[gorup analysis cope]],0)</f>
        <v>group mean - inverse</v>
      </c>
      <c r="I823" s="21">
        <v>3</v>
      </c>
      <c r="J823" s="21">
        <v>0</v>
      </c>
      <c r="K823" s="29">
        <v>2</v>
      </c>
      <c r="L823" s="21">
        <v>2</v>
      </c>
    </row>
    <row r="824" spans="1:13" x14ac:dyDescent="0.2">
      <c r="A824">
        <v>823</v>
      </c>
      <c r="B824">
        <v>23</v>
      </c>
      <c r="C824">
        <v>7</v>
      </c>
      <c r="D824">
        <v>3</v>
      </c>
      <c r="E824" s="28" t="str">
        <f>CONCATENATE("cope",Table323[[#This Row],[1st level cope]],".gfeat/cope",Table323[[#This Row],[2nd level cope]],".feat/thresh_zstat",Table323[[#This Row],[gorup analysis cope]],".nii.gz")</f>
        <v>cope23.gfeat/cope7.feat/thresh_zstat3.nii.gz</v>
      </c>
      <c r="F824" s="30" t="str">
        <f>INDEX(R$2:R$28,Table323[[#This Row],[1st level cope]],0)</f>
        <v>All NoGo</v>
      </c>
      <c r="G824" s="30" t="str">
        <f>INDEX(S$2:S$28,Table323[[#This Row],[2nd level cope]],0)</f>
        <v>first</v>
      </c>
      <c r="H824" s="30" t="str">
        <f>INDEX(T$2:T$28,Table323[[#This Row],[gorup analysis cope]],0)</f>
        <v>group mean - inverse</v>
      </c>
      <c r="I824" s="30"/>
      <c r="J824" s="30">
        <v>1</v>
      </c>
      <c r="K824" s="29">
        <v>2</v>
      </c>
      <c r="L824" s="21">
        <v>2</v>
      </c>
    </row>
    <row r="825" spans="1:13" x14ac:dyDescent="0.2">
      <c r="A825">
        <v>824</v>
      </c>
      <c r="B825">
        <v>24</v>
      </c>
      <c r="C825">
        <v>7</v>
      </c>
      <c r="D825">
        <v>3</v>
      </c>
      <c r="E825" s="28" t="str">
        <f>CONCATENATE("cope",Table323[[#This Row],[1st level cope]],".gfeat/cope",Table323[[#This Row],[2nd level cope]],".feat/thresh_zstat",Table323[[#This Row],[gorup analysis cope]],".nii.gz")</f>
        <v>cope24.gfeat/cope7.feat/thresh_zstat3.nii.gz</v>
      </c>
      <c r="F825" s="30" t="str">
        <f>INDEX(R$2:R$28,Table323[[#This Row],[1st level cope]],0)</f>
        <v>All Go - by choice</v>
      </c>
      <c r="G825" s="30" t="str">
        <f>INDEX(S$2:S$28,Table323[[#This Row],[2nd level cope]],0)</f>
        <v>first</v>
      </c>
      <c r="H825" s="30" t="str">
        <f>INDEX(T$2:T$28,Table323[[#This Row],[gorup analysis cope]],0)</f>
        <v>group mean - inverse</v>
      </c>
      <c r="J825">
        <v>0</v>
      </c>
      <c r="K825" s="29">
        <v>0</v>
      </c>
      <c r="L825" s="21">
        <v>0</v>
      </c>
      <c r="M825" s="21">
        <v>0</v>
      </c>
    </row>
    <row r="826" spans="1:13" x14ac:dyDescent="0.2">
      <c r="A826">
        <v>825</v>
      </c>
      <c r="B826">
        <v>25</v>
      </c>
      <c r="C826">
        <v>7</v>
      </c>
      <c r="D826">
        <v>3</v>
      </c>
      <c r="E826" s="28" t="str">
        <f>CONCATENATE("cope",Table323[[#This Row],[1st level cope]],".gfeat/cope",Table323[[#This Row],[2nd level cope]],".feat/thresh_zstat",Table323[[#This Row],[gorup analysis cope]],".nii.gz")</f>
        <v>cope25.gfeat/cope7.feat/thresh_zstat3.nii.gz</v>
      </c>
      <c r="F826" s="30" t="str">
        <f>INDEX(R$2:R$28,Table323[[#This Row],[1st level cope]],0)</f>
        <v>All NoGo - by choice</v>
      </c>
      <c r="G826" s="30" t="str">
        <f>INDEX(S$2:S$28,Table323[[#This Row],[2nd level cope]],0)</f>
        <v>first</v>
      </c>
      <c r="H826" s="30" t="str">
        <f>INDEX(T$2:T$28,Table323[[#This Row],[gorup analysis cope]],0)</f>
        <v>group mean - inverse</v>
      </c>
      <c r="J826">
        <v>0</v>
      </c>
      <c r="K826" s="29">
        <v>0</v>
      </c>
      <c r="L826" s="21">
        <v>0</v>
      </c>
      <c r="M826" s="21">
        <v>0</v>
      </c>
    </row>
    <row r="827" spans="1:13" x14ac:dyDescent="0.2">
      <c r="A827">
        <v>826</v>
      </c>
      <c r="B827">
        <v>1</v>
      </c>
      <c r="C827">
        <v>8</v>
      </c>
      <c r="D827">
        <v>3</v>
      </c>
      <c r="E827" s="28" t="str">
        <f>CONCATENATE("cope",Table323[[#This Row],[1st level cope]],".gfeat/cope",Table323[[#This Row],[2nd level cope]],".feat/thresh_zstat",Table323[[#This Row],[gorup analysis cope]],".nii.gz")</f>
        <v>cope1.gfeat/cope8.feat/thresh_zstat3.nii.gz</v>
      </c>
      <c r="F827" s="30" t="str">
        <f>INDEX(R$2:R$28,Table323[[#This Row],[1st level cope]],0)</f>
        <v>HV Go</v>
      </c>
      <c r="G827" s="30" t="str">
        <f>INDEX(S$2:S$28,Table323[[#This Row],[2nd level cope]],0)</f>
        <v>last2</v>
      </c>
      <c r="H827" s="30" t="str">
        <f>INDEX(T$2:T$28,Table323[[#This Row],[gorup analysis cope]],0)</f>
        <v>group mean - inverse</v>
      </c>
      <c r="I827" s="30"/>
      <c r="J827" s="30">
        <v>5</v>
      </c>
      <c r="K827" s="29">
        <v>8</v>
      </c>
      <c r="L827" s="21">
        <v>11</v>
      </c>
    </row>
    <row r="828" spans="1:13" x14ac:dyDescent="0.2">
      <c r="A828">
        <v>827</v>
      </c>
      <c r="B828">
        <v>2</v>
      </c>
      <c r="C828">
        <v>8</v>
      </c>
      <c r="D828">
        <v>3</v>
      </c>
      <c r="E828" s="28" t="str">
        <f>CONCATENATE("cope",Table323[[#This Row],[1st level cope]],".gfeat/cope",Table323[[#This Row],[2nd level cope]],".feat/thresh_zstat",Table323[[#This Row],[gorup analysis cope]],".nii.gz")</f>
        <v>cope2.gfeat/cope8.feat/thresh_zstat3.nii.gz</v>
      </c>
      <c r="F828" s="30" t="str">
        <f>INDEX(R$2:R$28,Table323[[#This Row],[1st level cope]],0)</f>
        <v>HV Go - by choice</v>
      </c>
      <c r="G828" s="30" t="str">
        <f>INDEX(S$2:S$28,Table323[[#This Row],[2nd level cope]],0)</f>
        <v>last2</v>
      </c>
      <c r="H828" s="30" t="str">
        <f>INDEX(T$2:T$28,Table323[[#This Row],[gorup analysis cope]],0)</f>
        <v>group mean - inverse</v>
      </c>
      <c r="I828" s="21" t="s">
        <v>211</v>
      </c>
      <c r="J828" s="21">
        <v>0</v>
      </c>
      <c r="K828" s="29">
        <v>0</v>
      </c>
      <c r="L828" s="21">
        <v>1</v>
      </c>
    </row>
    <row r="829" spans="1:13" x14ac:dyDescent="0.2">
      <c r="A829">
        <v>828</v>
      </c>
      <c r="B829">
        <v>3</v>
      </c>
      <c r="C829">
        <v>8</v>
      </c>
      <c r="D829">
        <v>3</v>
      </c>
      <c r="E829" s="28" t="str">
        <f>CONCATENATE("cope",Table323[[#This Row],[1st level cope]],".gfeat/cope",Table323[[#This Row],[2nd level cope]],".feat/thresh_zstat",Table323[[#This Row],[gorup analysis cope]],".nii.gz")</f>
        <v>cope3.gfeat/cope8.feat/thresh_zstat3.nii.gz</v>
      </c>
      <c r="F829" s="30" t="str">
        <f>INDEX(R$2:R$28,Table323[[#This Row],[1st level cope]],0)</f>
        <v>HV Go - by value</v>
      </c>
      <c r="G829" s="30" t="str">
        <f>INDEX(S$2:S$28,Table323[[#This Row],[2nd level cope]],0)</f>
        <v>last2</v>
      </c>
      <c r="H829" s="30" t="str">
        <f>INDEX(T$2:T$28,Table323[[#This Row],[gorup analysis cope]],0)</f>
        <v>group mean - inverse</v>
      </c>
      <c r="I829" s="21" t="s">
        <v>211</v>
      </c>
      <c r="J829" s="21">
        <v>3</v>
      </c>
      <c r="K829" s="29">
        <v>0</v>
      </c>
      <c r="L829" s="21">
        <v>3</v>
      </c>
    </row>
    <row r="830" spans="1:13" x14ac:dyDescent="0.2">
      <c r="A830">
        <v>829</v>
      </c>
      <c r="B830">
        <v>4</v>
      </c>
      <c r="C830">
        <v>8</v>
      </c>
      <c r="D830">
        <v>3</v>
      </c>
      <c r="E830" s="28" t="str">
        <f>CONCATENATE("cope",Table323[[#This Row],[1st level cope]],".gfeat/cope",Table323[[#This Row],[2nd level cope]],".feat/thresh_zstat",Table323[[#This Row],[gorup analysis cope]],".nii.gz")</f>
        <v>cope4.gfeat/cope8.feat/thresh_zstat3.nii.gz</v>
      </c>
      <c r="F830" s="30" t="str">
        <f>INDEX(R$2:R$28,Table323[[#This Row],[1st level cope]],0)</f>
        <v>HV Go - by GSD</v>
      </c>
      <c r="G830" s="30" t="str">
        <f>INDEX(S$2:S$28,Table323[[#This Row],[2nd level cope]],0)</f>
        <v>last2</v>
      </c>
      <c r="H830" s="30" t="str">
        <f>INDEX(T$2:T$28,Table323[[#This Row],[gorup analysis cope]],0)</f>
        <v>group mean - inverse</v>
      </c>
      <c r="I830" s="30"/>
      <c r="J830" s="30">
        <v>0</v>
      </c>
      <c r="K830" s="29">
        <v>0</v>
      </c>
      <c r="L830" s="21">
        <v>0</v>
      </c>
      <c r="M830" s="21">
        <v>0</v>
      </c>
    </row>
    <row r="831" spans="1:13" x14ac:dyDescent="0.2">
      <c r="A831">
        <v>830</v>
      </c>
      <c r="B831">
        <v>5</v>
      </c>
      <c r="C831">
        <v>8</v>
      </c>
      <c r="D831">
        <v>3</v>
      </c>
      <c r="E831" s="28" t="str">
        <f>CONCATENATE("cope",Table323[[#This Row],[1st level cope]],".gfeat/cope",Table323[[#This Row],[2nd level cope]],".feat/thresh_zstat",Table323[[#This Row],[gorup analysis cope]],".nii.gz")</f>
        <v>cope5.gfeat/cope8.feat/thresh_zstat3.nii.gz</v>
      </c>
      <c r="F831" s="30" t="str">
        <f>INDEX(R$2:R$28,Table323[[#This Row],[1st level cope]],0)</f>
        <v>LV Go</v>
      </c>
      <c r="G831" s="30" t="str">
        <f>INDEX(S$2:S$28,Table323[[#This Row],[2nd level cope]],0)</f>
        <v>last2</v>
      </c>
      <c r="H831" s="30" t="str">
        <f>INDEX(T$2:T$28,Table323[[#This Row],[gorup analysis cope]],0)</f>
        <v>group mean - inverse</v>
      </c>
      <c r="I831" s="30"/>
      <c r="J831" s="30">
        <v>0</v>
      </c>
      <c r="K831" s="29">
        <v>4</v>
      </c>
      <c r="L831" s="21">
        <v>5</v>
      </c>
    </row>
    <row r="832" spans="1:13" x14ac:dyDescent="0.2">
      <c r="A832">
        <v>831</v>
      </c>
      <c r="B832">
        <v>6</v>
      </c>
      <c r="C832">
        <v>8</v>
      </c>
      <c r="D832">
        <v>3</v>
      </c>
      <c r="E832" s="28" t="str">
        <f>CONCATENATE("cope",Table323[[#This Row],[1st level cope]],".gfeat/cope",Table323[[#This Row],[2nd level cope]],".feat/thresh_zstat",Table323[[#This Row],[gorup analysis cope]],".nii.gz")</f>
        <v>cope6.gfeat/cope8.feat/thresh_zstat3.nii.gz</v>
      </c>
      <c r="F832" s="30" t="str">
        <f>INDEX(R$2:R$28,Table323[[#This Row],[1st level cope]],0)</f>
        <v>LV Go - by choice</v>
      </c>
      <c r="G832" s="30" t="str">
        <f>INDEX(S$2:S$28,Table323[[#This Row],[2nd level cope]],0)</f>
        <v>last2</v>
      </c>
      <c r="H832" s="30" t="str">
        <f>INDEX(T$2:T$28,Table323[[#This Row],[gorup analysis cope]],0)</f>
        <v>group mean - inverse</v>
      </c>
      <c r="I832" s="30"/>
      <c r="J832" s="30">
        <v>0</v>
      </c>
      <c r="K832" s="29">
        <v>0</v>
      </c>
      <c r="L832" s="21">
        <v>5</v>
      </c>
    </row>
    <row r="833" spans="1:13" x14ac:dyDescent="0.2">
      <c r="A833">
        <v>832</v>
      </c>
      <c r="B833">
        <v>7</v>
      </c>
      <c r="C833">
        <v>8</v>
      </c>
      <c r="D833">
        <v>3</v>
      </c>
      <c r="E833" s="28" t="str">
        <f>CONCATENATE("cope",Table323[[#This Row],[1st level cope]],".gfeat/cope",Table323[[#This Row],[2nd level cope]],".feat/thresh_zstat",Table323[[#This Row],[gorup analysis cope]],".nii.gz")</f>
        <v>cope7.gfeat/cope8.feat/thresh_zstat3.nii.gz</v>
      </c>
      <c r="F833" s="30" t="str">
        <f>INDEX(R$2:R$28,Table323[[#This Row],[1st level cope]],0)</f>
        <v>LV Go - by value</v>
      </c>
      <c r="G833" s="30" t="str">
        <f>INDEX(S$2:S$28,Table323[[#This Row],[2nd level cope]],0)</f>
        <v>last2</v>
      </c>
      <c r="H833" s="30" t="str">
        <f>INDEX(T$2:T$28,Table323[[#This Row],[gorup analysis cope]],0)</f>
        <v>group mean - inverse</v>
      </c>
      <c r="I833" s="30"/>
      <c r="J833" s="30">
        <v>0</v>
      </c>
      <c r="K833" s="29">
        <v>0</v>
      </c>
      <c r="L833" s="21">
        <v>0</v>
      </c>
      <c r="M833" s="21">
        <v>0</v>
      </c>
    </row>
    <row r="834" spans="1:13" x14ac:dyDescent="0.2">
      <c r="A834">
        <v>833</v>
      </c>
      <c r="B834">
        <v>8</v>
      </c>
      <c r="C834">
        <v>8</v>
      </c>
      <c r="D834">
        <v>3</v>
      </c>
      <c r="E834" s="28" t="str">
        <f>CONCATENATE("cope",Table323[[#This Row],[1st level cope]],".gfeat/cope",Table323[[#This Row],[2nd level cope]],".feat/thresh_zstat",Table323[[#This Row],[gorup analysis cope]],".nii.gz")</f>
        <v>cope8.gfeat/cope8.feat/thresh_zstat3.nii.gz</v>
      </c>
      <c r="F834" s="30" t="str">
        <f>INDEX(R$2:R$28,Table323[[#This Row],[1st level cope]],0)</f>
        <v>LV Go - by GSD</v>
      </c>
      <c r="G834" s="30" t="str">
        <f>INDEX(S$2:S$28,Table323[[#This Row],[2nd level cope]],0)</f>
        <v>last2</v>
      </c>
      <c r="H834" s="30" t="str">
        <f>INDEX(T$2:T$28,Table323[[#This Row],[gorup analysis cope]],0)</f>
        <v>group mean - inverse</v>
      </c>
      <c r="I834" s="30"/>
      <c r="J834" s="30">
        <v>0</v>
      </c>
      <c r="K834" s="29">
        <v>0</v>
      </c>
      <c r="L834" s="21">
        <v>0</v>
      </c>
      <c r="M834" s="21">
        <v>0</v>
      </c>
    </row>
    <row r="835" spans="1:13" x14ac:dyDescent="0.2">
      <c r="A835">
        <v>834</v>
      </c>
      <c r="B835">
        <v>9</v>
      </c>
      <c r="C835">
        <v>8</v>
      </c>
      <c r="D835">
        <v>3</v>
      </c>
      <c r="E835" s="28" t="str">
        <f>CONCATENATE("cope",Table323[[#This Row],[1st level cope]],".gfeat/cope",Table323[[#This Row],[2nd level cope]],".feat/thresh_zstat",Table323[[#This Row],[gorup analysis cope]],".nii.gz")</f>
        <v>cope9.gfeat/cope8.feat/thresh_zstat3.nii.gz</v>
      </c>
      <c r="F835" s="30" t="str">
        <f>INDEX(R$2:R$28,Table323[[#This Row],[1st level cope]],0)</f>
        <v>HV NoGo</v>
      </c>
      <c r="G835" s="30" t="str">
        <f>INDEX(S$2:S$28,Table323[[#This Row],[2nd level cope]],0)</f>
        <v>last2</v>
      </c>
      <c r="H835" s="30" t="str">
        <f>INDEX(T$2:T$28,Table323[[#This Row],[gorup analysis cope]],0)</f>
        <v>group mean - inverse</v>
      </c>
      <c r="I835" s="30"/>
      <c r="J835" s="30">
        <v>12</v>
      </c>
      <c r="K835" s="29">
        <v>8</v>
      </c>
      <c r="L835" s="21">
        <v>9</v>
      </c>
    </row>
    <row r="836" spans="1:13" x14ac:dyDescent="0.2">
      <c r="A836">
        <v>835</v>
      </c>
      <c r="B836">
        <v>10</v>
      </c>
      <c r="C836">
        <v>8</v>
      </c>
      <c r="D836">
        <v>3</v>
      </c>
      <c r="E836" s="28" t="str">
        <f>CONCATENATE("cope",Table323[[#This Row],[1st level cope]],".gfeat/cope",Table323[[#This Row],[2nd level cope]],".feat/thresh_zstat",Table323[[#This Row],[gorup analysis cope]],".nii.gz")</f>
        <v>cope10.gfeat/cope8.feat/thresh_zstat3.nii.gz</v>
      </c>
      <c r="F836" s="30" t="str">
        <f>INDEX(R$2:R$28,Table323[[#This Row],[1st level cope]],0)</f>
        <v>HV NoGo - by choice</v>
      </c>
      <c r="G836" s="30" t="str">
        <f>INDEX(S$2:S$28,Table323[[#This Row],[2nd level cope]],0)</f>
        <v>last2</v>
      </c>
      <c r="H836" s="30" t="str">
        <f>INDEX(T$2:T$28,Table323[[#This Row],[gorup analysis cope]],0)</f>
        <v>group mean - inverse</v>
      </c>
      <c r="J836">
        <v>0</v>
      </c>
      <c r="K836" s="29">
        <v>0</v>
      </c>
      <c r="L836" s="21">
        <v>0</v>
      </c>
      <c r="M836" s="21">
        <v>0</v>
      </c>
    </row>
    <row r="837" spans="1:13" x14ac:dyDescent="0.2">
      <c r="A837">
        <v>836</v>
      </c>
      <c r="B837">
        <v>11</v>
      </c>
      <c r="C837">
        <v>8</v>
      </c>
      <c r="D837">
        <v>3</v>
      </c>
      <c r="E837" s="28" t="str">
        <f>CONCATENATE("cope",Table323[[#This Row],[1st level cope]],".gfeat/cope",Table323[[#This Row],[2nd level cope]],".feat/thresh_zstat",Table323[[#This Row],[gorup analysis cope]],".nii.gz")</f>
        <v>cope11.gfeat/cope8.feat/thresh_zstat3.nii.gz</v>
      </c>
      <c r="F837" s="30" t="str">
        <f>INDEX(R$2:R$28,Table323[[#This Row],[1st level cope]],0)</f>
        <v>HV NoGo - by value</v>
      </c>
      <c r="G837" s="30" t="str">
        <f>INDEX(S$2:S$28,Table323[[#This Row],[2nd level cope]],0)</f>
        <v>last2</v>
      </c>
      <c r="H837" s="30" t="str">
        <f>INDEX(T$2:T$28,Table323[[#This Row],[gorup analysis cope]],0)</f>
        <v>group mean - inverse</v>
      </c>
      <c r="I837" s="30"/>
      <c r="J837" s="30">
        <v>0</v>
      </c>
      <c r="K837" s="29">
        <v>0</v>
      </c>
      <c r="L837" s="21">
        <v>1</v>
      </c>
    </row>
    <row r="838" spans="1:13" x14ac:dyDescent="0.2">
      <c r="A838">
        <v>837</v>
      </c>
      <c r="B838">
        <v>12</v>
      </c>
      <c r="C838">
        <v>8</v>
      </c>
      <c r="D838">
        <v>3</v>
      </c>
      <c r="E838" s="28" t="str">
        <f>CONCATENATE("cope",Table323[[#This Row],[1st level cope]],".gfeat/cope",Table323[[#This Row],[2nd level cope]],".feat/thresh_zstat",Table323[[#This Row],[gorup analysis cope]],".nii.gz")</f>
        <v>cope12.gfeat/cope8.feat/thresh_zstat3.nii.gz</v>
      </c>
      <c r="F838" s="30" t="str">
        <f>INDEX(R$2:R$28,Table323[[#This Row],[1st level cope]],0)</f>
        <v>LV NoGo</v>
      </c>
      <c r="G838" s="30" t="str">
        <f>INDEX(S$2:S$28,Table323[[#This Row],[2nd level cope]],0)</f>
        <v>last2</v>
      </c>
      <c r="H838" s="30" t="str">
        <f>INDEX(T$2:T$28,Table323[[#This Row],[gorup analysis cope]],0)</f>
        <v>group mean - inverse</v>
      </c>
      <c r="I838" s="30"/>
      <c r="J838" s="30">
        <v>8</v>
      </c>
      <c r="K838" s="29">
        <v>14</v>
      </c>
      <c r="L838" s="21">
        <v>5</v>
      </c>
    </row>
    <row r="839" spans="1:13" x14ac:dyDescent="0.2">
      <c r="A839">
        <v>838</v>
      </c>
      <c r="B839">
        <v>13</v>
      </c>
      <c r="C839">
        <v>8</v>
      </c>
      <c r="D839">
        <v>3</v>
      </c>
      <c r="E839" s="28" t="str">
        <f>CONCATENATE("cope",Table323[[#This Row],[1st level cope]],".gfeat/cope",Table323[[#This Row],[2nd level cope]],".feat/thresh_zstat",Table323[[#This Row],[gorup analysis cope]],".nii.gz")</f>
        <v>cope13.gfeat/cope8.feat/thresh_zstat3.nii.gz</v>
      </c>
      <c r="F839" s="30" t="str">
        <f>INDEX(R$2:R$28,Table323[[#This Row],[1st level cope]],0)</f>
        <v>LV NoGo - by choice</v>
      </c>
      <c r="G839" s="30" t="str">
        <f>INDEX(S$2:S$28,Table323[[#This Row],[2nd level cope]],0)</f>
        <v>last2</v>
      </c>
      <c r="H839" s="30" t="str">
        <f>INDEX(T$2:T$28,Table323[[#This Row],[gorup analysis cope]],0)</f>
        <v>group mean - inverse</v>
      </c>
      <c r="I839" s="30"/>
      <c r="J839" s="30">
        <v>0</v>
      </c>
      <c r="K839" s="29">
        <v>0</v>
      </c>
      <c r="L839" s="21">
        <v>5</v>
      </c>
    </row>
    <row r="840" spans="1:13" x14ac:dyDescent="0.2">
      <c r="A840">
        <v>839</v>
      </c>
      <c r="B840">
        <v>14</v>
      </c>
      <c r="C840">
        <v>8</v>
      </c>
      <c r="D840">
        <v>3</v>
      </c>
      <c r="E840" s="28" t="str">
        <f>CONCATENATE("cope",Table323[[#This Row],[1st level cope]],".gfeat/cope",Table323[[#This Row],[2nd level cope]],".feat/thresh_zstat",Table323[[#This Row],[gorup analysis cope]],".nii.gz")</f>
        <v>cope14.gfeat/cope8.feat/thresh_zstat3.nii.gz</v>
      </c>
      <c r="F840" s="30" t="str">
        <f>INDEX(R$2:R$28,Table323[[#This Row],[1st level cope]],0)</f>
        <v>LV NoGo - by value</v>
      </c>
      <c r="G840" s="30" t="str">
        <f>INDEX(S$2:S$28,Table323[[#This Row],[2nd level cope]],0)</f>
        <v>last2</v>
      </c>
      <c r="H840" s="30" t="str">
        <f>INDEX(T$2:T$28,Table323[[#This Row],[gorup analysis cope]],0)</f>
        <v>group mean - inverse</v>
      </c>
      <c r="I840" s="30"/>
      <c r="J840" s="30">
        <v>0</v>
      </c>
      <c r="K840" s="29">
        <v>0</v>
      </c>
      <c r="L840" s="21">
        <v>2</v>
      </c>
    </row>
    <row r="841" spans="1:13" x14ac:dyDescent="0.2">
      <c r="A841">
        <v>840</v>
      </c>
      <c r="B841">
        <v>15</v>
      </c>
      <c r="C841">
        <v>8</v>
      </c>
      <c r="D841">
        <v>3</v>
      </c>
      <c r="E841" s="28" t="str">
        <f>CONCATENATE("cope",Table323[[#This Row],[1st level cope]],".gfeat/cope",Table323[[#This Row],[2nd level cope]],".feat/thresh_zstat",Table323[[#This Row],[gorup analysis cope]],".nii.gz")</f>
        <v>cope15.gfeat/cope8.feat/thresh_zstat3.nii.gz</v>
      </c>
      <c r="F841" s="30" t="str">
        <f>INDEX(R$2:R$28,Table323[[#This Row],[1st level cope]],0)</f>
        <v>Go - missed</v>
      </c>
      <c r="G841" s="30" t="str">
        <f>INDEX(S$2:S$28,Table323[[#This Row],[2nd level cope]],0)</f>
        <v>last2</v>
      </c>
      <c r="H841" s="30" t="str">
        <f>INDEX(T$2:T$28,Table323[[#This Row],[gorup analysis cope]],0)</f>
        <v>group mean - inverse</v>
      </c>
      <c r="J841">
        <v>0</v>
      </c>
      <c r="K841" s="29">
        <v>0</v>
      </c>
      <c r="L841" s="21">
        <v>0</v>
      </c>
      <c r="M841" s="21">
        <v>0</v>
      </c>
    </row>
    <row r="842" spans="1:13" x14ac:dyDescent="0.2">
      <c r="A842">
        <v>841</v>
      </c>
      <c r="B842">
        <v>16</v>
      </c>
      <c r="C842">
        <v>8</v>
      </c>
      <c r="D842">
        <v>3</v>
      </c>
      <c r="E842" s="28" t="str">
        <f>CONCATENATE("cope",Table323[[#This Row],[1st level cope]],".gfeat/cope",Table323[[#This Row],[2nd level cope]],".feat/thresh_zstat",Table323[[#This Row],[gorup analysis cope]],".nii.gz")</f>
        <v>cope16.gfeat/cope8.feat/thresh_zstat3.nii.gz</v>
      </c>
      <c r="F842" s="30" t="str">
        <f>INDEX(R$2:R$28,Table323[[#This Row],[1st level cope]],0)</f>
        <v>NoGo - erroneous response</v>
      </c>
      <c r="G842" s="30" t="str">
        <f>INDEX(S$2:S$28,Table323[[#This Row],[2nd level cope]],0)</f>
        <v>last2</v>
      </c>
      <c r="H842" s="30" t="str">
        <f>INDEX(T$2:T$28,Table323[[#This Row],[gorup analysis cope]],0)</f>
        <v>group mean - inverse</v>
      </c>
      <c r="J842">
        <v>0</v>
      </c>
      <c r="K842" s="29">
        <v>0</v>
      </c>
      <c r="L842" s="21">
        <v>0</v>
      </c>
      <c r="M842" s="21">
        <v>0</v>
      </c>
    </row>
    <row r="843" spans="1:13" x14ac:dyDescent="0.2">
      <c r="A843">
        <v>842</v>
      </c>
      <c r="B843">
        <v>17</v>
      </c>
      <c r="C843">
        <v>8</v>
      </c>
      <c r="D843">
        <v>3</v>
      </c>
      <c r="E843" s="28" t="str">
        <f>CONCATENATE("cope",Table323[[#This Row],[1st level cope]],".gfeat/cope",Table323[[#This Row],[2nd level cope]],".feat/thresh_zstat",Table323[[#This Row],[gorup analysis cope]],".nii.gz")</f>
        <v>cope17.gfeat/cope8.feat/thresh_zstat3.nii.gz</v>
      </c>
      <c r="F843" s="30" t="str">
        <f>INDEX(R$2:R$28,Table323[[#This Row],[1st level cope]],0)</f>
        <v>NoGo - Sanity and fillers</v>
      </c>
      <c r="G843" s="30" t="str">
        <f>INDEX(S$2:S$28,Table323[[#This Row],[2nd level cope]],0)</f>
        <v>last2</v>
      </c>
      <c r="H843" s="30" t="str">
        <f>INDEX(T$2:T$28,Table323[[#This Row],[gorup analysis cope]],0)</f>
        <v>group mean - inverse</v>
      </c>
      <c r="I843" s="30"/>
      <c r="J843" s="30">
        <v>9</v>
      </c>
      <c r="K843" s="29" t="s">
        <v>106</v>
      </c>
      <c r="L843" s="21" t="s">
        <v>106</v>
      </c>
      <c r="M843" s="21">
        <v>0</v>
      </c>
    </row>
    <row r="844" spans="1:13" x14ac:dyDescent="0.2">
      <c r="A844">
        <v>843</v>
      </c>
      <c r="B844">
        <v>18</v>
      </c>
      <c r="C844">
        <v>8</v>
      </c>
      <c r="D844">
        <v>3</v>
      </c>
      <c r="E844" s="28" t="str">
        <f>CONCATENATE("cope",Table323[[#This Row],[1st level cope]],".gfeat/cope",Table323[[#This Row],[2nd level cope]],".feat/thresh_zstat",Table323[[#This Row],[gorup analysis cope]],".nii.gz")</f>
        <v>cope18.gfeat/cope8.feat/thresh_zstat3.nii.gz</v>
      </c>
      <c r="F844" s="30" t="str">
        <f>INDEX(R$2:R$28,Table323[[#This Row],[1st level cope]],0)</f>
        <v>All Go - by RT</v>
      </c>
      <c r="G844" s="30" t="str">
        <f>INDEX(S$2:S$28,Table323[[#This Row],[2nd level cope]],0)</f>
        <v>last2</v>
      </c>
      <c r="H844" s="30" t="str">
        <f>INDEX(T$2:T$28,Table323[[#This Row],[gorup analysis cope]],0)</f>
        <v>group mean - inverse</v>
      </c>
      <c r="J844">
        <v>0</v>
      </c>
      <c r="K844" s="29">
        <v>0</v>
      </c>
      <c r="L844" s="21">
        <v>0</v>
      </c>
      <c r="M844" s="21">
        <v>0</v>
      </c>
    </row>
    <row r="845" spans="1:13" x14ac:dyDescent="0.2">
      <c r="A845">
        <v>844</v>
      </c>
      <c r="B845">
        <v>19</v>
      </c>
      <c r="C845">
        <v>8</v>
      </c>
      <c r="D845">
        <v>3</v>
      </c>
      <c r="E845" s="28" t="str">
        <f>CONCATENATE("cope",Table323[[#This Row],[1st level cope]],".gfeat/cope",Table323[[#This Row],[2nd level cope]],".feat/thresh_zstat",Table323[[#This Row],[gorup analysis cope]],".nii.gz")</f>
        <v>cope19.gfeat/cope8.feat/thresh_zstat3.nii.gz</v>
      </c>
      <c r="F845" s="30" t="str">
        <f>INDEX(R$2:R$28,Table323[[#This Row],[1st level cope]],0)</f>
        <v>HV Go &gt; NoGo</v>
      </c>
      <c r="G845" s="30" t="str">
        <f>INDEX(S$2:S$28,Table323[[#This Row],[2nd level cope]],0)</f>
        <v>last2</v>
      </c>
      <c r="H845" s="30" t="str">
        <f>INDEX(T$2:T$28,Table323[[#This Row],[gorup analysis cope]],0)</f>
        <v>group mean - inverse</v>
      </c>
      <c r="J845">
        <v>0</v>
      </c>
      <c r="K845" s="29">
        <v>0</v>
      </c>
      <c r="L845" s="21">
        <v>0</v>
      </c>
      <c r="M845" s="21">
        <v>0</v>
      </c>
    </row>
    <row r="846" spans="1:13" x14ac:dyDescent="0.2">
      <c r="A846">
        <v>845</v>
      </c>
      <c r="B846">
        <v>20</v>
      </c>
      <c r="C846">
        <v>8</v>
      </c>
      <c r="D846">
        <v>3</v>
      </c>
      <c r="E846" s="28" t="str">
        <f>CONCATENATE("cope",Table323[[#This Row],[1st level cope]],".gfeat/cope",Table323[[#This Row],[2nd level cope]],".feat/thresh_zstat",Table323[[#This Row],[gorup analysis cope]],".nii.gz")</f>
        <v>cope20.gfeat/cope8.feat/thresh_zstat3.nii.gz</v>
      </c>
      <c r="F846" s="30" t="str">
        <f>INDEX(R$2:R$28,Table323[[#This Row],[1st level cope]],0)</f>
        <v>LV Go &gt; NoGo</v>
      </c>
      <c r="G846" s="30" t="str">
        <f>INDEX(S$2:S$28,Table323[[#This Row],[2nd level cope]],0)</f>
        <v>last2</v>
      </c>
      <c r="H846" s="30" t="str">
        <f>INDEX(T$2:T$28,Table323[[#This Row],[gorup analysis cope]],0)</f>
        <v>group mean - inverse</v>
      </c>
      <c r="J846">
        <v>0</v>
      </c>
      <c r="K846" s="29">
        <v>0</v>
      </c>
      <c r="L846" s="21">
        <v>0</v>
      </c>
      <c r="M846" s="21">
        <v>0</v>
      </c>
    </row>
    <row r="847" spans="1:13" x14ac:dyDescent="0.2">
      <c r="A847">
        <v>846</v>
      </c>
      <c r="B847">
        <v>21</v>
      </c>
      <c r="C847">
        <v>8</v>
      </c>
      <c r="D847">
        <v>3</v>
      </c>
      <c r="E847" s="28" t="str">
        <f>CONCATENATE("cope",Table323[[#This Row],[1st level cope]],".gfeat/cope",Table323[[#This Row],[2nd level cope]],".feat/thresh_zstat",Table323[[#This Row],[gorup analysis cope]],".nii.gz")</f>
        <v>cope21.gfeat/cope8.feat/thresh_zstat3.nii.gz</v>
      </c>
      <c r="F847" s="30" t="str">
        <f>INDEX(R$2:R$28,Table323[[#This Row],[1st level cope]],0)</f>
        <v>All Go &gt; NoGo</v>
      </c>
      <c r="G847" s="30" t="str">
        <f>INDEX(S$2:S$28,Table323[[#This Row],[2nd level cope]],0)</f>
        <v>last2</v>
      </c>
      <c r="H847" s="30" t="str">
        <f>INDEX(T$2:T$28,Table323[[#This Row],[gorup analysis cope]],0)</f>
        <v>group mean - inverse</v>
      </c>
      <c r="J847">
        <v>0</v>
      </c>
      <c r="K847" s="29">
        <v>0</v>
      </c>
      <c r="L847" s="21">
        <v>0</v>
      </c>
      <c r="M847" s="21">
        <v>0</v>
      </c>
    </row>
    <row r="848" spans="1:13" x14ac:dyDescent="0.2">
      <c r="A848">
        <v>847</v>
      </c>
      <c r="B848">
        <v>22</v>
      </c>
      <c r="C848">
        <v>8</v>
      </c>
      <c r="D848">
        <v>3</v>
      </c>
      <c r="E848" s="28" t="str">
        <f>CONCATENATE("cope",Table323[[#This Row],[1st level cope]],".gfeat/cope",Table323[[#This Row],[2nd level cope]],".feat/thresh_zstat",Table323[[#This Row],[gorup analysis cope]],".nii.gz")</f>
        <v>cope22.gfeat/cope8.feat/thresh_zstat3.nii.gz</v>
      </c>
      <c r="F848" s="30" t="str">
        <f>INDEX(R$2:R$28,Table323[[#This Row],[1st level cope]],0)</f>
        <v>All Go</v>
      </c>
      <c r="G848" s="30" t="str">
        <f>INDEX(S$2:S$28,Table323[[#This Row],[2nd level cope]],0)</f>
        <v>last2</v>
      </c>
      <c r="H848" s="30" t="str">
        <f>INDEX(T$2:T$28,Table323[[#This Row],[gorup analysis cope]],0)</f>
        <v>group mean - inverse</v>
      </c>
      <c r="I848" s="30"/>
      <c r="J848" s="30">
        <v>7</v>
      </c>
      <c r="K848" s="29">
        <v>13</v>
      </c>
      <c r="L848" s="21">
        <v>11</v>
      </c>
    </row>
    <row r="849" spans="1:13" x14ac:dyDescent="0.2">
      <c r="A849">
        <v>848</v>
      </c>
      <c r="B849">
        <v>23</v>
      </c>
      <c r="C849">
        <v>8</v>
      </c>
      <c r="D849">
        <v>3</v>
      </c>
      <c r="E849" s="28" t="str">
        <f>CONCATENATE("cope",Table323[[#This Row],[1st level cope]],".gfeat/cope",Table323[[#This Row],[2nd level cope]],".feat/thresh_zstat",Table323[[#This Row],[gorup analysis cope]],".nii.gz")</f>
        <v>cope23.gfeat/cope8.feat/thresh_zstat3.nii.gz</v>
      </c>
      <c r="F849" s="30" t="str">
        <f>INDEX(R$2:R$28,Table323[[#This Row],[1st level cope]],0)</f>
        <v>All NoGo</v>
      </c>
      <c r="G849" s="30" t="str">
        <f>INDEX(S$2:S$28,Table323[[#This Row],[2nd level cope]],0)</f>
        <v>last2</v>
      </c>
      <c r="H849" s="30" t="str">
        <f>INDEX(T$2:T$28,Table323[[#This Row],[gorup analysis cope]],0)</f>
        <v>group mean - inverse</v>
      </c>
      <c r="I849" s="30"/>
      <c r="J849" s="30">
        <v>6</v>
      </c>
      <c r="K849" s="29">
        <v>15</v>
      </c>
      <c r="L849" s="21">
        <v>5</v>
      </c>
    </row>
    <row r="850" spans="1:13" x14ac:dyDescent="0.2">
      <c r="A850">
        <v>849</v>
      </c>
      <c r="B850">
        <v>24</v>
      </c>
      <c r="C850">
        <v>8</v>
      </c>
      <c r="D850">
        <v>3</v>
      </c>
      <c r="E850" s="28" t="str">
        <f>CONCATENATE("cope",Table323[[#This Row],[1st level cope]],".gfeat/cope",Table323[[#This Row],[2nd level cope]],".feat/thresh_zstat",Table323[[#This Row],[gorup analysis cope]],".nii.gz")</f>
        <v>cope24.gfeat/cope8.feat/thresh_zstat3.nii.gz</v>
      </c>
      <c r="F850" s="30" t="str">
        <f>INDEX(R$2:R$28,Table323[[#This Row],[1st level cope]],0)</f>
        <v>All Go - by choice</v>
      </c>
      <c r="G850" s="30" t="str">
        <f>INDEX(S$2:S$28,Table323[[#This Row],[2nd level cope]],0)</f>
        <v>last2</v>
      </c>
      <c r="H850" s="30" t="str">
        <f>INDEX(T$2:T$28,Table323[[#This Row],[gorup analysis cope]],0)</f>
        <v>group mean - inverse</v>
      </c>
      <c r="J850">
        <v>0</v>
      </c>
      <c r="K850" s="29">
        <v>0</v>
      </c>
      <c r="L850" s="21">
        <v>0</v>
      </c>
      <c r="M850" s="21">
        <v>0</v>
      </c>
    </row>
    <row r="851" spans="1:13" x14ac:dyDescent="0.2">
      <c r="A851">
        <v>850</v>
      </c>
      <c r="B851">
        <v>25</v>
      </c>
      <c r="C851">
        <v>8</v>
      </c>
      <c r="D851">
        <v>3</v>
      </c>
      <c r="E851" s="28" t="str">
        <f>CONCATENATE("cope",Table323[[#This Row],[1st level cope]],".gfeat/cope",Table323[[#This Row],[2nd level cope]],".feat/thresh_zstat",Table323[[#This Row],[gorup analysis cope]],".nii.gz")</f>
        <v>cope25.gfeat/cope8.feat/thresh_zstat3.nii.gz</v>
      </c>
      <c r="F851" s="30" t="str">
        <f>INDEX(R$2:R$28,Table323[[#This Row],[1st level cope]],0)</f>
        <v>All NoGo - by choice</v>
      </c>
      <c r="G851" s="30" t="str">
        <f>INDEX(S$2:S$28,Table323[[#This Row],[2nd level cope]],0)</f>
        <v>last2</v>
      </c>
      <c r="H851" s="30" t="str">
        <f>INDEX(T$2:T$28,Table323[[#This Row],[gorup analysis cope]],0)</f>
        <v>group mean - inverse</v>
      </c>
      <c r="I851" s="30"/>
      <c r="J851" s="30">
        <v>0</v>
      </c>
      <c r="K851" s="29">
        <v>0</v>
      </c>
      <c r="L851" s="21">
        <v>3</v>
      </c>
    </row>
    <row r="852" spans="1:13" x14ac:dyDescent="0.2">
      <c r="A852">
        <v>851</v>
      </c>
      <c r="B852">
        <v>1</v>
      </c>
      <c r="C852">
        <v>9</v>
      </c>
      <c r="D852">
        <v>3</v>
      </c>
      <c r="E852" s="28" t="str">
        <f>CONCATENATE("cope",Table323[[#This Row],[1st level cope]],".gfeat/cope",Table323[[#This Row],[2nd level cope]],".feat/thresh_zstat",Table323[[#This Row],[gorup analysis cope]],".nii.gz")</f>
        <v>cope1.gfeat/cope9.feat/thresh_zstat3.nii.gz</v>
      </c>
      <c r="F852" s="30" t="str">
        <f>INDEX(R$2:R$28,Table323[[#This Row],[1st level cope]],0)</f>
        <v>HV Go</v>
      </c>
      <c r="G852" s="30" t="str">
        <f>INDEX(S$2:S$28,Table323[[#This Row],[2nd level cope]],0)</f>
        <v>first2</v>
      </c>
      <c r="H852" s="30" t="str">
        <f>INDEX(T$2:T$28,Table323[[#This Row],[gorup analysis cope]],0)</f>
        <v>group mean - inverse</v>
      </c>
      <c r="I852" s="30"/>
      <c r="J852" s="30">
        <v>0</v>
      </c>
      <c r="K852" s="29">
        <v>2</v>
      </c>
      <c r="L852" s="21">
        <v>4</v>
      </c>
    </row>
    <row r="853" spans="1:13" x14ac:dyDescent="0.2">
      <c r="A853">
        <v>852</v>
      </c>
      <c r="B853">
        <v>2</v>
      </c>
      <c r="C853">
        <v>9</v>
      </c>
      <c r="D853">
        <v>3</v>
      </c>
      <c r="E853" s="28" t="str">
        <f>CONCATENATE("cope",Table323[[#This Row],[1st level cope]],".gfeat/cope",Table323[[#This Row],[2nd level cope]],".feat/thresh_zstat",Table323[[#This Row],[gorup analysis cope]],".nii.gz")</f>
        <v>cope2.gfeat/cope9.feat/thresh_zstat3.nii.gz</v>
      </c>
      <c r="F853" s="30" t="str">
        <f>INDEX(R$2:R$28,Table323[[#This Row],[1st level cope]],0)</f>
        <v>HV Go - by choice</v>
      </c>
      <c r="G853" s="30" t="str">
        <f>INDEX(S$2:S$28,Table323[[#This Row],[2nd level cope]],0)</f>
        <v>first2</v>
      </c>
      <c r="H853" s="30" t="str">
        <f>INDEX(T$2:T$28,Table323[[#This Row],[gorup analysis cope]],0)</f>
        <v>group mean - inverse</v>
      </c>
      <c r="I853" s="21" t="s">
        <v>211</v>
      </c>
      <c r="J853" s="21">
        <v>0</v>
      </c>
      <c r="K853" s="29">
        <v>0</v>
      </c>
      <c r="L853" s="21">
        <v>1</v>
      </c>
    </row>
    <row r="854" spans="1:13" x14ac:dyDescent="0.2">
      <c r="A854">
        <v>853</v>
      </c>
      <c r="B854">
        <v>3</v>
      </c>
      <c r="C854">
        <v>9</v>
      </c>
      <c r="D854">
        <v>3</v>
      </c>
      <c r="E854" s="28" t="str">
        <f>CONCATENATE("cope",Table323[[#This Row],[1st level cope]],".gfeat/cope",Table323[[#This Row],[2nd level cope]],".feat/thresh_zstat",Table323[[#This Row],[gorup analysis cope]],".nii.gz")</f>
        <v>cope3.gfeat/cope9.feat/thresh_zstat3.nii.gz</v>
      </c>
      <c r="F854" s="30" t="str">
        <f>INDEX(R$2:R$28,Table323[[#This Row],[1st level cope]],0)</f>
        <v>HV Go - by value</v>
      </c>
      <c r="G854" s="30" t="str">
        <f>INDEX(S$2:S$28,Table323[[#This Row],[2nd level cope]],0)</f>
        <v>first2</v>
      </c>
      <c r="H854" s="30" t="str">
        <f>INDEX(T$2:T$28,Table323[[#This Row],[gorup analysis cope]],0)</f>
        <v>group mean - inverse</v>
      </c>
      <c r="I854" s="21" t="s">
        <v>211</v>
      </c>
      <c r="J854" s="21">
        <v>0</v>
      </c>
      <c r="K854" s="29">
        <v>0</v>
      </c>
      <c r="L854" s="21">
        <v>0</v>
      </c>
      <c r="M854" s="21">
        <v>0</v>
      </c>
    </row>
    <row r="855" spans="1:13" x14ac:dyDescent="0.2">
      <c r="A855">
        <v>854</v>
      </c>
      <c r="B855">
        <v>4</v>
      </c>
      <c r="C855">
        <v>9</v>
      </c>
      <c r="D855">
        <v>3</v>
      </c>
      <c r="E855" s="28" t="str">
        <f>CONCATENATE("cope",Table323[[#This Row],[1st level cope]],".gfeat/cope",Table323[[#This Row],[2nd level cope]],".feat/thresh_zstat",Table323[[#This Row],[gorup analysis cope]],".nii.gz")</f>
        <v>cope4.gfeat/cope9.feat/thresh_zstat3.nii.gz</v>
      </c>
      <c r="F855" s="30" t="str">
        <f>INDEX(R$2:R$28,Table323[[#This Row],[1st level cope]],0)</f>
        <v>HV Go - by GSD</v>
      </c>
      <c r="G855" s="30" t="str">
        <f>INDEX(S$2:S$28,Table323[[#This Row],[2nd level cope]],0)</f>
        <v>first2</v>
      </c>
      <c r="H855" s="30" t="str">
        <f>INDEX(T$2:T$28,Table323[[#This Row],[gorup analysis cope]],0)</f>
        <v>group mean - inverse</v>
      </c>
      <c r="I855" s="30"/>
      <c r="J855" s="30">
        <v>0</v>
      </c>
      <c r="K855" s="29">
        <v>0</v>
      </c>
      <c r="L855" s="21">
        <v>0</v>
      </c>
      <c r="M855" s="21">
        <v>0</v>
      </c>
    </row>
    <row r="856" spans="1:13" x14ac:dyDescent="0.2">
      <c r="A856">
        <v>855</v>
      </c>
      <c r="B856">
        <v>5</v>
      </c>
      <c r="C856">
        <v>9</v>
      </c>
      <c r="D856">
        <v>3</v>
      </c>
      <c r="E856" s="28" t="str">
        <f>CONCATENATE("cope",Table323[[#This Row],[1st level cope]],".gfeat/cope",Table323[[#This Row],[2nd level cope]],".feat/thresh_zstat",Table323[[#This Row],[gorup analysis cope]],".nii.gz")</f>
        <v>cope5.gfeat/cope9.feat/thresh_zstat3.nii.gz</v>
      </c>
      <c r="F856" s="30" t="str">
        <f>INDEX(R$2:R$28,Table323[[#This Row],[1st level cope]],0)</f>
        <v>LV Go</v>
      </c>
      <c r="G856" s="30" t="str">
        <f>INDEX(S$2:S$28,Table323[[#This Row],[2nd level cope]],0)</f>
        <v>first2</v>
      </c>
      <c r="H856" s="30" t="str">
        <f>INDEX(T$2:T$28,Table323[[#This Row],[gorup analysis cope]],0)</f>
        <v>group mean - inverse</v>
      </c>
      <c r="I856" s="30"/>
      <c r="J856" s="30">
        <v>0</v>
      </c>
      <c r="K856" s="29">
        <v>2</v>
      </c>
      <c r="L856" s="21">
        <v>2</v>
      </c>
    </row>
    <row r="857" spans="1:13" x14ac:dyDescent="0.2">
      <c r="A857">
        <v>856</v>
      </c>
      <c r="B857">
        <v>6</v>
      </c>
      <c r="C857">
        <v>9</v>
      </c>
      <c r="D857">
        <v>3</v>
      </c>
      <c r="E857" s="28" t="str">
        <f>CONCATENATE("cope",Table323[[#This Row],[1st level cope]],".gfeat/cope",Table323[[#This Row],[2nd level cope]],".feat/thresh_zstat",Table323[[#This Row],[gorup analysis cope]],".nii.gz")</f>
        <v>cope6.gfeat/cope9.feat/thresh_zstat3.nii.gz</v>
      </c>
      <c r="F857" s="30" t="str">
        <f>INDEX(R$2:R$28,Table323[[#This Row],[1st level cope]],0)</f>
        <v>LV Go - by choice</v>
      </c>
      <c r="G857" s="30" t="str">
        <f>INDEX(S$2:S$28,Table323[[#This Row],[2nd level cope]],0)</f>
        <v>first2</v>
      </c>
      <c r="H857" s="30" t="str">
        <f>INDEX(T$2:T$28,Table323[[#This Row],[gorup analysis cope]],0)</f>
        <v>group mean - inverse</v>
      </c>
      <c r="I857" s="30"/>
      <c r="J857" s="30">
        <v>0</v>
      </c>
      <c r="K857" s="29">
        <v>0</v>
      </c>
      <c r="L857" s="21">
        <v>0</v>
      </c>
      <c r="M857" s="21">
        <v>0</v>
      </c>
    </row>
    <row r="858" spans="1:13" x14ac:dyDescent="0.2">
      <c r="A858">
        <v>857</v>
      </c>
      <c r="B858">
        <v>7</v>
      </c>
      <c r="C858">
        <v>9</v>
      </c>
      <c r="D858">
        <v>3</v>
      </c>
      <c r="E858" s="28" t="str">
        <f>CONCATENATE("cope",Table323[[#This Row],[1st level cope]],".gfeat/cope",Table323[[#This Row],[2nd level cope]],".feat/thresh_zstat",Table323[[#This Row],[gorup analysis cope]],".nii.gz")</f>
        <v>cope7.gfeat/cope9.feat/thresh_zstat3.nii.gz</v>
      </c>
      <c r="F858" s="30" t="str">
        <f>INDEX(R$2:R$28,Table323[[#This Row],[1st level cope]],0)</f>
        <v>LV Go - by value</v>
      </c>
      <c r="G858" s="30" t="str">
        <f>INDEX(S$2:S$28,Table323[[#This Row],[2nd level cope]],0)</f>
        <v>first2</v>
      </c>
      <c r="H858" s="30" t="str">
        <f>INDEX(T$2:T$28,Table323[[#This Row],[gorup analysis cope]],0)</f>
        <v>group mean - inverse</v>
      </c>
      <c r="I858" s="30"/>
      <c r="J858" s="30">
        <v>0</v>
      </c>
      <c r="K858" s="29">
        <v>0</v>
      </c>
      <c r="L858" s="21">
        <v>0</v>
      </c>
      <c r="M858" s="21">
        <v>0</v>
      </c>
    </row>
    <row r="859" spans="1:13" x14ac:dyDescent="0.2">
      <c r="A859">
        <v>858</v>
      </c>
      <c r="B859">
        <v>8</v>
      </c>
      <c r="C859">
        <v>9</v>
      </c>
      <c r="D859">
        <v>3</v>
      </c>
      <c r="E859" s="28" t="str">
        <f>CONCATENATE("cope",Table323[[#This Row],[1st level cope]],".gfeat/cope",Table323[[#This Row],[2nd level cope]],".feat/thresh_zstat",Table323[[#This Row],[gorup analysis cope]],".nii.gz")</f>
        <v>cope8.gfeat/cope9.feat/thresh_zstat3.nii.gz</v>
      </c>
      <c r="F859" s="30" t="str">
        <f>INDEX(R$2:R$28,Table323[[#This Row],[1st level cope]],0)</f>
        <v>LV Go - by GSD</v>
      </c>
      <c r="G859" s="30" t="str">
        <f>INDEX(S$2:S$28,Table323[[#This Row],[2nd level cope]],0)</f>
        <v>first2</v>
      </c>
      <c r="H859" s="30" t="str">
        <f>INDEX(T$2:T$28,Table323[[#This Row],[gorup analysis cope]],0)</f>
        <v>group mean - inverse</v>
      </c>
      <c r="I859" s="30"/>
      <c r="J859" s="30">
        <v>0</v>
      </c>
      <c r="K859" s="29">
        <v>0</v>
      </c>
      <c r="L859" s="21">
        <v>0</v>
      </c>
      <c r="M859" s="21">
        <v>0</v>
      </c>
    </row>
    <row r="860" spans="1:13" x14ac:dyDescent="0.2">
      <c r="A860">
        <v>859</v>
      </c>
      <c r="B860">
        <v>9</v>
      </c>
      <c r="C860">
        <v>9</v>
      </c>
      <c r="D860">
        <v>3</v>
      </c>
      <c r="E860" s="28" t="str">
        <f>CONCATENATE("cope",Table323[[#This Row],[1st level cope]],".gfeat/cope",Table323[[#This Row],[2nd level cope]],".feat/thresh_zstat",Table323[[#This Row],[gorup analysis cope]],".nii.gz")</f>
        <v>cope9.gfeat/cope9.feat/thresh_zstat3.nii.gz</v>
      </c>
      <c r="F860" s="30" t="str">
        <f>INDEX(R$2:R$28,Table323[[#This Row],[1st level cope]],0)</f>
        <v>HV NoGo</v>
      </c>
      <c r="G860" s="30" t="str">
        <f>INDEX(S$2:S$28,Table323[[#This Row],[2nd level cope]],0)</f>
        <v>first2</v>
      </c>
      <c r="H860" s="30" t="str">
        <f>INDEX(T$2:T$28,Table323[[#This Row],[gorup analysis cope]],0)</f>
        <v>group mean - inverse</v>
      </c>
      <c r="I860" s="30"/>
      <c r="J860" s="30">
        <v>3</v>
      </c>
      <c r="K860" s="29">
        <v>4</v>
      </c>
      <c r="L860" s="21">
        <v>5</v>
      </c>
    </row>
    <row r="861" spans="1:13" x14ac:dyDescent="0.2">
      <c r="A861">
        <v>860</v>
      </c>
      <c r="B861">
        <v>10</v>
      </c>
      <c r="C861">
        <v>9</v>
      </c>
      <c r="D861">
        <v>3</v>
      </c>
      <c r="E861" s="28" t="str">
        <f>CONCATENATE("cope",Table323[[#This Row],[1st level cope]],".gfeat/cope",Table323[[#This Row],[2nd level cope]],".feat/thresh_zstat",Table323[[#This Row],[gorup analysis cope]],".nii.gz")</f>
        <v>cope10.gfeat/cope9.feat/thresh_zstat3.nii.gz</v>
      </c>
      <c r="F861" s="30" t="str">
        <f>INDEX(R$2:R$28,Table323[[#This Row],[1st level cope]],0)</f>
        <v>HV NoGo - by choice</v>
      </c>
      <c r="G861" s="30" t="str">
        <f>INDEX(S$2:S$28,Table323[[#This Row],[2nd level cope]],0)</f>
        <v>first2</v>
      </c>
      <c r="H861" s="30" t="str">
        <f>INDEX(T$2:T$28,Table323[[#This Row],[gorup analysis cope]],0)</f>
        <v>group mean - inverse</v>
      </c>
      <c r="J861">
        <v>0</v>
      </c>
      <c r="K861" s="29">
        <v>0</v>
      </c>
      <c r="L861" s="21">
        <v>0</v>
      </c>
      <c r="M861" s="21">
        <v>0</v>
      </c>
    </row>
    <row r="862" spans="1:13" x14ac:dyDescent="0.2">
      <c r="A862">
        <v>861</v>
      </c>
      <c r="B862">
        <v>11</v>
      </c>
      <c r="C862">
        <v>9</v>
      </c>
      <c r="D862">
        <v>3</v>
      </c>
      <c r="E862" s="28" t="str">
        <f>CONCATENATE("cope",Table323[[#This Row],[1st level cope]],".gfeat/cope",Table323[[#This Row],[2nd level cope]],".feat/thresh_zstat",Table323[[#This Row],[gorup analysis cope]],".nii.gz")</f>
        <v>cope11.gfeat/cope9.feat/thresh_zstat3.nii.gz</v>
      </c>
      <c r="F862" s="30" t="str">
        <f>INDEX(R$2:R$28,Table323[[#This Row],[1st level cope]],0)</f>
        <v>HV NoGo - by value</v>
      </c>
      <c r="G862" s="30" t="str">
        <f>INDEX(S$2:S$28,Table323[[#This Row],[2nd level cope]],0)</f>
        <v>first2</v>
      </c>
      <c r="H862" s="30" t="str">
        <f>INDEX(T$2:T$28,Table323[[#This Row],[gorup analysis cope]],0)</f>
        <v>group mean - inverse</v>
      </c>
      <c r="I862" s="30"/>
      <c r="J862" s="30">
        <v>0</v>
      </c>
      <c r="K862" s="29">
        <v>0</v>
      </c>
      <c r="L862" s="21">
        <v>1</v>
      </c>
    </row>
    <row r="863" spans="1:13" x14ac:dyDescent="0.2">
      <c r="A863">
        <v>862</v>
      </c>
      <c r="B863">
        <v>12</v>
      </c>
      <c r="C863">
        <v>9</v>
      </c>
      <c r="D863">
        <v>3</v>
      </c>
      <c r="E863" s="28" t="str">
        <f>CONCATENATE("cope",Table323[[#This Row],[1st level cope]],".gfeat/cope",Table323[[#This Row],[2nd level cope]],".feat/thresh_zstat",Table323[[#This Row],[gorup analysis cope]],".nii.gz")</f>
        <v>cope12.gfeat/cope9.feat/thresh_zstat3.nii.gz</v>
      </c>
      <c r="F863" s="30" t="str">
        <f>INDEX(R$2:R$28,Table323[[#This Row],[1st level cope]],0)</f>
        <v>LV NoGo</v>
      </c>
      <c r="G863" s="30" t="str">
        <f>INDEX(S$2:S$28,Table323[[#This Row],[2nd level cope]],0)</f>
        <v>first2</v>
      </c>
      <c r="H863" s="30" t="str">
        <f>INDEX(T$2:T$28,Table323[[#This Row],[gorup analysis cope]],0)</f>
        <v>group mean - inverse</v>
      </c>
      <c r="I863" s="30"/>
      <c r="J863" s="30">
        <v>3</v>
      </c>
      <c r="K863" s="29">
        <v>7</v>
      </c>
      <c r="L863" s="21">
        <v>7</v>
      </c>
    </row>
    <row r="864" spans="1:13" x14ac:dyDescent="0.2">
      <c r="A864">
        <v>863</v>
      </c>
      <c r="B864">
        <v>13</v>
      </c>
      <c r="C864">
        <v>9</v>
      </c>
      <c r="D864">
        <v>3</v>
      </c>
      <c r="E864" s="28" t="str">
        <f>CONCATENATE("cope",Table323[[#This Row],[1st level cope]],".gfeat/cope",Table323[[#This Row],[2nd level cope]],".feat/thresh_zstat",Table323[[#This Row],[gorup analysis cope]],".nii.gz")</f>
        <v>cope13.gfeat/cope9.feat/thresh_zstat3.nii.gz</v>
      </c>
      <c r="F864" s="30" t="str">
        <f>INDEX(R$2:R$28,Table323[[#This Row],[1st level cope]],0)</f>
        <v>LV NoGo - by choice</v>
      </c>
      <c r="G864" s="30" t="str">
        <f>INDEX(S$2:S$28,Table323[[#This Row],[2nd level cope]],0)</f>
        <v>first2</v>
      </c>
      <c r="H864" s="30" t="str">
        <f>INDEX(T$2:T$28,Table323[[#This Row],[gorup analysis cope]],0)</f>
        <v>group mean - inverse</v>
      </c>
      <c r="J864">
        <v>0</v>
      </c>
      <c r="K864" s="29">
        <v>0</v>
      </c>
      <c r="L864" s="21">
        <v>0</v>
      </c>
      <c r="M864" s="21">
        <v>0</v>
      </c>
    </row>
    <row r="865" spans="1:13" x14ac:dyDescent="0.2">
      <c r="A865">
        <v>864</v>
      </c>
      <c r="B865">
        <v>14</v>
      </c>
      <c r="C865">
        <v>9</v>
      </c>
      <c r="D865">
        <v>3</v>
      </c>
      <c r="E865" s="28" t="str">
        <f>CONCATENATE("cope",Table323[[#This Row],[1st level cope]],".gfeat/cope",Table323[[#This Row],[2nd level cope]],".feat/thresh_zstat",Table323[[#This Row],[gorup analysis cope]],".nii.gz")</f>
        <v>cope14.gfeat/cope9.feat/thresh_zstat3.nii.gz</v>
      </c>
      <c r="F865" s="30" t="str">
        <f>INDEX(R$2:R$28,Table323[[#This Row],[1st level cope]],0)</f>
        <v>LV NoGo - by value</v>
      </c>
      <c r="G865" s="30" t="str">
        <f>INDEX(S$2:S$28,Table323[[#This Row],[2nd level cope]],0)</f>
        <v>first2</v>
      </c>
      <c r="H865" s="30" t="str">
        <f>INDEX(T$2:T$28,Table323[[#This Row],[gorup analysis cope]],0)</f>
        <v>group mean - inverse</v>
      </c>
      <c r="J865">
        <v>0</v>
      </c>
      <c r="K865" s="29">
        <v>0</v>
      </c>
      <c r="L865" s="21">
        <v>0</v>
      </c>
      <c r="M865" s="21">
        <v>0</v>
      </c>
    </row>
    <row r="866" spans="1:13" x14ac:dyDescent="0.2">
      <c r="A866">
        <v>865</v>
      </c>
      <c r="B866">
        <v>15</v>
      </c>
      <c r="C866">
        <v>9</v>
      </c>
      <c r="D866">
        <v>3</v>
      </c>
      <c r="E866" s="28" t="str">
        <f>CONCATENATE("cope",Table323[[#This Row],[1st level cope]],".gfeat/cope",Table323[[#This Row],[2nd level cope]],".feat/thresh_zstat",Table323[[#This Row],[gorup analysis cope]],".nii.gz")</f>
        <v>cope15.gfeat/cope9.feat/thresh_zstat3.nii.gz</v>
      </c>
      <c r="F866" s="30" t="str">
        <f>INDEX(R$2:R$28,Table323[[#This Row],[1st level cope]],0)</f>
        <v>Go - missed</v>
      </c>
      <c r="G866" s="30" t="str">
        <f>INDEX(S$2:S$28,Table323[[#This Row],[2nd level cope]],0)</f>
        <v>first2</v>
      </c>
      <c r="H866" s="30" t="str">
        <f>INDEX(T$2:T$28,Table323[[#This Row],[gorup analysis cope]],0)</f>
        <v>group mean - inverse</v>
      </c>
      <c r="J866">
        <v>0</v>
      </c>
      <c r="K866" s="29">
        <v>0</v>
      </c>
      <c r="L866" s="21">
        <v>0</v>
      </c>
      <c r="M866" s="21">
        <v>0</v>
      </c>
    </row>
    <row r="867" spans="1:13" x14ac:dyDescent="0.2">
      <c r="A867">
        <v>866</v>
      </c>
      <c r="B867">
        <v>16</v>
      </c>
      <c r="C867">
        <v>9</v>
      </c>
      <c r="D867">
        <v>3</v>
      </c>
      <c r="E867" s="28" t="str">
        <f>CONCATENATE("cope",Table323[[#This Row],[1st level cope]],".gfeat/cope",Table323[[#This Row],[2nd level cope]],".feat/thresh_zstat",Table323[[#This Row],[gorup analysis cope]],".nii.gz")</f>
        <v>cope16.gfeat/cope9.feat/thresh_zstat3.nii.gz</v>
      </c>
      <c r="F867" s="30" t="str">
        <f>INDEX(R$2:R$28,Table323[[#This Row],[1st level cope]],0)</f>
        <v>NoGo - erroneous response</v>
      </c>
      <c r="G867" s="30" t="str">
        <f>INDEX(S$2:S$28,Table323[[#This Row],[2nd level cope]],0)</f>
        <v>first2</v>
      </c>
      <c r="H867" s="30" t="str">
        <f>INDEX(T$2:T$28,Table323[[#This Row],[gorup analysis cope]],0)</f>
        <v>group mean - inverse</v>
      </c>
      <c r="J867">
        <v>0</v>
      </c>
      <c r="K867" s="29">
        <v>0</v>
      </c>
      <c r="L867" s="21">
        <v>0</v>
      </c>
      <c r="M867" s="21">
        <v>0</v>
      </c>
    </row>
    <row r="868" spans="1:13" x14ac:dyDescent="0.2">
      <c r="A868">
        <v>867</v>
      </c>
      <c r="B868">
        <v>17</v>
      </c>
      <c r="C868">
        <v>9</v>
      </c>
      <c r="D868">
        <v>3</v>
      </c>
      <c r="E868" s="28" t="str">
        <f>CONCATENATE("cope",Table323[[#This Row],[1st level cope]],".gfeat/cope",Table323[[#This Row],[2nd level cope]],".feat/thresh_zstat",Table323[[#This Row],[gorup analysis cope]],".nii.gz")</f>
        <v>cope17.gfeat/cope9.feat/thresh_zstat3.nii.gz</v>
      </c>
      <c r="F868" s="30" t="str">
        <f>INDEX(R$2:R$28,Table323[[#This Row],[1st level cope]],0)</f>
        <v>NoGo - Sanity and fillers</v>
      </c>
      <c r="G868" s="30" t="str">
        <f>INDEX(S$2:S$28,Table323[[#This Row],[2nd level cope]],0)</f>
        <v>first2</v>
      </c>
      <c r="H868" s="30" t="str">
        <f>INDEX(T$2:T$28,Table323[[#This Row],[gorup analysis cope]],0)</f>
        <v>group mean - inverse</v>
      </c>
      <c r="I868" s="30"/>
      <c r="J868" s="30">
        <v>21</v>
      </c>
      <c r="K868" s="29" t="s">
        <v>106</v>
      </c>
      <c r="L868" s="21" t="s">
        <v>106</v>
      </c>
      <c r="M868" s="21">
        <v>0</v>
      </c>
    </row>
    <row r="869" spans="1:13" x14ac:dyDescent="0.2">
      <c r="A869">
        <v>868</v>
      </c>
      <c r="B869">
        <v>18</v>
      </c>
      <c r="C869">
        <v>9</v>
      </c>
      <c r="D869">
        <v>3</v>
      </c>
      <c r="E869" s="28" t="str">
        <f>CONCATENATE("cope",Table323[[#This Row],[1st level cope]],".gfeat/cope",Table323[[#This Row],[2nd level cope]],".feat/thresh_zstat",Table323[[#This Row],[gorup analysis cope]],".nii.gz")</f>
        <v>cope18.gfeat/cope9.feat/thresh_zstat3.nii.gz</v>
      </c>
      <c r="F869" s="30" t="str">
        <f>INDEX(R$2:R$28,Table323[[#This Row],[1st level cope]],0)</f>
        <v>All Go - by RT</v>
      </c>
      <c r="G869" s="30" t="str">
        <f>INDEX(S$2:S$28,Table323[[#This Row],[2nd level cope]],0)</f>
        <v>first2</v>
      </c>
      <c r="H869" s="30" t="str">
        <f>INDEX(T$2:T$28,Table323[[#This Row],[gorup analysis cope]],0)</f>
        <v>group mean - inverse</v>
      </c>
      <c r="J869">
        <v>0</v>
      </c>
      <c r="K869" s="29">
        <v>0</v>
      </c>
      <c r="L869" s="21">
        <v>0</v>
      </c>
      <c r="M869" s="21">
        <v>0</v>
      </c>
    </row>
    <row r="870" spans="1:13" x14ac:dyDescent="0.2">
      <c r="A870">
        <v>869</v>
      </c>
      <c r="B870">
        <v>19</v>
      </c>
      <c r="C870">
        <v>9</v>
      </c>
      <c r="D870">
        <v>3</v>
      </c>
      <c r="E870" s="28" t="str">
        <f>CONCATENATE("cope",Table323[[#This Row],[1st level cope]],".gfeat/cope",Table323[[#This Row],[2nd level cope]],".feat/thresh_zstat",Table323[[#This Row],[gorup analysis cope]],".nii.gz")</f>
        <v>cope19.gfeat/cope9.feat/thresh_zstat3.nii.gz</v>
      </c>
      <c r="F870" s="30" t="str">
        <f>INDEX(R$2:R$28,Table323[[#This Row],[1st level cope]],0)</f>
        <v>HV Go &gt; NoGo</v>
      </c>
      <c r="G870" s="30" t="str">
        <f>INDEX(S$2:S$28,Table323[[#This Row],[2nd level cope]],0)</f>
        <v>first2</v>
      </c>
      <c r="H870" s="30" t="str">
        <f>INDEX(T$2:T$28,Table323[[#This Row],[gorup analysis cope]],0)</f>
        <v>group mean - inverse</v>
      </c>
      <c r="J870">
        <v>0</v>
      </c>
      <c r="K870" s="29">
        <v>0</v>
      </c>
      <c r="L870" s="21">
        <v>0</v>
      </c>
      <c r="M870" s="21">
        <v>0</v>
      </c>
    </row>
    <row r="871" spans="1:13" x14ac:dyDescent="0.2">
      <c r="A871">
        <v>870</v>
      </c>
      <c r="B871">
        <v>20</v>
      </c>
      <c r="C871">
        <v>9</v>
      </c>
      <c r="D871">
        <v>3</v>
      </c>
      <c r="E871" s="28" t="str">
        <f>CONCATENATE("cope",Table323[[#This Row],[1st level cope]],".gfeat/cope",Table323[[#This Row],[2nd level cope]],".feat/thresh_zstat",Table323[[#This Row],[gorup analysis cope]],".nii.gz")</f>
        <v>cope20.gfeat/cope9.feat/thresh_zstat3.nii.gz</v>
      </c>
      <c r="F871" s="30" t="str">
        <f>INDEX(R$2:R$28,Table323[[#This Row],[1st level cope]],0)</f>
        <v>LV Go &gt; NoGo</v>
      </c>
      <c r="G871" s="30" t="str">
        <f>INDEX(S$2:S$28,Table323[[#This Row],[2nd level cope]],0)</f>
        <v>first2</v>
      </c>
      <c r="H871" s="30" t="str">
        <f>INDEX(T$2:T$28,Table323[[#This Row],[gorup analysis cope]],0)</f>
        <v>group mean - inverse</v>
      </c>
      <c r="J871">
        <v>0</v>
      </c>
      <c r="K871" s="29">
        <v>0</v>
      </c>
      <c r="L871" s="21">
        <v>0</v>
      </c>
      <c r="M871" s="21">
        <v>0</v>
      </c>
    </row>
    <row r="872" spans="1:13" x14ac:dyDescent="0.2">
      <c r="A872">
        <v>871</v>
      </c>
      <c r="B872">
        <v>21</v>
      </c>
      <c r="C872">
        <v>9</v>
      </c>
      <c r="D872">
        <v>3</v>
      </c>
      <c r="E872" s="28" t="str">
        <f>CONCATENATE("cope",Table323[[#This Row],[1st level cope]],".gfeat/cope",Table323[[#This Row],[2nd level cope]],".feat/thresh_zstat",Table323[[#This Row],[gorup analysis cope]],".nii.gz")</f>
        <v>cope21.gfeat/cope9.feat/thresh_zstat3.nii.gz</v>
      </c>
      <c r="F872" s="30" t="str">
        <f>INDEX(R$2:R$28,Table323[[#This Row],[1st level cope]],0)</f>
        <v>All Go &gt; NoGo</v>
      </c>
      <c r="G872" s="30" t="str">
        <f>INDEX(S$2:S$28,Table323[[#This Row],[2nd level cope]],0)</f>
        <v>first2</v>
      </c>
      <c r="H872" s="30" t="str">
        <f>INDEX(T$2:T$28,Table323[[#This Row],[gorup analysis cope]],0)</f>
        <v>group mean - inverse</v>
      </c>
      <c r="J872">
        <v>0</v>
      </c>
      <c r="K872" s="29">
        <v>0</v>
      </c>
      <c r="L872" s="21">
        <v>0</v>
      </c>
      <c r="M872" s="21">
        <v>0</v>
      </c>
    </row>
    <row r="873" spans="1:13" x14ac:dyDescent="0.2">
      <c r="A873">
        <v>872</v>
      </c>
      <c r="B873">
        <v>22</v>
      </c>
      <c r="C873">
        <v>9</v>
      </c>
      <c r="D873">
        <v>3</v>
      </c>
      <c r="E873" s="28" t="str">
        <f>CONCATENATE("cope",Table323[[#This Row],[1st level cope]],".gfeat/cope",Table323[[#This Row],[2nd level cope]],".feat/thresh_zstat",Table323[[#This Row],[gorup analysis cope]],".nii.gz")</f>
        <v>cope22.gfeat/cope9.feat/thresh_zstat3.nii.gz</v>
      </c>
      <c r="F873" s="30" t="str">
        <f>INDEX(R$2:R$28,Table323[[#This Row],[1st level cope]],0)</f>
        <v>All Go</v>
      </c>
      <c r="G873" s="30" t="str">
        <f>INDEX(S$2:S$28,Table323[[#This Row],[2nd level cope]],0)</f>
        <v>first2</v>
      </c>
      <c r="H873" s="30" t="str">
        <f>INDEX(T$2:T$28,Table323[[#This Row],[gorup analysis cope]],0)</f>
        <v>group mean - inverse</v>
      </c>
      <c r="I873" s="30"/>
      <c r="J873" s="30">
        <v>3</v>
      </c>
      <c r="K873" s="29">
        <v>2</v>
      </c>
      <c r="L873" s="21">
        <v>4</v>
      </c>
    </row>
    <row r="874" spans="1:13" x14ac:dyDescent="0.2">
      <c r="A874">
        <v>873</v>
      </c>
      <c r="B874">
        <v>23</v>
      </c>
      <c r="C874">
        <v>9</v>
      </c>
      <c r="D874">
        <v>3</v>
      </c>
      <c r="E874" s="28" t="str">
        <f>CONCATENATE("cope",Table323[[#This Row],[1st level cope]],".gfeat/cope",Table323[[#This Row],[2nd level cope]],".feat/thresh_zstat",Table323[[#This Row],[gorup analysis cope]],".nii.gz")</f>
        <v>cope23.gfeat/cope9.feat/thresh_zstat3.nii.gz</v>
      </c>
      <c r="F874" s="30" t="str">
        <f>INDEX(R$2:R$28,Table323[[#This Row],[1st level cope]],0)</f>
        <v>All NoGo</v>
      </c>
      <c r="G874" s="30" t="str">
        <f>INDEX(S$2:S$28,Table323[[#This Row],[2nd level cope]],0)</f>
        <v>first2</v>
      </c>
      <c r="H874" s="30" t="str">
        <f>INDEX(T$2:T$28,Table323[[#This Row],[gorup analysis cope]],0)</f>
        <v>group mean - inverse</v>
      </c>
      <c r="I874" s="30"/>
      <c r="J874" s="30">
        <v>4</v>
      </c>
      <c r="K874" s="29">
        <v>7</v>
      </c>
      <c r="L874" s="21">
        <v>6</v>
      </c>
    </row>
    <row r="875" spans="1:13" x14ac:dyDescent="0.2">
      <c r="A875">
        <v>874</v>
      </c>
      <c r="B875">
        <v>24</v>
      </c>
      <c r="C875">
        <v>9</v>
      </c>
      <c r="D875">
        <v>3</v>
      </c>
      <c r="E875" s="28" t="str">
        <f>CONCATENATE("cope",Table323[[#This Row],[1st level cope]],".gfeat/cope",Table323[[#This Row],[2nd level cope]],".feat/thresh_zstat",Table323[[#This Row],[gorup analysis cope]],".nii.gz")</f>
        <v>cope24.gfeat/cope9.feat/thresh_zstat3.nii.gz</v>
      </c>
      <c r="F875" s="30" t="str">
        <f>INDEX(R$2:R$28,Table323[[#This Row],[1st level cope]],0)</f>
        <v>All Go - by choice</v>
      </c>
      <c r="G875" s="30" t="str">
        <f>INDEX(S$2:S$28,Table323[[#This Row],[2nd level cope]],0)</f>
        <v>first2</v>
      </c>
      <c r="H875" s="30" t="str">
        <f>INDEX(T$2:T$28,Table323[[#This Row],[gorup analysis cope]],0)</f>
        <v>group mean - inverse</v>
      </c>
      <c r="J875">
        <v>0</v>
      </c>
      <c r="K875" s="29">
        <v>0</v>
      </c>
      <c r="L875" s="21">
        <v>0</v>
      </c>
      <c r="M875" s="21">
        <v>0</v>
      </c>
    </row>
    <row r="876" spans="1:13" x14ac:dyDescent="0.2">
      <c r="A876">
        <v>875</v>
      </c>
      <c r="B876">
        <v>25</v>
      </c>
      <c r="C876">
        <v>9</v>
      </c>
      <c r="D876">
        <v>3</v>
      </c>
      <c r="E876" s="28" t="str">
        <f>CONCATENATE("cope",Table323[[#This Row],[1st level cope]],".gfeat/cope",Table323[[#This Row],[2nd level cope]],".feat/thresh_zstat",Table323[[#This Row],[gorup analysis cope]],".nii.gz")</f>
        <v>cope25.gfeat/cope9.feat/thresh_zstat3.nii.gz</v>
      </c>
      <c r="F876" s="30" t="str">
        <f>INDEX(R$2:R$28,Table323[[#This Row],[1st level cope]],0)</f>
        <v>All NoGo - by choice</v>
      </c>
      <c r="G876" s="30" t="str">
        <f>INDEX(S$2:S$28,Table323[[#This Row],[2nd level cope]],0)</f>
        <v>first2</v>
      </c>
      <c r="H876" s="30" t="str">
        <f>INDEX(T$2:T$28,Table323[[#This Row],[gorup analysis cope]],0)</f>
        <v>group mean - inverse</v>
      </c>
      <c r="J876">
        <v>0</v>
      </c>
      <c r="K876" s="29">
        <v>0</v>
      </c>
      <c r="L876" s="21">
        <v>0</v>
      </c>
      <c r="M876" s="21">
        <v>0</v>
      </c>
    </row>
    <row r="877" spans="1:13" x14ac:dyDescent="0.2">
      <c r="A877">
        <v>876</v>
      </c>
      <c r="B877">
        <v>1</v>
      </c>
      <c r="C877">
        <v>10</v>
      </c>
      <c r="D877">
        <v>3</v>
      </c>
      <c r="E877" s="28" t="str">
        <f>CONCATENATE("cope",Table323[[#This Row],[1st level cope]],".gfeat/cope",Table323[[#This Row],[2nd level cope]],".feat/thresh_zstat",Table323[[#This Row],[gorup analysis cope]],".nii.gz")</f>
        <v>cope1.gfeat/cope10.feat/thresh_zstat3.nii.gz</v>
      </c>
      <c r="F877" s="30" t="str">
        <f>INDEX(R$2:R$28,Table323[[#This Row],[1st level cope]],0)</f>
        <v>HV Go</v>
      </c>
      <c r="G877" s="30" t="str">
        <f>INDEX(S$2:S$28,Table323[[#This Row],[2nd level cope]],0)</f>
        <v>last3</v>
      </c>
      <c r="H877" s="30" t="str">
        <f>INDEX(T$2:T$28,Table323[[#This Row],[gorup analysis cope]],0)</f>
        <v>group mean - inverse</v>
      </c>
      <c r="I877" s="30"/>
      <c r="J877" s="30">
        <v>15</v>
      </c>
      <c r="K877" s="29">
        <v>21</v>
      </c>
      <c r="L877" s="21">
        <v>12</v>
      </c>
    </row>
    <row r="878" spans="1:13" x14ac:dyDescent="0.2">
      <c r="A878">
        <v>877</v>
      </c>
      <c r="B878">
        <v>2</v>
      </c>
      <c r="C878">
        <v>10</v>
      </c>
      <c r="D878">
        <v>3</v>
      </c>
      <c r="E878" s="28" t="str">
        <f>CONCATENATE("cope",Table323[[#This Row],[1st level cope]],".gfeat/cope",Table323[[#This Row],[2nd level cope]],".feat/thresh_zstat",Table323[[#This Row],[gorup analysis cope]],".nii.gz")</f>
        <v>cope2.gfeat/cope10.feat/thresh_zstat3.nii.gz</v>
      </c>
      <c r="F878" s="30" t="str">
        <f>INDEX(R$2:R$28,Table323[[#This Row],[1st level cope]],0)</f>
        <v>HV Go - by choice</v>
      </c>
      <c r="G878" s="30" t="str">
        <f>INDEX(S$2:S$28,Table323[[#This Row],[2nd level cope]],0)</f>
        <v>last3</v>
      </c>
      <c r="H878" s="30" t="str">
        <f>INDEX(T$2:T$28,Table323[[#This Row],[gorup analysis cope]],0)</f>
        <v>group mean - inverse</v>
      </c>
      <c r="I878" s="21" t="s">
        <v>211</v>
      </c>
      <c r="J878" s="21">
        <v>0</v>
      </c>
      <c r="K878" s="29">
        <v>0</v>
      </c>
      <c r="L878" s="21">
        <v>2</v>
      </c>
    </row>
    <row r="879" spans="1:13" x14ac:dyDescent="0.2">
      <c r="A879">
        <v>878</v>
      </c>
      <c r="B879">
        <v>3</v>
      </c>
      <c r="C879">
        <v>10</v>
      </c>
      <c r="D879">
        <v>3</v>
      </c>
      <c r="E879" s="28" t="str">
        <f>CONCATENATE("cope",Table323[[#This Row],[1st level cope]],".gfeat/cope",Table323[[#This Row],[2nd level cope]],".feat/thresh_zstat",Table323[[#This Row],[gorup analysis cope]],".nii.gz")</f>
        <v>cope3.gfeat/cope10.feat/thresh_zstat3.nii.gz</v>
      </c>
      <c r="F879" s="30" t="str">
        <f>INDEX(R$2:R$28,Table323[[#This Row],[1st level cope]],0)</f>
        <v>HV Go - by value</v>
      </c>
      <c r="G879" s="30" t="str">
        <f>INDEX(S$2:S$28,Table323[[#This Row],[2nd level cope]],0)</f>
        <v>last3</v>
      </c>
      <c r="H879" s="30" t="str">
        <f>INDEX(T$2:T$28,Table323[[#This Row],[gorup analysis cope]],0)</f>
        <v>group mean - inverse</v>
      </c>
      <c r="I879" s="21" t="s">
        <v>211</v>
      </c>
      <c r="J879" s="21">
        <v>0</v>
      </c>
      <c r="K879" s="29">
        <v>0</v>
      </c>
      <c r="L879" s="21">
        <v>2</v>
      </c>
    </row>
    <row r="880" spans="1:13" x14ac:dyDescent="0.2">
      <c r="A880">
        <v>879</v>
      </c>
      <c r="B880">
        <v>4</v>
      </c>
      <c r="C880">
        <v>10</v>
      </c>
      <c r="D880">
        <v>3</v>
      </c>
      <c r="E880" s="28" t="str">
        <f>CONCATENATE("cope",Table323[[#This Row],[1st level cope]],".gfeat/cope",Table323[[#This Row],[2nd level cope]],".feat/thresh_zstat",Table323[[#This Row],[gorup analysis cope]],".nii.gz")</f>
        <v>cope4.gfeat/cope10.feat/thresh_zstat3.nii.gz</v>
      </c>
      <c r="F880" s="30" t="str">
        <f>INDEX(R$2:R$28,Table323[[#This Row],[1st level cope]],0)</f>
        <v>HV Go - by GSD</v>
      </c>
      <c r="G880" s="30" t="str">
        <f>INDEX(S$2:S$28,Table323[[#This Row],[2nd level cope]],0)</f>
        <v>last3</v>
      </c>
      <c r="H880" s="30" t="str">
        <f>INDEX(T$2:T$28,Table323[[#This Row],[gorup analysis cope]],0)</f>
        <v>group mean - inverse</v>
      </c>
      <c r="I880" s="30"/>
      <c r="J880" s="30">
        <v>0</v>
      </c>
      <c r="K880" s="29">
        <v>0</v>
      </c>
      <c r="L880" s="21">
        <v>1</v>
      </c>
    </row>
    <row r="881" spans="1:13" x14ac:dyDescent="0.2">
      <c r="A881">
        <v>880</v>
      </c>
      <c r="B881">
        <v>5</v>
      </c>
      <c r="C881">
        <v>10</v>
      </c>
      <c r="D881">
        <v>3</v>
      </c>
      <c r="E881" s="28" t="str">
        <f>CONCATENATE("cope",Table323[[#This Row],[1st level cope]],".gfeat/cope",Table323[[#This Row],[2nd level cope]],".feat/thresh_zstat",Table323[[#This Row],[gorup analysis cope]],".nii.gz")</f>
        <v>cope5.gfeat/cope10.feat/thresh_zstat3.nii.gz</v>
      </c>
      <c r="F881" s="30" t="str">
        <f>INDEX(R$2:R$28,Table323[[#This Row],[1st level cope]],0)</f>
        <v>LV Go</v>
      </c>
      <c r="G881" s="30" t="str">
        <f>INDEX(S$2:S$28,Table323[[#This Row],[2nd level cope]],0)</f>
        <v>last3</v>
      </c>
      <c r="H881" s="30" t="str">
        <f>INDEX(T$2:T$28,Table323[[#This Row],[gorup analysis cope]],0)</f>
        <v>group mean - inverse</v>
      </c>
      <c r="I881" s="30"/>
      <c r="J881" s="30">
        <v>2</v>
      </c>
      <c r="K881" s="29">
        <v>14</v>
      </c>
      <c r="L881" s="21">
        <v>11</v>
      </c>
    </row>
    <row r="882" spans="1:13" x14ac:dyDescent="0.2">
      <c r="A882">
        <v>881</v>
      </c>
      <c r="B882">
        <v>6</v>
      </c>
      <c r="C882">
        <v>10</v>
      </c>
      <c r="D882">
        <v>3</v>
      </c>
      <c r="E882" s="28" t="str">
        <f>CONCATENATE("cope",Table323[[#This Row],[1st level cope]],".gfeat/cope",Table323[[#This Row],[2nd level cope]],".feat/thresh_zstat",Table323[[#This Row],[gorup analysis cope]],".nii.gz")</f>
        <v>cope6.gfeat/cope10.feat/thresh_zstat3.nii.gz</v>
      </c>
      <c r="F882" s="30" t="str">
        <f>INDEX(R$2:R$28,Table323[[#This Row],[1st level cope]],0)</f>
        <v>LV Go - by choice</v>
      </c>
      <c r="G882" s="30" t="str">
        <f>INDEX(S$2:S$28,Table323[[#This Row],[2nd level cope]],0)</f>
        <v>last3</v>
      </c>
      <c r="H882" s="30" t="str">
        <f>INDEX(T$2:T$28,Table323[[#This Row],[gorup analysis cope]],0)</f>
        <v>group mean - inverse</v>
      </c>
      <c r="I882" s="30"/>
      <c r="J882" s="30">
        <v>0</v>
      </c>
      <c r="K882" s="29">
        <v>0</v>
      </c>
      <c r="L882" s="21">
        <v>1</v>
      </c>
    </row>
    <row r="883" spans="1:13" x14ac:dyDescent="0.2">
      <c r="A883">
        <v>882</v>
      </c>
      <c r="B883">
        <v>7</v>
      </c>
      <c r="C883">
        <v>10</v>
      </c>
      <c r="D883">
        <v>3</v>
      </c>
      <c r="E883" s="28" t="str">
        <f>CONCATENATE("cope",Table323[[#This Row],[1st level cope]],".gfeat/cope",Table323[[#This Row],[2nd level cope]],".feat/thresh_zstat",Table323[[#This Row],[gorup analysis cope]],".nii.gz")</f>
        <v>cope7.gfeat/cope10.feat/thresh_zstat3.nii.gz</v>
      </c>
      <c r="F883" s="30" t="str">
        <f>INDEX(R$2:R$28,Table323[[#This Row],[1st level cope]],0)</f>
        <v>LV Go - by value</v>
      </c>
      <c r="G883" s="30" t="str">
        <f>INDEX(S$2:S$28,Table323[[#This Row],[2nd level cope]],0)</f>
        <v>last3</v>
      </c>
      <c r="H883" s="30" t="str">
        <f>INDEX(T$2:T$28,Table323[[#This Row],[gorup analysis cope]],0)</f>
        <v>group mean - inverse</v>
      </c>
      <c r="I883" s="30"/>
      <c r="J883" s="30">
        <v>0</v>
      </c>
      <c r="K883" s="29">
        <v>0</v>
      </c>
      <c r="L883" s="21">
        <v>0</v>
      </c>
      <c r="M883" s="21">
        <v>0</v>
      </c>
    </row>
    <row r="884" spans="1:13" x14ac:dyDescent="0.2">
      <c r="A884">
        <v>883</v>
      </c>
      <c r="B884">
        <v>8</v>
      </c>
      <c r="C884">
        <v>10</v>
      </c>
      <c r="D884">
        <v>3</v>
      </c>
      <c r="E884" s="28" t="str">
        <f>CONCATENATE("cope",Table323[[#This Row],[1st level cope]],".gfeat/cope",Table323[[#This Row],[2nd level cope]],".feat/thresh_zstat",Table323[[#This Row],[gorup analysis cope]],".nii.gz")</f>
        <v>cope8.gfeat/cope10.feat/thresh_zstat3.nii.gz</v>
      </c>
      <c r="F884" s="30" t="str">
        <f>INDEX(R$2:R$28,Table323[[#This Row],[1st level cope]],0)</f>
        <v>LV Go - by GSD</v>
      </c>
      <c r="G884" s="30" t="str">
        <f>INDEX(S$2:S$28,Table323[[#This Row],[2nd level cope]],0)</f>
        <v>last3</v>
      </c>
      <c r="H884" s="30" t="str">
        <f>INDEX(T$2:T$28,Table323[[#This Row],[gorup analysis cope]],0)</f>
        <v>group mean - inverse</v>
      </c>
      <c r="I884" s="30"/>
      <c r="J884" s="30">
        <v>0</v>
      </c>
      <c r="K884" s="29">
        <v>0</v>
      </c>
      <c r="L884" s="21">
        <v>0</v>
      </c>
      <c r="M884" s="21">
        <v>0</v>
      </c>
    </row>
    <row r="885" spans="1:13" x14ac:dyDescent="0.2">
      <c r="A885">
        <v>884</v>
      </c>
      <c r="B885">
        <v>9</v>
      </c>
      <c r="C885">
        <v>10</v>
      </c>
      <c r="D885">
        <v>3</v>
      </c>
      <c r="E885" s="28" t="str">
        <f>CONCATENATE("cope",Table323[[#This Row],[1st level cope]],".gfeat/cope",Table323[[#This Row],[2nd level cope]],".feat/thresh_zstat",Table323[[#This Row],[gorup analysis cope]],".nii.gz")</f>
        <v>cope9.gfeat/cope10.feat/thresh_zstat3.nii.gz</v>
      </c>
      <c r="F885" s="30" t="str">
        <f>INDEX(R$2:R$28,Table323[[#This Row],[1st level cope]],0)</f>
        <v>HV NoGo</v>
      </c>
      <c r="G885" s="30" t="str">
        <f>INDEX(S$2:S$28,Table323[[#This Row],[2nd level cope]],0)</f>
        <v>last3</v>
      </c>
      <c r="H885" s="30" t="str">
        <f>INDEX(T$2:T$28,Table323[[#This Row],[gorup analysis cope]],0)</f>
        <v>group mean - inverse</v>
      </c>
      <c r="I885" s="30"/>
      <c r="J885" s="30">
        <v>11</v>
      </c>
      <c r="K885" s="29">
        <v>11</v>
      </c>
      <c r="L885" s="21">
        <v>8</v>
      </c>
    </row>
    <row r="886" spans="1:13" x14ac:dyDescent="0.2">
      <c r="A886">
        <v>885</v>
      </c>
      <c r="B886">
        <v>10</v>
      </c>
      <c r="C886">
        <v>10</v>
      </c>
      <c r="D886">
        <v>3</v>
      </c>
      <c r="E886" s="28" t="str">
        <f>CONCATENATE("cope",Table323[[#This Row],[1st level cope]],".gfeat/cope",Table323[[#This Row],[2nd level cope]],".feat/thresh_zstat",Table323[[#This Row],[gorup analysis cope]],".nii.gz")</f>
        <v>cope10.gfeat/cope10.feat/thresh_zstat3.nii.gz</v>
      </c>
      <c r="F886" s="30" t="str">
        <f>INDEX(R$2:R$28,Table323[[#This Row],[1st level cope]],0)</f>
        <v>HV NoGo - by choice</v>
      </c>
      <c r="G886" s="30" t="str">
        <f>INDEX(S$2:S$28,Table323[[#This Row],[2nd level cope]],0)</f>
        <v>last3</v>
      </c>
      <c r="H886" s="30" t="str">
        <f>INDEX(T$2:T$28,Table323[[#This Row],[gorup analysis cope]],0)</f>
        <v>group mean - inverse</v>
      </c>
      <c r="J886">
        <v>0</v>
      </c>
      <c r="K886" s="29">
        <v>0</v>
      </c>
      <c r="L886" s="21">
        <v>0</v>
      </c>
      <c r="M886" s="21">
        <v>0</v>
      </c>
    </row>
    <row r="887" spans="1:13" x14ac:dyDescent="0.2">
      <c r="A887">
        <v>886</v>
      </c>
      <c r="B887">
        <v>11</v>
      </c>
      <c r="C887">
        <v>10</v>
      </c>
      <c r="D887">
        <v>3</v>
      </c>
      <c r="E887" s="28" t="str">
        <f>CONCATENATE("cope",Table323[[#This Row],[1st level cope]],".gfeat/cope",Table323[[#This Row],[2nd level cope]],".feat/thresh_zstat",Table323[[#This Row],[gorup analysis cope]],".nii.gz")</f>
        <v>cope11.gfeat/cope10.feat/thresh_zstat3.nii.gz</v>
      </c>
      <c r="F887" s="30" t="str">
        <f>INDEX(R$2:R$28,Table323[[#This Row],[1st level cope]],0)</f>
        <v>HV NoGo - by value</v>
      </c>
      <c r="G887" s="30" t="str">
        <f>INDEX(S$2:S$28,Table323[[#This Row],[2nd level cope]],0)</f>
        <v>last3</v>
      </c>
      <c r="H887" s="30" t="str">
        <f>INDEX(T$2:T$28,Table323[[#This Row],[gorup analysis cope]],0)</f>
        <v>group mean - inverse</v>
      </c>
      <c r="J887">
        <v>0</v>
      </c>
      <c r="K887" s="29">
        <v>0</v>
      </c>
      <c r="L887" s="21">
        <v>0</v>
      </c>
      <c r="M887" s="21">
        <v>0</v>
      </c>
    </row>
    <row r="888" spans="1:13" x14ac:dyDescent="0.2">
      <c r="A888">
        <v>887</v>
      </c>
      <c r="B888">
        <v>12</v>
      </c>
      <c r="C888">
        <v>10</v>
      </c>
      <c r="D888">
        <v>3</v>
      </c>
      <c r="E888" s="28" t="str">
        <f>CONCATENATE("cope",Table323[[#This Row],[1st level cope]],".gfeat/cope",Table323[[#This Row],[2nd level cope]],".feat/thresh_zstat",Table323[[#This Row],[gorup analysis cope]],".nii.gz")</f>
        <v>cope12.gfeat/cope10.feat/thresh_zstat3.nii.gz</v>
      </c>
      <c r="F888" s="30" t="str">
        <f>INDEX(R$2:R$28,Table323[[#This Row],[1st level cope]],0)</f>
        <v>LV NoGo</v>
      </c>
      <c r="G888" s="30" t="str">
        <f>INDEX(S$2:S$28,Table323[[#This Row],[2nd level cope]],0)</f>
        <v>last3</v>
      </c>
      <c r="H888" s="30" t="str">
        <f>INDEX(T$2:T$28,Table323[[#This Row],[gorup analysis cope]],0)</f>
        <v>group mean - inverse</v>
      </c>
      <c r="I888" s="30"/>
      <c r="J888" s="30">
        <v>9</v>
      </c>
      <c r="K888" s="29">
        <v>13</v>
      </c>
      <c r="L888" s="21">
        <v>8</v>
      </c>
    </row>
    <row r="889" spans="1:13" x14ac:dyDescent="0.2">
      <c r="A889">
        <v>888</v>
      </c>
      <c r="B889">
        <v>13</v>
      </c>
      <c r="C889">
        <v>10</v>
      </c>
      <c r="D889">
        <v>3</v>
      </c>
      <c r="E889" s="28" t="str">
        <f>CONCATENATE("cope",Table323[[#This Row],[1st level cope]],".gfeat/cope",Table323[[#This Row],[2nd level cope]],".feat/thresh_zstat",Table323[[#This Row],[gorup analysis cope]],".nii.gz")</f>
        <v>cope13.gfeat/cope10.feat/thresh_zstat3.nii.gz</v>
      </c>
      <c r="F889" s="30" t="str">
        <f>INDEX(R$2:R$28,Table323[[#This Row],[1st level cope]],0)</f>
        <v>LV NoGo - by choice</v>
      </c>
      <c r="G889" s="30" t="str">
        <f>INDEX(S$2:S$28,Table323[[#This Row],[2nd level cope]],0)</f>
        <v>last3</v>
      </c>
      <c r="H889" s="30" t="str">
        <f>INDEX(T$2:T$28,Table323[[#This Row],[gorup analysis cope]],0)</f>
        <v>group mean - inverse</v>
      </c>
      <c r="I889" s="30"/>
      <c r="J889" s="30">
        <v>20</v>
      </c>
      <c r="K889" s="29">
        <v>3</v>
      </c>
      <c r="L889" s="21">
        <v>6</v>
      </c>
    </row>
    <row r="890" spans="1:13" x14ac:dyDescent="0.2">
      <c r="A890">
        <v>889</v>
      </c>
      <c r="B890">
        <v>14</v>
      </c>
      <c r="C890">
        <v>10</v>
      </c>
      <c r="D890">
        <v>3</v>
      </c>
      <c r="E890" s="28" t="str">
        <f>CONCATENATE("cope",Table323[[#This Row],[1st level cope]],".gfeat/cope",Table323[[#This Row],[2nd level cope]],".feat/thresh_zstat",Table323[[#This Row],[gorup analysis cope]],".nii.gz")</f>
        <v>cope14.gfeat/cope10.feat/thresh_zstat3.nii.gz</v>
      </c>
      <c r="F890" s="30" t="str">
        <f>INDEX(R$2:R$28,Table323[[#This Row],[1st level cope]],0)</f>
        <v>LV NoGo - by value</v>
      </c>
      <c r="G890" s="30" t="str">
        <f>INDEX(S$2:S$28,Table323[[#This Row],[2nd level cope]],0)</f>
        <v>last3</v>
      </c>
      <c r="H890" s="30" t="str">
        <f>INDEX(T$2:T$28,Table323[[#This Row],[gorup analysis cope]],0)</f>
        <v>group mean - inverse</v>
      </c>
      <c r="J890">
        <v>0</v>
      </c>
      <c r="K890" s="29">
        <v>0</v>
      </c>
      <c r="L890" s="21">
        <v>0</v>
      </c>
      <c r="M890" s="21">
        <v>0</v>
      </c>
    </row>
    <row r="891" spans="1:13" x14ac:dyDescent="0.2">
      <c r="A891">
        <v>890</v>
      </c>
      <c r="B891">
        <v>15</v>
      </c>
      <c r="C891">
        <v>10</v>
      </c>
      <c r="D891">
        <v>3</v>
      </c>
      <c r="E891" s="28" t="str">
        <f>CONCATENATE("cope",Table323[[#This Row],[1st level cope]],".gfeat/cope",Table323[[#This Row],[2nd level cope]],".feat/thresh_zstat",Table323[[#This Row],[gorup analysis cope]],".nii.gz")</f>
        <v>cope15.gfeat/cope10.feat/thresh_zstat3.nii.gz</v>
      </c>
      <c r="F891" s="30" t="str">
        <f>INDEX(R$2:R$28,Table323[[#This Row],[1st level cope]],0)</f>
        <v>Go - missed</v>
      </c>
      <c r="G891" s="30" t="str">
        <f>INDEX(S$2:S$28,Table323[[#This Row],[2nd level cope]],0)</f>
        <v>last3</v>
      </c>
      <c r="H891" s="30" t="str">
        <f>INDEX(T$2:T$28,Table323[[#This Row],[gorup analysis cope]],0)</f>
        <v>group mean - inverse</v>
      </c>
      <c r="J891">
        <v>0</v>
      </c>
      <c r="K891" s="29">
        <v>0</v>
      </c>
      <c r="L891" s="21">
        <v>0</v>
      </c>
      <c r="M891" s="21">
        <v>0</v>
      </c>
    </row>
    <row r="892" spans="1:13" x14ac:dyDescent="0.2">
      <c r="A892">
        <v>891</v>
      </c>
      <c r="B892">
        <v>16</v>
      </c>
      <c r="C892">
        <v>10</v>
      </c>
      <c r="D892">
        <v>3</v>
      </c>
      <c r="E892" s="28" t="str">
        <f>CONCATENATE("cope",Table323[[#This Row],[1st level cope]],".gfeat/cope",Table323[[#This Row],[2nd level cope]],".feat/thresh_zstat",Table323[[#This Row],[gorup analysis cope]],".nii.gz")</f>
        <v>cope16.gfeat/cope10.feat/thresh_zstat3.nii.gz</v>
      </c>
      <c r="F892" s="30" t="str">
        <f>INDEX(R$2:R$28,Table323[[#This Row],[1st level cope]],0)</f>
        <v>NoGo - erroneous response</v>
      </c>
      <c r="G892" s="30" t="str">
        <f>INDEX(S$2:S$28,Table323[[#This Row],[2nd level cope]],0)</f>
        <v>last3</v>
      </c>
      <c r="H892" s="30" t="str">
        <f>INDEX(T$2:T$28,Table323[[#This Row],[gorup analysis cope]],0)</f>
        <v>group mean - inverse</v>
      </c>
      <c r="J892">
        <v>0</v>
      </c>
      <c r="K892" s="29">
        <v>0</v>
      </c>
      <c r="L892" s="21">
        <v>0</v>
      </c>
      <c r="M892" s="21">
        <v>0</v>
      </c>
    </row>
    <row r="893" spans="1:13" x14ac:dyDescent="0.2">
      <c r="A893">
        <v>892</v>
      </c>
      <c r="B893">
        <v>17</v>
      </c>
      <c r="C893">
        <v>10</v>
      </c>
      <c r="D893">
        <v>3</v>
      </c>
      <c r="E893" s="28" t="str">
        <f>CONCATENATE("cope",Table323[[#This Row],[1st level cope]],".gfeat/cope",Table323[[#This Row],[2nd level cope]],".feat/thresh_zstat",Table323[[#This Row],[gorup analysis cope]],".nii.gz")</f>
        <v>cope17.gfeat/cope10.feat/thresh_zstat3.nii.gz</v>
      </c>
      <c r="F893" s="30" t="str">
        <f>INDEX(R$2:R$28,Table323[[#This Row],[1st level cope]],0)</f>
        <v>NoGo - Sanity and fillers</v>
      </c>
      <c r="G893" s="30" t="str">
        <f>INDEX(S$2:S$28,Table323[[#This Row],[2nd level cope]],0)</f>
        <v>last3</v>
      </c>
      <c r="H893" s="30" t="str">
        <f>INDEX(T$2:T$28,Table323[[#This Row],[gorup analysis cope]],0)</f>
        <v>group mean - inverse</v>
      </c>
      <c r="I893" s="30"/>
      <c r="J893" s="30">
        <v>8</v>
      </c>
      <c r="K893" s="29" t="s">
        <v>106</v>
      </c>
      <c r="L893" s="21" t="s">
        <v>106</v>
      </c>
      <c r="M893" s="21">
        <v>0</v>
      </c>
    </row>
    <row r="894" spans="1:13" x14ac:dyDescent="0.2">
      <c r="A894">
        <v>893</v>
      </c>
      <c r="B894">
        <v>18</v>
      </c>
      <c r="C894">
        <v>10</v>
      </c>
      <c r="D894">
        <v>3</v>
      </c>
      <c r="E894" s="28" t="str">
        <f>CONCATENATE("cope",Table323[[#This Row],[1st level cope]],".gfeat/cope",Table323[[#This Row],[2nd level cope]],".feat/thresh_zstat",Table323[[#This Row],[gorup analysis cope]],".nii.gz")</f>
        <v>cope18.gfeat/cope10.feat/thresh_zstat3.nii.gz</v>
      </c>
      <c r="F894" s="30" t="str">
        <f>INDEX(R$2:R$28,Table323[[#This Row],[1st level cope]],0)</f>
        <v>All Go - by RT</v>
      </c>
      <c r="G894" s="30" t="str">
        <f>INDEX(S$2:S$28,Table323[[#This Row],[2nd level cope]],0)</f>
        <v>last3</v>
      </c>
      <c r="H894" s="30" t="str">
        <f>INDEX(T$2:T$28,Table323[[#This Row],[gorup analysis cope]],0)</f>
        <v>group mean - inverse</v>
      </c>
      <c r="J894">
        <v>0</v>
      </c>
      <c r="K894" s="29">
        <v>0</v>
      </c>
      <c r="L894" s="21">
        <v>0</v>
      </c>
      <c r="M894" s="21">
        <v>0</v>
      </c>
    </row>
    <row r="895" spans="1:13" x14ac:dyDescent="0.2">
      <c r="A895">
        <v>894</v>
      </c>
      <c r="B895">
        <v>19</v>
      </c>
      <c r="C895">
        <v>10</v>
      </c>
      <c r="D895">
        <v>3</v>
      </c>
      <c r="E895" s="28" t="str">
        <f>CONCATENATE("cope",Table323[[#This Row],[1st level cope]],".gfeat/cope",Table323[[#This Row],[2nd level cope]],".feat/thresh_zstat",Table323[[#This Row],[gorup analysis cope]],".nii.gz")</f>
        <v>cope19.gfeat/cope10.feat/thresh_zstat3.nii.gz</v>
      </c>
      <c r="F895" s="30" t="str">
        <f>INDEX(R$2:R$28,Table323[[#This Row],[1st level cope]],0)</f>
        <v>HV Go &gt; NoGo</v>
      </c>
      <c r="G895" s="30" t="str">
        <f>INDEX(S$2:S$28,Table323[[#This Row],[2nd level cope]],0)</f>
        <v>last3</v>
      </c>
      <c r="H895" s="30" t="str">
        <f>INDEX(T$2:T$28,Table323[[#This Row],[gorup analysis cope]],0)</f>
        <v>group mean - inverse</v>
      </c>
      <c r="I895" s="30"/>
      <c r="J895" s="30">
        <v>0</v>
      </c>
      <c r="K895" s="29">
        <v>1</v>
      </c>
      <c r="L895" s="21">
        <v>3</v>
      </c>
    </row>
    <row r="896" spans="1:13" x14ac:dyDescent="0.2">
      <c r="A896">
        <v>895</v>
      </c>
      <c r="B896">
        <v>20</v>
      </c>
      <c r="C896">
        <v>10</v>
      </c>
      <c r="D896">
        <v>3</v>
      </c>
      <c r="E896" s="28" t="str">
        <f>CONCATENATE("cope",Table323[[#This Row],[1st level cope]],".gfeat/cope",Table323[[#This Row],[2nd level cope]],".feat/thresh_zstat",Table323[[#This Row],[gorup analysis cope]],".nii.gz")</f>
        <v>cope20.gfeat/cope10.feat/thresh_zstat3.nii.gz</v>
      </c>
      <c r="F896" s="30" t="str">
        <f>INDEX(R$2:R$28,Table323[[#This Row],[1st level cope]],0)</f>
        <v>LV Go &gt; NoGo</v>
      </c>
      <c r="G896" s="30" t="str">
        <f>INDEX(S$2:S$28,Table323[[#This Row],[2nd level cope]],0)</f>
        <v>last3</v>
      </c>
      <c r="H896" s="30" t="str">
        <f>INDEX(T$2:T$28,Table323[[#This Row],[gorup analysis cope]],0)</f>
        <v>group mean - inverse</v>
      </c>
      <c r="J896">
        <v>0</v>
      </c>
      <c r="K896" s="29">
        <v>0</v>
      </c>
      <c r="L896" s="21">
        <v>0</v>
      </c>
      <c r="M896" s="21">
        <v>0</v>
      </c>
    </row>
    <row r="897" spans="1:13" x14ac:dyDescent="0.2">
      <c r="A897">
        <v>896</v>
      </c>
      <c r="B897">
        <v>21</v>
      </c>
      <c r="C897">
        <v>10</v>
      </c>
      <c r="D897">
        <v>3</v>
      </c>
      <c r="E897" s="28" t="str">
        <f>CONCATENATE("cope",Table323[[#This Row],[1st level cope]],".gfeat/cope",Table323[[#This Row],[2nd level cope]],".feat/thresh_zstat",Table323[[#This Row],[gorup analysis cope]],".nii.gz")</f>
        <v>cope21.gfeat/cope10.feat/thresh_zstat3.nii.gz</v>
      </c>
      <c r="F897" s="30" t="str">
        <f>INDEX(R$2:R$28,Table323[[#This Row],[1st level cope]],0)</f>
        <v>All Go &gt; NoGo</v>
      </c>
      <c r="G897" s="30" t="str">
        <f>INDEX(S$2:S$28,Table323[[#This Row],[2nd level cope]],0)</f>
        <v>last3</v>
      </c>
      <c r="H897" s="30" t="str">
        <f>INDEX(T$2:T$28,Table323[[#This Row],[gorup analysis cope]],0)</f>
        <v>group mean - inverse</v>
      </c>
      <c r="I897" s="30"/>
      <c r="J897" s="30">
        <v>0</v>
      </c>
      <c r="K897" s="29">
        <v>0</v>
      </c>
      <c r="L897" s="21">
        <v>4</v>
      </c>
    </row>
    <row r="898" spans="1:13" x14ac:dyDescent="0.2">
      <c r="A898">
        <v>897</v>
      </c>
      <c r="B898">
        <v>22</v>
      </c>
      <c r="C898">
        <v>10</v>
      </c>
      <c r="D898">
        <v>3</v>
      </c>
      <c r="E898" s="28" t="str">
        <f>CONCATENATE("cope",Table323[[#This Row],[1st level cope]],".gfeat/cope",Table323[[#This Row],[2nd level cope]],".feat/thresh_zstat",Table323[[#This Row],[gorup analysis cope]],".nii.gz")</f>
        <v>cope22.gfeat/cope10.feat/thresh_zstat3.nii.gz</v>
      </c>
      <c r="F898" s="30" t="str">
        <f>INDEX(R$2:R$28,Table323[[#This Row],[1st level cope]],0)</f>
        <v>All Go</v>
      </c>
      <c r="G898" s="30" t="str">
        <f>INDEX(S$2:S$28,Table323[[#This Row],[2nd level cope]],0)</f>
        <v>last3</v>
      </c>
      <c r="H898" s="30" t="str">
        <f>INDEX(T$2:T$28,Table323[[#This Row],[gorup analysis cope]],0)</f>
        <v>group mean - inverse</v>
      </c>
      <c r="I898" s="30"/>
      <c r="J898" s="30">
        <v>9</v>
      </c>
      <c r="K898" s="29">
        <v>22</v>
      </c>
      <c r="L898" s="21">
        <v>7</v>
      </c>
    </row>
    <row r="899" spans="1:13" x14ac:dyDescent="0.2">
      <c r="A899">
        <v>898</v>
      </c>
      <c r="B899">
        <v>23</v>
      </c>
      <c r="C899">
        <v>10</v>
      </c>
      <c r="D899">
        <v>3</v>
      </c>
      <c r="E899" s="28" t="str">
        <f>CONCATENATE("cope",Table323[[#This Row],[1st level cope]],".gfeat/cope",Table323[[#This Row],[2nd level cope]],".feat/thresh_zstat",Table323[[#This Row],[gorup analysis cope]],".nii.gz")</f>
        <v>cope23.gfeat/cope10.feat/thresh_zstat3.nii.gz</v>
      </c>
      <c r="F899" s="30" t="str">
        <f>INDEX(R$2:R$28,Table323[[#This Row],[1st level cope]],0)</f>
        <v>All NoGo</v>
      </c>
      <c r="G899" s="30" t="str">
        <f>INDEX(S$2:S$28,Table323[[#This Row],[2nd level cope]],0)</f>
        <v>last3</v>
      </c>
      <c r="H899" s="30" t="str">
        <f>INDEX(T$2:T$28,Table323[[#This Row],[gorup analysis cope]],0)</f>
        <v>group mean - inverse</v>
      </c>
      <c r="I899" s="30"/>
      <c r="J899" s="30">
        <v>7</v>
      </c>
      <c r="K899" s="29">
        <v>19</v>
      </c>
      <c r="L899" s="21">
        <v>7</v>
      </c>
    </row>
    <row r="900" spans="1:13" x14ac:dyDescent="0.2">
      <c r="A900">
        <v>899</v>
      </c>
      <c r="B900">
        <v>24</v>
      </c>
      <c r="C900">
        <v>10</v>
      </c>
      <c r="D900">
        <v>3</v>
      </c>
      <c r="E900" s="28" t="str">
        <f>CONCATENATE("cope",Table323[[#This Row],[1st level cope]],".gfeat/cope",Table323[[#This Row],[2nd level cope]],".feat/thresh_zstat",Table323[[#This Row],[gorup analysis cope]],".nii.gz")</f>
        <v>cope24.gfeat/cope10.feat/thresh_zstat3.nii.gz</v>
      </c>
      <c r="F900" s="30" t="str">
        <f>INDEX(R$2:R$28,Table323[[#This Row],[1st level cope]],0)</f>
        <v>All Go - by choice</v>
      </c>
      <c r="G900" s="30" t="str">
        <f>INDEX(S$2:S$28,Table323[[#This Row],[2nd level cope]],0)</f>
        <v>last3</v>
      </c>
      <c r="H900" s="30" t="str">
        <f>INDEX(T$2:T$28,Table323[[#This Row],[gorup analysis cope]],0)</f>
        <v>group mean - inverse</v>
      </c>
      <c r="J900">
        <v>0</v>
      </c>
      <c r="K900" s="29">
        <v>0</v>
      </c>
      <c r="L900" s="21">
        <v>0</v>
      </c>
      <c r="M900" s="21">
        <v>0</v>
      </c>
    </row>
    <row r="901" spans="1:13" x14ac:dyDescent="0.2">
      <c r="A901">
        <v>900</v>
      </c>
      <c r="B901">
        <v>25</v>
      </c>
      <c r="C901">
        <v>10</v>
      </c>
      <c r="D901">
        <v>3</v>
      </c>
      <c r="E901" s="28" t="str">
        <f>CONCATENATE("cope",Table323[[#This Row],[1st level cope]],".gfeat/cope",Table323[[#This Row],[2nd level cope]],".feat/thresh_zstat",Table323[[#This Row],[gorup analysis cope]],".nii.gz")</f>
        <v>cope25.gfeat/cope10.feat/thresh_zstat3.nii.gz</v>
      </c>
      <c r="F901" s="30" t="str">
        <f>INDEX(R$2:R$28,Table323[[#This Row],[1st level cope]],0)</f>
        <v>All NoGo - by choice</v>
      </c>
      <c r="G901" s="30" t="str">
        <f>INDEX(S$2:S$28,Table323[[#This Row],[2nd level cope]],0)</f>
        <v>last3</v>
      </c>
      <c r="H901" s="30" t="str">
        <f>INDEX(T$2:T$28,Table323[[#This Row],[gorup analysis cope]],0)</f>
        <v>group mean - inverse</v>
      </c>
      <c r="I901" s="30"/>
      <c r="J901" s="30">
        <v>0</v>
      </c>
      <c r="K901" s="29">
        <v>0</v>
      </c>
      <c r="L901" s="21">
        <v>2</v>
      </c>
    </row>
    <row r="902" spans="1:13" x14ac:dyDescent="0.2">
      <c r="A902">
        <v>901</v>
      </c>
      <c r="B902">
        <v>1</v>
      </c>
      <c r="C902">
        <v>11</v>
      </c>
      <c r="D902">
        <v>3</v>
      </c>
      <c r="E902" s="28" t="str">
        <f>CONCATENATE("cope",Table323[[#This Row],[1st level cope]],".gfeat/cope",Table323[[#This Row],[2nd level cope]],".feat/thresh_zstat",Table323[[#This Row],[gorup analysis cope]],".nii.gz")</f>
        <v>cope1.gfeat/cope11.feat/thresh_zstat3.nii.gz</v>
      </c>
      <c r="F902" s="30" t="str">
        <f>INDEX(R$2:R$28,Table323[[#This Row],[1st level cope]],0)</f>
        <v>HV Go</v>
      </c>
      <c r="G902" s="30" t="str">
        <f>INDEX(S$2:S$28,Table323[[#This Row],[2nd level cope]],0)</f>
        <v>first3</v>
      </c>
      <c r="H902" s="30" t="str">
        <f>INDEX(T$2:T$28,Table323[[#This Row],[gorup analysis cope]],0)</f>
        <v>group mean - inverse</v>
      </c>
      <c r="I902" s="30"/>
      <c r="J902" s="30">
        <v>1</v>
      </c>
      <c r="K902" s="29">
        <v>3</v>
      </c>
      <c r="L902" s="21">
        <v>5</v>
      </c>
    </row>
    <row r="903" spans="1:13" x14ac:dyDescent="0.2">
      <c r="A903">
        <v>902</v>
      </c>
      <c r="B903">
        <v>2</v>
      </c>
      <c r="C903">
        <v>11</v>
      </c>
      <c r="D903">
        <v>3</v>
      </c>
      <c r="E903" s="28" t="str">
        <f>CONCATENATE("cope",Table323[[#This Row],[1st level cope]],".gfeat/cope",Table323[[#This Row],[2nd level cope]],".feat/thresh_zstat",Table323[[#This Row],[gorup analysis cope]],".nii.gz")</f>
        <v>cope2.gfeat/cope11.feat/thresh_zstat3.nii.gz</v>
      </c>
      <c r="F903" s="30" t="str">
        <f>INDEX(R$2:R$28,Table323[[#This Row],[1st level cope]],0)</f>
        <v>HV Go - by choice</v>
      </c>
      <c r="G903" s="30" t="str">
        <f>INDEX(S$2:S$28,Table323[[#This Row],[2nd level cope]],0)</f>
        <v>first3</v>
      </c>
      <c r="H903" s="30" t="str">
        <f>INDEX(T$2:T$28,Table323[[#This Row],[gorup analysis cope]],0)</f>
        <v>group mean - inverse</v>
      </c>
      <c r="I903" s="21" t="s">
        <v>211</v>
      </c>
      <c r="J903" s="21">
        <v>0</v>
      </c>
      <c r="K903" s="29">
        <v>0</v>
      </c>
      <c r="L903" s="21">
        <v>0</v>
      </c>
      <c r="M903" s="21">
        <v>0</v>
      </c>
    </row>
    <row r="904" spans="1:13" x14ac:dyDescent="0.2">
      <c r="A904">
        <v>903</v>
      </c>
      <c r="B904">
        <v>3</v>
      </c>
      <c r="C904">
        <v>11</v>
      </c>
      <c r="D904">
        <v>3</v>
      </c>
      <c r="E904" s="28" t="str">
        <f>CONCATENATE("cope",Table323[[#This Row],[1st level cope]],".gfeat/cope",Table323[[#This Row],[2nd level cope]],".feat/thresh_zstat",Table323[[#This Row],[gorup analysis cope]],".nii.gz")</f>
        <v>cope3.gfeat/cope11.feat/thresh_zstat3.nii.gz</v>
      </c>
      <c r="F904" s="30" t="str">
        <f>INDEX(R$2:R$28,Table323[[#This Row],[1st level cope]],0)</f>
        <v>HV Go - by value</v>
      </c>
      <c r="G904" s="30" t="str">
        <f>INDEX(S$2:S$28,Table323[[#This Row],[2nd level cope]],0)</f>
        <v>first3</v>
      </c>
      <c r="H904" s="30" t="str">
        <f>INDEX(T$2:T$28,Table323[[#This Row],[gorup analysis cope]],0)</f>
        <v>group mean - inverse</v>
      </c>
      <c r="I904" s="21" t="s">
        <v>211</v>
      </c>
      <c r="J904" s="21">
        <v>0</v>
      </c>
      <c r="K904" s="29">
        <v>0</v>
      </c>
      <c r="L904" s="21">
        <v>0</v>
      </c>
      <c r="M904" s="21">
        <v>0</v>
      </c>
    </row>
    <row r="905" spans="1:13" x14ac:dyDescent="0.2">
      <c r="A905">
        <v>904</v>
      </c>
      <c r="B905">
        <v>4</v>
      </c>
      <c r="C905">
        <v>11</v>
      </c>
      <c r="D905">
        <v>3</v>
      </c>
      <c r="E905" s="28" t="str">
        <f>CONCATENATE("cope",Table323[[#This Row],[1st level cope]],".gfeat/cope",Table323[[#This Row],[2nd level cope]],".feat/thresh_zstat",Table323[[#This Row],[gorup analysis cope]],".nii.gz")</f>
        <v>cope4.gfeat/cope11.feat/thresh_zstat3.nii.gz</v>
      </c>
      <c r="F905" s="30" t="str">
        <f>INDEX(R$2:R$28,Table323[[#This Row],[1st level cope]],0)</f>
        <v>HV Go - by GSD</v>
      </c>
      <c r="G905" s="30" t="str">
        <f>INDEX(S$2:S$28,Table323[[#This Row],[2nd level cope]],0)</f>
        <v>first3</v>
      </c>
      <c r="H905" s="30" t="str">
        <f>INDEX(T$2:T$28,Table323[[#This Row],[gorup analysis cope]],0)</f>
        <v>group mean - inverse</v>
      </c>
      <c r="I905" s="30"/>
      <c r="J905" s="30">
        <v>0</v>
      </c>
      <c r="K905" s="29">
        <v>0</v>
      </c>
      <c r="L905" s="21">
        <v>0</v>
      </c>
      <c r="M905" s="21">
        <v>0</v>
      </c>
    </row>
    <row r="906" spans="1:13" x14ac:dyDescent="0.2">
      <c r="A906">
        <v>905</v>
      </c>
      <c r="B906">
        <v>5</v>
      </c>
      <c r="C906">
        <v>11</v>
      </c>
      <c r="D906">
        <v>3</v>
      </c>
      <c r="E906" s="28" t="str">
        <f>CONCATENATE("cope",Table323[[#This Row],[1st level cope]],".gfeat/cope",Table323[[#This Row],[2nd level cope]],".feat/thresh_zstat",Table323[[#This Row],[gorup analysis cope]],".nii.gz")</f>
        <v>cope5.gfeat/cope11.feat/thresh_zstat3.nii.gz</v>
      </c>
      <c r="F906" s="30" t="str">
        <f>INDEX(R$2:R$28,Table323[[#This Row],[1st level cope]],0)</f>
        <v>LV Go</v>
      </c>
      <c r="G906" s="30" t="str">
        <f>INDEX(S$2:S$28,Table323[[#This Row],[2nd level cope]],0)</f>
        <v>first3</v>
      </c>
      <c r="H906" s="30" t="str">
        <f>INDEX(T$2:T$28,Table323[[#This Row],[gorup analysis cope]],0)</f>
        <v>group mean - inverse</v>
      </c>
      <c r="I906" s="30"/>
      <c r="J906" s="30">
        <v>0</v>
      </c>
      <c r="K906" s="29">
        <v>2</v>
      </c>
      <c r="L906" s="21">
        <v>3</v>
      </c>
    </row>
    <row r="907" spans="1:13" x14ac:dyDescent="0.2">
      <c r="A907">
        <v>906</v>
      </c>
      <c r="B907">
        <v>6</v>
      </c>
      <c r="C907">
        <v>11</v>
      </c>
      <c r="D907">
        <v>3</v>
      </c>
      <c r="E907" s="28" t="str">
        <f>CONCATENATE("cope",Table323[[#This Row],[1st level cope]],".gfeat/cope",Table323[[#This Row],[2nd level cope]],".feat/thresh_zstat",Table323[[#This Row],[gorup analysis cope]],".nii.gz")</f>
        <v>cope6.gfeat/cope11.feat/thresh_zstat3.nii.gz</v>
      </c>
      <c r="F907" s="30" t="str">
        <f>INDEX(R$2:R$28,Table323[[#This Row],[1st level cope]],0)</f>
        <v>LV Go - by choice</v>
      </c>
      <c r="G907" s="30" t="str">
        <f>INDEX(S$2:S$28,Table323[[#This Row],[2nd level cope]],0)</f>
        <v>first3</v>
      </c>
      <c r="H907" s="30" t="str">
        <f>INDEX(T$2:T$28,Table323[[#This Row],[gorup analysis cope]],0)</f>
        <v>group mean - inverse</v>
      </c>
      <c r="I907" s="30"/>
      <c r="J907" s="30">
        <v>0</v>
      </c>
      <c r="K907" s="29">
        <v>0</v>
      </c>
      <c r="L907" s="21">
        <v>0</v>
      </c>
      <c r="M907" s="21">
        <v>0</v>
      </c>
    </row>
    <row r="908" spans="1:13" x14ac:dyDescent="0.2">
      <c r="A908">
        <v>907</v>
      </c>
      <c r="B908">
        <v>7</v>
      </c>
      <c r="C908">
        <v>11</v>
      </c>
      <c r="D908">
        <v>3</v>
      </c>
      <c r="E908" s="28" t="str">
        <f>CONCATENATE("cope",Table323[[#This Row],[1st level cope]],".gfeat/cope",Table323[[#This Row],[2nd level cope]],".feat/thresh_zstat",Table323[[#This Row],[gorup analysis cope]],".nii.gz")</f>
        <v>cope7.gfeat/cope11.feat/thresh_zstat3.nii.gz</v>
      </c>
      <c r="F908" s="30" t="str">
        <f>INDEX(R$2:R$28,Table323[[#This Row],[1st level cope]],0)</f>
        <v>LV Go - by value</v>
      </c>
      <c r="G908" s="30" t="str">
        <f>INDEX(S$2:S$28,Table323[[#This Row],[2nd level cope]],0)</f>
        <v>first3</v>
      </c>
      <c r="H908" s="30" t="str">
        <f>INDEX(T$2:T$28,Table323[[#This Row],[gorup analysis cope]],0)</f>
        <v>group mean - inverse</v>
      </c>
      <c r="I908" s="30"/>
      <c r="J908" s="30">
        <v>0</v>
      </c>
      <c r="K908" s="29">
        <v>0</v>
      </c>
      <c r="L908" s="21">
        <v>0</v>
      </c>
      <c r="M908" s="21">
        <v>0</v>
      </c>
    </row>
    <row r="909" spans="1:13" x14ac:dyDescent="0.2">
      <c r="A909">
        <v>908</v>
      </c>
      <c r="B909">
        <v>8</v>
      </c>
      <c r="C909">
        <v>11</v>
      </c>
      <c r="D909">
        <v>3</v>
      </c>
      <c r="E909" s="28" t="str">
        <f>CONCATENATE("cope",Table323[[#This Row],[1st level cope]],".gfeat/cope",Table323[[#This Row],[2nd level cope]],".feat/thresh_zstat",Table323[[#This Row],[gorup analysis cope]],".nii.gz")</f>
        <v>cope8.gfeat/cope11.feat/thresh_zstat3.nii.gz</v>
      </c>
      <c r="F909" s="30" t="str">
        <f>INDEX(R$2:R$28,Table323[[#This Row],[1st level cope]],0)</f>
        <v>LV Go - by GSD</v>
      </c>
      <c r="G909" s="30" t="str">
        <f>INDEX(S$2:S$28,Table323[[#This Row],[2nd level cope]],0)</f>
        <v>first3</v>
      </c>
      <c r="H909" s="30" t="str">
        <f>INDEX(T$2:T$28,Table323[[#This Row],[gorup analysis cope]],0)</f>
        <v>group mean - inverse</v>
      </c>
      <c r="I909" s="30"/>
      <c r="J909" s="30">
        <v>0</v>
      </c>
      <c r="K909" s="29">
        <v>0</v>
      </c>
      <c r="L909" s="21">
        <v>0</v>
      </c>
      <c r="M909" s="21">
        <v>0</v>
      </c>
    </row>
    <row r="910" spans="1:13" x14ac:dyDescent="0.2">
      <c r="A910">
        <v>909</v>
      </c>
      <c r="B910">
        <v>9</v>
      </c>
      <c r="C910">
        <v>11</v>
      </c>
      <c r="D910">
        <v>3</v>
      </c>
      <c r="E910" s="28" t="str">
        <f>CONCATENATE("cope",Table323[[#This Row],[1st level cope]],".gfeat/cope",Table323[[#This Row],[2nd level cope]],".feat/thresh_zstat",Table323[[#This Row],[gorup analysis cope]],".nii.gz")</f>
        <v>cope9.gfeat/cope11.feat/thresh_zstat3.nii.gz</v>
      </c>
      <c r="F910" s="30" t="str">
        <f>INDEX(R$2:R$28,Table323[[#This Row],[1st level cope]],0)</f>
        <v>HV NoGo</v>
      </c>
      <c r="G910" s="30" t="str">
        <f>INDEX(S$2:S$28,Table323[[#This Row],[2nd level cope]],0)</f>
        <v>first3</v>
      </c>
      <c r="H910" s="30" t="str">
        <f>INDEX(T$2:T$28,Table323[[#This Row],[gorup analysis cope]],0)</f>
        <v>group mean - inverse</v>
      </c>
      <c r="I910" s="30"/>
      <c r="J910" s="30">
        <v>2</v>
      </c>
      <c r="K910" s="29">
        <v>7</v>
      </c>
      <c r="L910" s="21">
        <v>6</v>
      </c>
    </row>
    <row r="911" spans="1:13" x14ac:dyDescent="0.2">
      <c r="A911">
        <v>910</v>
      </c>
      <c r="B911">
        <v>10</v>
      </c>
      <c r="C911">
        <v>11</v>
      </c>
      <c r="D911">
        <v>3</v>
      </c>
      <c r="E911" s="28" t="str">
        <f>CONCATENATE("cope",Table323[[#This Row],[1st level cope]],".gfeat/cope",Table323[[#This Row],[2nd level cope]],".feat/thresh_zstat",Table323[[#This Row],[gorup analysis cope]],".nii.gz")</f>
        <v>cope10.gfeat/cope11.feat/thresh_zstat3.nii.gz</v>
      </c>
      <c r="F911" s="30" t="str">
        <f>INDEX(R$2:R$28,Table323[[#This Row],[1st level cope]],0)</f>
        <v>HV NoGo - by choice</v>
      </c>
      <c r="G911" s="30" t="str">
        <f>INDEX(S$2:S$28,Table323[[#This Row],[2nd level cope]],0)</f>
        <v>first3</v>
      </c>
      <c r="H911" s="30" t="str">
        <f>INDEX(T$2:T$28,Table323[[#This Row],[gorup analysis cope]],0)</f>
        <v>group mean - inverse</v>
      </c>
      <c r="J911">
        <v>0</v>
      </c>
      <c r="K911" s="29">
        <v>0</v>
      </c>
      <c r="L911" s="21">
        <v>0</v>
      </c>
      <c r="M911" s="21">
        <v>0</v>
      </c>
    </row>
    <row r="912" spans="1:13" x14ac:dyDescent="0.2">
      <c r="A912">
        <v>911</v>
      </c>
      <c r="B912">
        <v>11</v>
      </c>
      <c r="C912">
        <v>11</v>
      </c>
      <c r="D912">
        <v>3</v>
      </c>
      <c r="E912" s="28" t="str">
        <f>CONCATENATE("cope",Table323[[#This Row],[1st level cope]],".gfeat/cope",Table323[[#This Row],[2nd level cope]],".feat/thresh_zstat",Table323[[#This Row],[gorup analysis cope]],".nii.gz")</f>
        <v>cope11.gfeat/cope11.feat/thresh_zstat3.nii.gz</v>
      </c>
      <c r="F912" s="30" t="str">
        <f>INDEX(R$2:R$28,Table323[[#This Row],[1st level cope]],0)</f>
        <v>HV NoGo - by value</v>
      </c>
      <c r="G912" s="30" t="str">
        <f>INDEX(S$2:S$28,Table323[[#This Row],[2nd level cope]],0)</f>
        <v>first3</v>
      </c>
      <c r="H912" s="30" t="str">
        <f>INDEX(T$2:T$28,Table323[[#This Row],[gorup analysis cope]],0)</f>
        <v>group mean - inverse</v>
      </c>
      <c r="I912" s="30"/>
      <c r="J912" s="30">
        <v>0</v>
      </c>
      <c r="K912" s="29">
        <v>0</v>
      </c>
      <c r="L912" s="21">
        <v>2</v>
      </c>
    </row>
    <row r="913" spans="1:13" x14ac:dyDescent="0.2">
      <c r="A913">
        <v>912</v>
      </c>
      <c r="B913">
        <v>12</v>
      </c>
      <c r="C913">
        <v>11</v>
      </c>
      <c r="D913">
        <v>3</v>
      </c>
      <c r="E913" s="28" t="str">
        <f>CONCATENATE("cope",Table323[[#This Row],[1st level cope]],".gfeat/cope",Table323[[#This Row],[2nd level cope]],".feat/thresh_zstat",Table323[[#This Row],[gorup analysis cope]],".nii.gz")</f>
        <v>cope12.gfeat/cope11.feat/thresh_zstat3.nii.gz</v>
      </c>
      <c r="F913" s="30" t="str">
        <f>INDEX(R$2:R$28,Table323[[#This Row],[1st level cope]],0)</f>
        <v>LV NoGo</v>
      </c>
      <c r="G913" s="30" t="str">
        <f>INDEX(S$2:S$28,Table323[[#This Row],[2nd level cope]],0)</f>
        <v>first3</v>
      </c>
      <c r="H913" s="30" t="str">
        <f>INDEX(T$2:T$28,Table323[[#This Row],[gorup analysis cope]],0)</f>
        <v>group mean - inverse</v>
      </c>
      <c r="I913" s="30"/>
      <c r="J913" s="30">
        <v>4</v>
      </c>
      <c r="K913" s="29">
        <v>7</v>
      </c>
      <c r="L913" s="21">
        <v>6</v>
      </c>
    </row>
    <row r="914" spans="1:13" x14ac:dyDescent="0.2">
      <c r="A914">
        <v>913</v>
      </c>
      <c r="B914">
        <v>13</v>
      </c>
      <c r="C914">
        <v>11</v>
      </c>
      <c r="D914">
        <v>3</v>
      </c>
      <c r="E914" s="28" t="str">
        <f>CONCATENATE("cope",Table323[[#This Row],[1st level cope]],".gfeat/cope",Table323[[#This Row],[2nd level cope]],".feat/thresh_zstat",Table323[[#This Row],[gorup analysis cope]],".nii.gz")</f>
        <v>cope13.gfeat/cope11.feat/thresh_zstat3.nii.gz</v>
      </c>
      <c r="F914" s="30" t="str">
        <f>INDEX(R$2:R$28,Table323[[#This Row],[1st level cope]],0)</f>
        <v>LV NoGo - by choice</v>
      </c>
      <c r="G914" s="30" t="str">
        <f>INDEX(S$2:S$28,Table323[[#This Row],[2nd level cope]],0)</f>
        <v>first3</v>
      </c>
      <c r="H914" s="30" t="str">
        <f>INDEX(T$2:T$28,Table323[[#This Row],[gorup analysis cope]],0)</f>
        <v>group mean - inverse</v>
      </c>
      <c r="J914">
        <v>0</v>
      </c>
      <c r="K914" s="29">
        <v>0</v>
      </c>
      <c r="L914" s="21">
        <v>0</v>
      </c>
      <c r="M914" s="21">
        <v>0</v>
      </c>
    </row>
    <row r="915" spans="1:13" x14ac:dyDescent="0.2">
      <c r="A915">
        <v>914</v>
      </c>
      <c r="B915">
        <v>14</v>
      </c>
      <c r="C915">
        <v>11</v>
      </c>
      <c r="D915">
        <v>3</v>
      </c>
      <c r="E915" s="28" t="str">
        <f>CONCATENATE("cope",Table323[[#This Row],[1st level cope]],".gfeat/cope",Table323[[#This Row],[2nd level cope]],".feat/thresh_zstat",Table323[[#This Row],[gorup analysis cope]],".nii.gz")</f>
        <v>cope14.gfeat/cope11.feat/thresh_zstat3.nii.gz</v>
      </c>
      <c r="F915" s="30" t="str">
        <f>INDEX(R$2:R$28,Table323[[#This Row],[1st level cope]],0)</f>
        <v>LV NoGo - by value</v>
      </c>
      <c r="G915" s="30" t="str">
        <f>INDEX(S$2:S$28,Table323[[#This Row],[2nd level cope]],0)</f>
        <v>first3</v>
      </c>
      <c r="H915" s="30" t="str">
        <f>INDEX(T$2:T$28,Table323[[#This Row],[gorup analysis cope]],0)</f>
        <v>group mean - inverse</v>
      </c>
      <c r="J915">
        <v>0</v>
      </c>
      <c r="K915" s="29">
        <v>0</v>
      </c>
      <c r="L915" s="21">
        <v>0</v>
      </c>
      <c r="M915" s="21">
        <v>0</v>
      </c>
    </row>
    <row r="916" spans="1:13" x14ac:dyDescent="0.2">
      <c r="A916">
        <v>915</v>
      </c>
      <c r="B916">
        <v>15</v>
      </c>
      <c r="C916">
        <v>11</v>
      </c>
      <c r="D916">
        <v>3</v>
      </c>
      <c r="E916" s="28" t="str">
        <f>CONCATENATE("cope",Table323[[#This Row],[1st level cope]],".gfeat/cope",Table323[[#This Row],[2nd level cope]],".feat/thresh_zstat",Table323[[#This Row],[gorup analysis cope]],".nii.gz")</f>
        <v>cope15.gfeat/cope11.feat/thresh_zstat3.nii.gz</v>
      </c>
      <c r="F916" s="30" t="str">
        <f>INDEX(R$2:R$28,Table323[[#This Row],[1st level cope]],0)</f>
        <v>Go - missed</v>
      </c>
      <c r="G916" s="30" t="str">
        <f>INDEX(S$2:S$28,Table323[[#This Row],[2nd level cope]],0)</f>
        <v>first3</v>
      </c>
      <c r="H916" s="30" t="str">
        <f>INDEX(T$2:T$28,Table323[[#This Row],[gorup analysis cope]],0)</f>
        <v>group mean - inverse</v>
      </c>
      <c r="J916">
        <v>0</v>
      </c>
      <c r="K916" s="29">
        <v>0</v>
      </c>
      <c r="L916" s="21">
        <v>0</v>
      </c>
      <c r="M916" s="21">
        <v>0</v>
      </c>
    </row>
    <row r="917" spans="1:13" x14ac:dyDescent="0.2">
      <c r="A917">
        <v>916</v>
      </c>
      <c r="B917">
        <v>16</v>
      </c>
      <c r="C917">
        <v>11</v>
      </c>
      <c r="D917">
        <v>3</v>
      </c>
      <c r="E917" s="28" t="str">
        <f>CONCATENATE("cope",Table323[[#This Row],[1st level cope]],".gfeat/cope",Table323[[#This Row],[2nd level cope]],".feat/thresh_zstat",Table323[[#This Row],[gorup analysis cope]],".nii.gz")</f>
        <v>cope16.gfeat/cope11.feat/thresh_zstat3.nii.gz</v>
      </c>
      <c r="F917" s="30" t="str">
        <f>INDEX(R$2:R$28,Table323[[#This Row],[1st level cope]],0)</f>
        <v>NoGo - erroneous response</v>
      </c>
      <c r="G917" s="30" t="str">
        <f>INDEX(S$2:S$28,Table323[[#This Row],[2nd level cope]],0)</f>
        <v>first3</v>
      </c>
      <c r="H917" s="30" t="str">
        <f>INDEX(T$2:T$28,Table323[[#This Row],[gorup analysis cope]],0)</f>
        <v>group mean - inverse</v>
      </c>
      <c r="J917">
        <v>0</v>
      </c>
      <c r="K917" s="29">
        <v>0</v>
      </c>
      <c r="L917" s="21">
        <v>0</v>
      </c>
      <c r="M917" s="21">
        <v>0</v>
      </c>
    </row>
    <row r="918" spans="1:13" x14ac:dyDescent="0.2">
      <c r="A918">
        <v>917</v>
      </c>
      <c r="B918">
        <v>17</v>
      </c>
      <c r="C918">
        <v>11</v>
      </c>
      <c r="D918">
        <v>3</v>
      </c>
      <c r="E918" s="28" t="str">
        <f>CONCATENATE("cope",Table323[[#This Row],[1st level cope]],".gfeat/cope",Table323[[#This Row],[2nd level cope]],".feat/thresh_zstat",Table323[[#This Row],[gorup analysis cope]],".nii.gz")</f>
        <v>cope17.gfeat/cope11.feat/thresh_zstat3.nii.gz</v>
      </c>
      <c r="F918" s="30" t="str">
        <f>INDEX(R$2:R$28,Table323[[#This Row],[1st level cope]],0)</f>
        <v>NoGo - Sanity and fillers</v>
      </c>
      <c r="G918" s="30" t="str">
        <f>INDEX(S$2:S$28,Table323[[#This Row],[2nd level cope]],0)</f>
        <v>first3</v>
      </c>
      <c r="H918" s="30" t="str">
        <f>INDEX(T$2:T$28,Table323[[#This Row],[gorup analysis cope]],0)</f>
        <v>group mean - inverse</v>
      </c>
      <c r="I918" s="30"/>
      <c r="J918" s="30">
        <v>26</v>
      </c>
      <c r="K918" s="29" t="s">
        <v>106</v>
      </c>
      <c r="L918" s="21" t="s">
        <v>106</v>
      </c>
      <c r="M918" s="21">
        <v>0</v>
      </c>
    </row>
    <row r="919" spans="1:13" x14ac:dyDescent="0.2">
      <c r="A919">
        <v>918</v>
      </c>
      <c r="B919">
        <v>18</v>
      </c>
      <c r="C919">
        <v>11</v>
      </c>
      <c r="D919">
        <v>3</v>
      </c>
      <c r="E919" s="28" t="str">
        <f>CONCATENATE("cope",Table323[[#This Row],[1st level cope]],".gfeat/cope",Table323[[#This Row],[2nd level cope]],".feat/thresh_zstat",Table323[[#This Row],[gorup analysis cope]],".nii.gz")</f>
        <v>cope18.gfeat/cope11.feat/thresh_zstat3.nii.gz</v>
      </c>
      <c r="F919" s="30" t="str">
        <f>INDEX(R$2:R$28,Table323[[#This Row],[1st level cope]],0)</f>
        <v>All Go - by RT</v>
      </c>
      <c r="G919" s="30" t="str">
        <f>INDEX(S$2:S$28,Table323[[#This Row],[2nd level cope]],0)</f>
        <v>first3</v>
      </c>
      <c r="H919" s="30" t="str">
        <f>INDEX(T$2:T$28,Table323[[#This Row],[gorup analysis cope]],0)</f>
        <v>group mean - inverse</v>
      </c>
      <c r="I919" s="30"/>
      <c r="J919" s="30">
        <v>0</v>
      </c>
      <c r="K919" s="29">
        <v>1</v>
      </c>
      <c r="L919" s="21">
        <v>2</v>
      </c>
    </row>
    <row r="920" spans="1:13" x14ac:dyDescent="0.2">
      <c r="A920">
        <v>919</v>
      </c>
      <c r="B920">
        <v>19</v>
      </c>
      <c r="C920">
        <v>11</v>
      </c>
      <c r="D920">
        <v>3</v>
      </c>
      <c r="E920" s="28" t="str">
        <f>CONCATENATE("cope",Table323[[#This Row],[1st level cope]],".gfeat/cope",Table323[[#This Row],[2nd level cope]],".feat/thresh_zstat",Table323[[#This Row],[gorup analysis cope]],".nii.gz")</f>
        <v>cope19.gfeat/cope11.feat/thresh_zstat3.nii.gz</v>
      </c>
      <c r="F920" s="30" t="str">
        <f>INDEX(R$2:R$28,Table323[[#This Row],[1st level cope]],0)</f>
        <v>HV Go &gt; NoGo</v>
      </c>
      <c r="G920" s="30" t="str">
        <f>INDEX(S$2:S$28,Table323[[#This Row],[2nd level cope]],0)</f>
        <v>first3</v>
      </c>
      <c r="H920" s="30" t="str">
        <f>INDEX(T$2:T$28,Table323[[#This Row],[gorup analysis cope]],0)</f>
        <v>group mean - inverse</v>
      </c>
      <c r="J920">
        <v>0</v>
      </c>
      <c r="K920" s="29">
        <v>0</v>
      </c>
      <c r="L920" s="21">
        <v>0</v>
      </c>
      <c r="M920" s="21">
        <v>0</v>
      </c>
    </row>
    <row r="921" spans="1:13" x14ac:dyDescent="0.2">
      <c r="A921">
        <v>920</v>
      </c>
      <c r="B921">
        <v>20</v>
      </c>
      <c r="C921">
        <v>11</v>
      </c>
      <c r="D921">
        <v>3</v>
      </c>
      <c r="E921" s="28" t="str">
        <f>CONCATENATE("cope",Table323[[#This Row],[1st level cope]],".gfeat/cope",Table323[[#This Row],[2nd level cope]],".feat/thresh_zstat",Table323[[#This Row],[gorup analysis cope]],".nii.gz")</f>
        <v>cope20.gfeat/cope11.feat/thresh_zstat3.nii.gz</v>
      </c>
      <c r="F921" s="30" t="str">
        <f>INDEX(R$2:R$28,Table323[[#This Row],[1st level cope]],0)</f>
        <v>LV Go &gt; NoGo</v>
      </c>
      <c r="G921" s="30" t="str">
        <f>INDEX(S$2:S$28,Table323[[#This Row],[2nd level cope]],0)</f>
        <v>first3</v>
      </c>
      <c r="H921" s="30" t="str">
        <f>INDEX(T$2:T$28,Table323[[#This Row],[gorup analysis cope]],0)</f>
        <v>group mean - inverse</v>
      </c>
      <c r="J921">
        <v>0</v>
      </c>
      <c r="K921" s="29">
        <v>0</v>
      </c>
      <c r="L921" s="21">
        <v>0</v>
      </c>
      <c r="M921" s="21">
        <v>0</v>
      </c>
    </row>
    <row r="922" spans="1:13" x14ac:dyDescent="0.2">
      <c r="A922">
        <v>921</v>
      </c>
      <c r="B922">
        <v>21</v>
      </c>
      <c r="C922">
        <v>11</v>
      </c>
      <c r="D922">
        <v>3</v>
      </c>
      <c r="E922" s="28" t="str">
        <f>CONCATENATE("cope",Table323[[#This Row],[1st level cope]],".gfeat/cope",Table323[[#This Row],[2nd level cope]],".feat/thresh_zstat",Table323[[#This Row],[gorup analysis cope]],".nii.gz")</f>
        <v>cope21.gfeat/cope11.feat/thresh_zstat3.nii.gz</v>
      </c>
      <c r="F922" s="30" t="str">
        <f>INDEX(R$2:R$28,Table323[[#This Row],[1st level cope]],0)</f>
        <v>All Go &gt; NoGo</v>
      </c>
      <c r="G922" s="30" t="str">
        <f>INDEX(S$2:S$28,Table323[[#This Row],[2nd level cope]],0)</f>
        <v>first3</v>
      </c>
      <c r="H922" s="30" t="str">
        <f>INDEX(T$2:T$28,Table323[[#This Row],[gorup analysis cope]],0)</f>
        <v>group mean - inverse</v>
      </c>
      <c r="I922" s="30"/>
      <c r="J922" s="30">
        <v>0</v>
      </c>
      <c r="K922" s="29">
        <v>0</v>
      </c>
      <c r="L922" s="21">
        <v>1</v>
      </c>
    </row>
    <row r="923" spans="1:13" x14ac:dyDescent="0.2">
      <c r="A923">
        <v>922</v>
      </c>
      <c r="B923">
        <v>22</v>
      </c>
      <c r="C923">
        <v>11</v>
      </c>
      <c r="D923">
        <v>3</v>
      </c>
      <c r="E923" s="28" t="str">
        <f>CONCATENATE("cope",Table323[[#This Row],[1st level cope]],".gfeat/cope",Table323[[#This Row],[2nd level cope]],".feat/thresh_zstat",Table323[[#This Row],[gorup analysis cope]],".nii.gz")</f>
        <v>cope22.gfeat/cope11.feat/thresh_zstat3.nii.gz</v>
      </c>
      <c r="F923" s="30" t="str">
        <f>INDEX(R$2:R$28,Table323[[#This Row],[1st level cope]],0)</f>
        <v>All Go</v>
      </c>
      <c r="G923" s="30" t="str">
        <f>INDEX(S$2:S$28,Table323[[#This Row],[2nd level cope]],0)</f>
        <v>first3</v>
      </c>
      <c r="H923" s="30" t="str">
        <f>INDEX(T$2:T$28,Table323[[#This Row],[gorup analysis cope]],0)</f>
        <v>group mean - inverse</v>
      </c>
      <c r="I923" s="30"/>
      <c r="J923" s="30">
        <v>4</v>
      </c>
      <c r="K923" s="29">
        <v>3</v>
      </c>
      <c r="L923" s="21">
        <v>4</v>
      </c>
    </row>
    <row r="924" spans="1:13" x14ac:dyDescent="0.2">
      <c r="A924">
        <v>923</v>
      </c>
      <c r="B924">
        <v>23</v>
      </c>
      <c r="C924">
        <v>11</v>
      </c>
      <c r="D924">
        <v>3</v>
      </c>
      <c r="E924" s="28" t="str">
        <f>CONCATENATE("cope",Table323[[#This Row],[1st level cope]],".gfeat/cope",Table323[[#This Row],[2nd level cope]],".feat/thresh_zstat",Table323[[#This Row],[gorup analysis cope]],".nii.gz")</f>
        <v>cope23.gfeat/cope11.feat/thresh_zstat3.nii.gz</v>
      </c>
      <c r="F924" s="30" t="str">
        <f>INDEX(R$2:R$28,Table323[[#This Row],[1st level cope]],0)</f>
        <v>All NoGo</v>
      </c>
      <c r="G924" s="30" t="str">
        <f>INDEX(S$2:S$28,Table323[[#This Row],[2nd level cope]],0)</f>
        <v>first3</v>
      </c>
      <c r="H924" s="30" t="str">
        <f>INDEX(T$2:T$28,Table323[[#This Row],[gorup analysis cope]],0)</f>
        <v>group mean - inverse</v>
      </c>
      <c r="I924" s="30"/>
      <c r="J924" s="30">
        <v>5</v>
      </c>
      <c r="K924" s="29">
        <v>8</v>
      </c>
      <c r="L924" s="21">
        <v>8</v>
      </c>
    </row>
    <row r="925" spans="1:13" x14ac:dyDescent="0.2">
      <c r="A925">
        <v>924</v>
      </c>
      <c r="B925">
        <v>24</v>
      </c>
      <c r="C925">
        <v>11</v>
      </c>
      <c r="D925">
        <v>3</v>
      </c>
      <c r="E925" s="28" t="str">
        <f>CONCATENATE("cope",Table323[[#This Row],[1st level cope]],".gfeat/cope",Table323[[#This Row],[2nd level cope]],".feat/thresh_zstat",Table323[[#This Row],[gorup analysis cope]],".nii.gz")</f>
        <v>cope24.gfeat/cope11.feat/thresh_zstat3.nii.gz</v>
      </c>
      <c r="F925" s="30" t="str">
        <f>INDEX(R$2:R$28,Table323[[#This Row],[1st level cope]],0)</f>
        <v>All Go - by choice</v>
      </c>
      <c r="G925" s="30" t="str">
        <f>INDEX(S$2:S$28,Table323[[#This Row],[2nd level cope]],0)</f>
        <v>first3</v>
      </c>
      <c r="H925" s="30" t="str">
        <f>INDEX(T$2:T$28,Table323[[#This Row],[gorup analysis cope]],0)</f>
        <v>group mean - inverse</v>
      </c>
      <c r="J925">
        <v>0</v>
      </c>
      <c r="K925" s="29">
        <v>0</v>
      </c>
      <c r="L925" s="21">
        <v>0</v>
      </c>
      <c r="M925" s="21">
        <v>0</v>
      </c>
    </row>
    <row r="926" spans="1:13" x14ac:dyDescent="0.2">
      <c r="A926">
        <v>925</v>
      </c>
      <c r="B926">
        <v>25</v>
      </c>
      <c r="C926">
        <v>11</v>
      </c>
      <c r="D926">
        <v>3</v>
      </c>
      <c r="E926" s="28" t="str">
        <f>CONCATENATE("cope",Table323[[#This Row],[1st level cope]],".gfeat/cope",Table323[[#This Row],[2nd level cope]],".feat/thresh_zstat",Table323[[#This Row],[gorup analysis cope]],".nii.gz")</f>
        <v>cope25.gfeat/cope11.feat/thresh_zstat3.nii.gz</v>
      </c>
      <c r="F926" s="30" t="str">
        <f>INDEX(R$2:R$28,Table323[[#This Row],[1st level cope]],0)</f>
        <v>All NoGo - by choice</v>
      </c>
      <c r="G926" s="30" t="str">
        <f>INDEX(S$2:S$28,Table323[[#This Row],[2nd level cope]],0)</f>
        <v>first3</v>
      </c>
      <c r="H926" s="30" t="str">
        <f>INDEX(T$2:T$28,Table323[[#This Row],[gorup analysis cope]],0)</f>
        <v>group mean - inverse</v>
      </c>
      <c r="J926">
        <v>0</v>
      </c>
      <c r="K926" s="29">
        <v>0</v>
      </c>
      <c r="L926" s="21">
        <v>0</v>
      </c>
      <c r="M926" s="21">
        <v>0</v>
      </c>
    </row>
    <row r="927" spans="1:13" x14ac:dyDescent="0.2">
      <c r="A927">
        <v>926</v>
      </c>
      <c r="B927">
        <v>1</v>
      </c>
      <c r="C927">
        <v>12</v>
      </c>
      <c r="D927">
        <v>3</v>
      </c>
      <c r="E927" s="28" t="str">
        <f>CONCATENATE("cope",Table323[[#This Row],[1st level cope]],".gfeat/cope",Table323[[#This Row],[2nd level cope]],".feat/thresh_zstat",Table323[[#This Row],[gorup analysis cope]],".nii.gz")</f>
        <v>cope1.gfeat/cope12.feat/thresh_zstat3.nii.gz</v>
      </c>
      <c r="F927" s="30" t="str">
        <f>INDEX(R$2:R$28,Table323[[#This Row],[1st level cope]],0)</f>
        <v>HV Go</v>
      </c>
      <c r="G927" s="30" t="str">
        <f>INDEX(S$2:S$28,Table323[[#This Row],[2nd level cope]],0)</f>
        <v>last4</v>
      </c>
      <c r="H927" s="30" t="str">
        <f>INDEX(T$2:T$28,Table323[[#This Row],[gorup analysis cope]],0)</f>
        <v>group mean - inverse</v>
      </c>
      <c r="I927" s="30"/>
      <c r="J927" s="30">
        <v>9</v>
      </c>
      <c r="K927" s="29">
        <v>13</v>
      </c>
      <c r="L927" s="21">
        <v>10</v>
      </c>
    </row>
    <row r="928" spans="1:13" x14ac:dyDescent="0.2">
      <c r="A928">
        <v>927</v>
      </c>
      <c r="B928">
        <v>2</v>
      </c>
      <c r="C928">
        <v>12</v>
      </c>
      <c r="D928">
        <v>3</v>
      </c>
      <c r="E928" s="28" t="str">
        <f>CONCATENATE("cope",Table323[[#This Row],[1st level cope]],".gfeat/cope",Table323[[#This Row],[2nd level cope]],".feat/thresh_zstat",Table323[[#This Row],[gorup analysis cope]],".nii.gz")</f>
        <v>cope2.gfeat/cope12.feat/thresh_zstat3.nii.gz</v>
      </c>
      <c r="F928" s="30" t="str">
        <f>INDEX(R$2:R$28,Table323[[#This Row],[1st level cope]],0)</f>
        <v>HV Go - by choice</v>
      </c>
      <c r="G928" s="30" t="str">
        <f>INDEX(S$2:S$28,Table323[[#This Row],[2nd level cope]],0)</f>
        <v>last4</v>
      </c>
      <c r="H928" s="30" t="str">
        <f>INDEX(T$2:T$28,Table323[[#This Row],[gorup analysis cope]],0)</f>
        <v>group mean - inverse</v>
      </c>
      <c r="I928" s="21" t="s">
        <v>211</v>
      </c>
      <c r="J928" s="21">
        <v>0</v>
      </c>
      <c r="K928" s="29">
        <v>0</v>
      </c>
      <c r="L928" s="21">
        <v>1</v>
      </c>
    </row>
    <row r="929" spans="1:13" x14ac:dyDescent="0.2">
      <c r="A929">
        <v>928</v>
      </c>
      <c r="B929">
        <v>3</v>
      </c>
      <c r="C929">
        <v>12</v>
      </c>
      <c r="D929">
        <v>3</v>
      </c>
      <c r="E929" s="28" t="str">
        <f>CONCATENATE("cope",Table323[[#This Row],[1st level cope]],".gfeat/cope",Table323[[#This Row],[2nd level cope]],".feat/thresh_zstat",Table323[[#This Row],[gorup analysis cope]],".nii.gz")</f>
        <v>cope3.gfeat/cope12.feat/thresh_zstat3.nii.gz</v>
      </c>
      <c r="F929" s="30" t="str">
        <f>INDEX(R$2:R$28,Table323[[#This Row],[1st level cope]],0)</f>
        <v>HV Go - by value</v>
      </c>
      <c r="G929" s="30" t="str">
        <f>INDEX(S$2:S$28,Table323[[#This Row],[2nd level cope]],0)</f>
        <v>last4</v>
      </c>
      <c r="H929" s="30" t="str">
        <f>INDEX(T$2:T$28,Table323[[#This Row],[gorup analysis cope]],0)</f>
        <v>group mean - inverse</v>
      </c>
      <c r="I929" s="21" t="s">
        <v>211</v>
      </c>
      <c r="J929" s="21">
        <v>8</v>
      </c>
      <c r="K929" s="29">
        <v>1</v>
      </c>
      <c r="L929" s="21">
        <v>1</v>
      </c>
    </row>
    <row r="930" spans="1:13" x14ac:dyDescent="0.2">
      <c r="A930">
        <v>929</v>
      </c>
      <c r="B930">
        <v>4</v>
      </c>
      <c r="C930">
        <v>12</v>
      </c>
      <c r="D930">
        <v>3</v>
      </c>
      <c r="E930" s="28" t="str">
        <f>CONCATENATE("cope",Table323[[#This Row],[1st level cope]],".gfeat/cope",Table323[[#This Row],[2nd level cope]],".feat/thresh_zstat",Table323[[#This Row],[gorup analysis cope]],".nii.gz")</f>
        <v>cope4.gfeat/cope12.feat/thresh_zstat3.nii.gz</v>
      </c>
      <c r="F930" s="30" t="str">
        <f>INDEX(R$2:R$28,Table323[[#This Row],[1st level cope]],0)</f>
        <v>HV Go - by GSD</v>
      </c>
      <c r="G930" s="30" t="str">
        <f>INDEX(S$2:S$28,Table323[[#This Row],[2nd level cope]],0)</f>
        <v>last4</v>
      </c>
      <c r="H930" s="30" t="str">
        <f>INDEX(T$2:T$28,Table323[[#This Row],[gorup analysis cope]],0)</f>
        <v>group mean - inverse</v>
      </c>
      <c r="I930" s="30"/>
      <c r="J930" s="30">
        <v>0</v>
      </c>
      <c r="K930" s="29">
        <v>0</v>
      </c>
      <c r="L930" s="21">
        <v>0</v>
      </c>
      <c r="M930" s="21">
        <v>0</v>
      </c>
    </row>
    <row r="931" spans="1:13" x14ac:dyDescent="0.2">
      <c r="A931">
        <v>930</v>
      </c>
      <c r="B931">
        <v>5</v>
      </c>
      <c r="C931">
        <v>12</v>
      </c>
      <c r="D931">
        <v>3</v>
      </c>
      <c r="E931" s="28" t="str">
        <f>CONCATENATE("cope",Table323[[#This Row],[1st level cope]],".gfeat/cope",Table323[[#This Row],[2nd level cope]],".feat/thresh_zstat",Table323[[#This Row],[gorup analysis cope]],".nii.gz")</f>
        <v>cope5.gfeat/cope12.feat/thresh_zstat3.nii.gz</v>
      </c>
      <c r="F931" s="30" t="str">
        <f>INDEX(R$2:R$28,Table323[[#This Row],[1st level cope]],0)</f>
        <v>LV Go</v>
      </c>
      <c r="G931" s="30" t="str">
        <f>INDEX(S$2:S$28,Table323[[#This Row],[2nd level cope]],0)</f>
        <v>last4</v>
      </c>
      <c r="H931" s="30" t="str">
        <f>INDEX(T$2:T$28,Table323[[#This Row],[gorup analysis cope]],0)</f>
        <v>group mean - inverse</v>
      </c>
      <c r="I931" s="30"/>
      <c r="J931" s="30">
        <v>9</v>
      </c>
      <c r="K931" s="29">
        <v>13</v>
      </c>
      <c r="L931" s="21">
        <v>11</v>
      </c>
    </row>
    <row r="932" spans="1:13" x14ac:dyDescent="0.2">
      <c r="A932">
        <v>931</v>
      </c>
      <c r="B932">
        <v>6</v>
      </c>
      <c r="C932">
        <v>12</v>
      </c>
      <c r="D932">
        <v>3</v>
      </c>
      <c r="E932" s="28" t="str">
        <f>CONCATENATE("cope",Table323[[#This Row],[1st level cope]],".gfeat/cope",Table323[[#This Row],[2nd level cope]],".feat/thresh_zstat",Table323[[#This Row],[gorup analysis cope]],".nii.gz")</f>
        <v>cope6.gfeat/cope12.feat/thresh_zstat3.nii.gz</v>
      </c>
      <c r="F932" s="30" t="str">
        <f>INDEX(R$2:R$28,Table323[[#This Row],[1st level cope]],0)</f>
        <v>LV Go - by choice</v>
      </c>
      <c r="G932" s="30" t="str">
        <f>INDEX(S$2:S$28,Table323[[#This Row],[2nd level cope]],0)</f>
        <v>last4</v>
      </c>
      <c r="H932" s="30" t="str">
        <f>INDEX(T$2:T$28,Table323[[#This Row],[gorup analysis cope]],0)</f>
        <v>group mean - inverse</v>
      </c>
      <c r="I932" s="30"/>
      <c r="J932" s="30">
        <v>0</v>
      </c>
      <c r="K932" s="29">
        <v>0</v>
      </c>
      <c r="L932" s="21">
        <v>0</v>
      </c>
      <c r="M932" s="21">
        <v>0</v>
      </c>
    </row>
    <row r="933" spans="1:13" x14ac:dyDescent="0.2">
      <c r="A933">
        <v>932</v>
      </c>
      <c r="B933">
        <v>7</v>
      </c>
      <c r="C933">
        <v>12</v>
      </c>
      <c r="D933">
        <v>3</v>
      </c>
      <c r="E933" s="28" t="str">
        <f>CONCATENATE("cope",Table323[[#This Row],[1st level cope]],".gfeat/cope",Table323[[#This Row],[2nd level cope]],".feat/thresh_zstat",Table323[[#This Row],[gorup analysis cope]],".nii.gz")</f>
        <v>cope7.gfeat/cope12.feat/thresh_zstat3.nii.gz</v>
      </c>
      <c r="F933" s="30" t="str">
        <f>INDEX(R$2:R$28,Table323[[#This Row],[1st level cope]],0)</f>
        <v>LV Go - by value</v>
      </c>
      <c r="G933" s="30" t="str">
        <f>INDEX(S$2:S$28,Table323[[#This Row],[2nd level cope]],0)</f>
        <v>last4</v>
      </c>
      <c r="H933" s="30" t="str">
        <f>INDEX(T$2:T$28,Table323[[#This Row],[gorup analysis cope]],0)</f>
        <v>group mean - inverse</v>
      </c>
      <c r="I933" s="30"/>
      <c r="J933" s="30">
        <v>0</v>
      </c>
      <c r="K933" s="29">
        <v>0</v>
      </c>
      <c r="L933" s="21">
        <v>0</v>
      </c>
      <c r="M933" s="21">
        <v>0</v>
      </c>
    </row>
    <row r="934" spans="1:13" x14ac:dyDescent="0.2">
      <c r="A934">
        <v>933</v>
      </c>
      <c r="B934">
        <v>8</v>
      </c>
      <c r="C934">
        <v>12</v>
      </c>
      <c r="D934">
        <v>3</v>
      </c>
      <c r="E934" s="28" t="str">
        <f>CONCATENATE("cope",Table323[[#This Row],[1st level cope]],".gfeat/cope",Table323[[#This Row],[2nd level cope]],".feat/thresh_zstat",Table323[[#This Row],[gorup analysis cope]],".nii.gz")</f>
        <v>cope8.gfeat/cope12.feat/thresh_zstat3.nii.gz</v>
      </c>
      <c r="F934" s="30" t="str">
        <f>INDEX(R$2:R$28,Table323[[#This Row],[1st level cope]],0)</f>
        <v>LV Go - by GSD</v>
      </c>
      <c r="G934" s="30" t="str">
        <f>INDEX(S$2:S$28,Table323[[#This Row],[2nd level cope]],0)</f>
        <v>last4</v>
      </c>
      <c r="H934" s="30" t="str">
        <f>INDEX(T$2:T$28,Table323[[#This Row],[gorup analysis cope]],0)</f>
        <v>group mean - inverse</v>
      </c>
      <c r="I934" s="30"/>
      <c r="J934" s="30">
        <v>0</v>
      </c>
      <c r="K934" s="29">
        <v>0</v>
      </c>
      <c r="L934" s="21">
        <v>0</v>
      </c>
      <c r="M934" s="21">
        <v>0</v>
      </c>
    </row>
    <row r="935" spans="1:13" x14ac:dyDescent="0.2">
      <c r="A935">
        <v>934</v>
      </c>
      <c r="B935">
        <v>9</v>
      </c>
      <c r="C935">
        <v>12</v>
      </c>
      <c r="D935">
        <v>3</v>
      </c>
      <c r="E935" s="28" t="str">
        <f>CONCATENATE("cope",Table323[[#This Row],[1st level cope]],".gfeat/cope",Table323[[#This Row],[2nd level cope]],".feat/thresh_zstat",Table323[[#This Row],[gorup analysis cope]],".nii.gz")</f>
        <v>cope9.gfeat/cope12.feat/thresh_zstat3.nii.gz</v>
      </c>
      <c r="F935" s="30" t="str">
        <f>INDEX(R$2:R$28,Table323[[#This Row],[1st level cope]],0)</f>
        <v>HV NoGo</v>
      </c>
      <c r="G935" s="30" t="str">
        <f>INDEX(S$2:S$28,Table323[[#This Row],[2nd level cope]],0)</f>
        <v>last4</v>
      </c>
      <c r="H935" s="30" t="str">
        <f>INDEX(T$2:T$28,Table323[[#This Row],[gorup analysis cope]],0)</f>
        <v>group mean - inverse</v>
      </c>
      <c r="I935" s="30"/>
      <c r="J935" s="30">
        <v>17</v>
      </c>
      <c r="K935" s="29">
        <v>7</v>
      </c>
      <c r="L935" s="21">
        <v>7</v>
      </c>
    </row>
    <row r="936" spans="1:13" x14ac:dyDescent="0.2">
      <c r="A936">
        <v>935</v>
      </c>
      <c r="B936">
        <v>10</v>
      </c>
      <c r="C936">
        <v>12</v>
      </c>
      <c r="D936">
        <v>3</v>
      </c>
      <c r="E936" s="28" t="str">
        <f>CONCATENATE("cope",Table323[[#This Row],[1st level cope]],".gfeat/cope",Table323[[#This Row],[2nd level cope]],".feat/thresh_zstat",Table323[[#This Row],[gorup analysis cope]],".nii.gz")</f>
        <v>cope10.gfeat/cope12.feat/thresh_zstat3.nii.gz</v>
      </c>
      <c r="F936" s="30" t="str">
        <f>INDEX(R$2:R$28,Table323[[#This Row],[1st level cope]],0)</f>
        <v>HV NoGo - by choice</v>
      </c>
      <c r="G936" s="30" t="str">
        <f>INDEX(S$2:S$28,Table323[[#This Row],[2nd level cope]],0)</f>
        <v>last4</v>
      </c>
      <c r="H936" s="30" t="str">
        <f>INDEX(T$2:T$28,Table323[[#This Row],[gorup analysis cope]],0)</f>
        <v>group mean - inverse</v>
      </c>
      <c r="J936">
        <v>0</v>
      </c>
      <c r="K936" s="29">
        <v>0</v>
      </c>
      <c r="L936" s="21">
        <v>0</v>
      </c>
      <c r="M936" s="21">
        <v>0</v>
      </c>
    </row>
    <row r="937" spans="1:13" x14ac:dyDescent="0.2">
      <c r="A937">
        <v>936</v>
      </c>
      <c r="B937">
        <v>11</v>
      </c>
      <c r="C937">
        <v>12</v>
      </c>
      <c r="D937">
        <v>3</v>
      </c>
      <c r="E937" s="28" t="str">
        <f>CONCATENATE("cope",Table323[[#This Row],[1st level cope]],".gfeat/cope",Table323[[#This Row],[2nd level cope]],".feat/thresh_zstat",Table323[[#This Row],[gorup analysis cope]],".nii.gz")</f>
        <v>cope11.gfeat/cope12.feat/thresh_zstat3.nii.gz</v>
      </c>
      <c r="F937" s="30" t="str">
        <f>INDEX(R$2:R$28,Table323[[#This Row],[1st level cope]],0)</f>
        <v>HV NoGo - by value</v>
      </c>
      <c r="G937" s="30" t="str">
        <f>INDEX(S$2:S$28,Table323[[#This Row],[2nd level cope]],0)</f>
        <v>last4</v>
      </c>
      <c r="H937" s="30" t="str">
        <f>INDEX(T$2:T$28,Table323[[#This Row],[gorup analysis cope]],0)</f>
        <v>group mean - inverse</v>
      </c>
      <c r="I937" s="30"/>
      <c r="J937" s="30">
        <v>0</v>
      </c>
      <c r="K937" s="29">
        <v>0</v>
      </c>
      <c r="L937" s="21">
        <v>1</v>
      </c>
    </row>
    <row r="938" spans="1:13" x14ac:dyDescent="0.2">
      <c r="A938">
        <v>937</v>
      </c>
      <c r="B938">
        <v>12</v>
      </c>
      <c r="C938">
        <v>12</v>
      </c>
      <c r="D938">
        <v>3</v>
      </c>
      <c r="E938" s="28" t="str">
        <f>CONCATENATE("cope",Table323[[#This Row],[1st level cope]],".gfeat/cope",Table323[[#This Row],[2nd level cope]],".feat/thresh_zstat",Table323[[#This Row],[gorup analysis cope]],".nii.gz")</f>
        <v>cope12.gfeat/cope12.feat/thresh_zstat3.nii.gz</v>
      </c>
      <c r="F938" s="30" t="str">
        <f>INDEX(R$2:R$28,Table323[[#This Row],[1st level cope]],0)</f>
        <v>LV NoGo</v>
      </c>
      <c r="G938" s="30" t="str">
        <f>INDEX(S$2:S$28,Table323[[#This Row],[2nd level cope]],0)</f>
        <v>last4</v>
      </c>
      <c r="H938" s="30" t="str">
        <f>INDEX(T$2:T$28,Table323[[#This Row],[gorup analysis cope]],0)</f>
        <v>group mean - inverse</v>
      </c>
      <c r="I938" s="30"/>
      <c r="J938" s="30">
        <v>10</v>
      </c>
      <c r="K938" s="29">
        <v>14</v>
      </c>
      <c r="L938" s="21">
        <v>7</v>
      </c>
    </row>
    <row r="939" spans="1:13" x14ac:dyDescent="0.2">
      <c r="A939">
        <v>938</v>
      </c>
      <c r="B939">
        <v>13</v>
      </c>
      <c r="C939">
        <v>12</v>
      </c>
      <c r="D939">
        <v>3</v>
      </c>
      <c r="E939" s="28" t="str">
        <f>CONCATENATE("cope",Table323[[#This Row],[1st level cope]],".gfeat/cope",Table323[[#This Row],[2nd level cope]],".feat/thresh_zstat",Table323[[#This Row],[gorup analysis cope]],".nii.gz")</f>
        <v>cope13.gfeat/cope12.feat/thresh_zstat3.nii.gz</v>
      </c>
      <c r="F939" s="30" t="str">
        <f>INDEX(R$2:R$28,Table323[[#This Row],[1st level cope]],0)</f>
        <v>LV NoGo - by choice</v>
      </c>
      <c r="G939" s="30" t="str">
        <f>INDEX(S$2:S$28,Table323[[#This Row],[2nd level cope]],0)</f>
        <v>last4</v>
      </c>
      <c r="H939" s="30" t="str">
        <f>INDEX(T$2:T$28,Table323[[#This Row],[gorup analysis cope]],0)</f>
        <v>group mean - inverse</v>
      </c>
      <c r="I939" s="30"/>
      <c r="J939" s="30">
        <v>0</v>
      </c>
      <c r="K939" s="29">
        <v>6</v>
      </c>
      <c r="L939" s="21">
        <v>7</v>
      </c>
    </row>
    <row r="940" spans="1:13" x14ac:dyDescent="0.2">
      <c r="A940">
        <v>939</v>
      </c>
      <c r="B940">
        <v>14</v>
      </c>
      <c r="C940">
        <v>12</v>
      </c>
      <c r="D940">
        <v>3</v>
      </c>
      <c r="E940" s="28" t="str">
        <f>CONCATENATE("cope",Table323[[#This Row],[1st level cope]],".gfeat/cope",Table323[[#This Row],[2nd level cope]],".feat/thresh_zstat",Table323[[#This Row],[gorup analysis cope]],".nii.gz")</f>
        <v>cope14.gfeat/cope12.feat/thresh_zstat3.nii.gz</v>
      </c>
      <c r="F940" s="30" t="str">
        <f>INDEX(R$2:R$28,Table323[[#This Row],[1st level cope]],0)</f>
        <v>LV NoGo - by value</v>
      </c>
      <c r="G940" s="30" t="str">
        <f>INDEX(S$2:S$28,Table323[[#This Row],[2nd level cope]],0)</f>
        <v>last4</v>
      </c>
      <c r="H940" s="30" t="str">
        <f>INDEX(T$2:T$28,Table323[[#This Row],[gorup analysis cope]],0)</f>
        <v>group mean - inverse</v>
      </c>
      <c r="I940" s="30"/>
      <c r="J940" s="30">
        <v>0</v>
      </c>
      <c r="K940" s="29">
        <v>0</v>
      </c>
      <c r="L940" s="21">
        <v>1</v>
      </c>
    </row>
    <row r="941" spans="1:13" x14ac:dyDescent="0.2">
      <c r="A941">
        <v>940</v>
      </c>
      <c r="B941">
        <v>15</v>
      </c>
      <c r="C941">
        <v>12</v>
      </c>
      <c r="D941">
        <v>3</v>
      </c>
      <c r="E941" s="28" t="str">
        <f>CONCATENATE("cope",Table323[[#This Row],[1st level cope]],".gfeat/cope",Table323[[#This Row],[2nd level cope]],".feat/thresh_zstat",Table323[[#This Row],[gorup analysis cope]],".nii.gz")</f>
        <v>cope15.gfeat/cope12.feat/thresh_zstat3.nii.gz</v>
      </c>
      <c r="F941" s="30" t="str">
        <f>INDEX(R$2:R$28,Table323[[#This Row],[1st level cope]],0)</f>
        <v>Go - missed</v>
      </c>
      <c r="G941" s="30" t="str">
        <f>INDEX(S$2:S$28,Table323[[#This Row],[2nd level cope]],0)</f>
        <v>last4</v>
      </c>
      <c r="H941" s="30" t="str">
        <f>INDEX(T$2:T$28,Table323[[#This Row],[gorup analysis cope]],0)</f>
        <v>group mean - inverse</v>
      </c>
      <c r="J941">
        <v>0</v>
      </c>
      <c r="K941" s="29">
        <v>0</v>
      </c>
      <c r="L941" s="21">
        <v>0</v>
      </c>
      <c r="M941" s="21">
        <v>0</v>
      </c>
    </row>
    <row r="942" spans="1:13" x14ac:dyDescent="0.2">
      <c r="A942">
        <v>941</v>
      </c>
      <c r="B942">
        <v>16</v>
      </c>
      <c r="C942">
        <v>12</v>
      </c>
      <c r="D942">
        <v>3</v>
      </c>
      <c r="E942" s="28" t="str">
        <f>CONCATENATE("cope",Table323[[#This Row],[1st level cope]],".gfeat/cope",Table323[[#This Row],[2nd level cope]],".feat/thresh_zstat",Table323[[#This Row],[gorup analysis cope]],".nii.gz")</f>
        <v>cope16.gfeat/cope12.feat/thresh_zstat3.nii.gz</v>
      </c>
      <c r="F942" s="30" t="str">
        <f>INDEX(R$2:R$28,Table323[[#This Row],[1st level cope]],0)</f>
        <v>NoGo - erroneous response</v>
      </c>
      <c r="G942" s="30" t="str">
        <f>INDEX(S$2:S$28,Table323[[#This Row],[2nd level cope]],0)</f>
        <v>last4</v>
      </c>
      <c r="H942" s="30" t="str">
        <f>INDEX(T$2:T$28,Table323[[#This Row],[gorup analysis cope]],0)</f>
        <v>group mean - inverse</v>
      </c>
      <c r="J942">
        <v>0</v>
      </c>
      <c r="K942" s="29">
        <v>0</v>
      </c>
      <c r="L942" s="21">
        <v>0</v>
      </c>
      <c r="M942" s="21">
        <v>0</v>
      </c>
    </row>
    <row r="943" spans="1:13" x14ac:dyDescent="0.2">
      <c r="A943">
        <v>942</v>
      </c>
      <c r="B943">
        <v>17</v>
      </c>
      <c r="C943">
        <v>12</v>
      </c>
      <c r="D943">
        <v>3</v>
      </c>
      <c r="E943" s="28" t="str">
        <f>CONCATENATE("cope",Table323[[#This Row],[1st level cope]],".gfeat/cope",Table323[[#This Row],[2nd level cope]],".feat/thresh_zstat",Table323[[#This Row],[gorup analysis cope]],".nii.gz")</f>
        <v>cope17.gfeat/cope12.feat/thresh_zstat3.nii.gz</v>
      </c>
      <c r="F943" s="30" t="str">
        <f>INDEX(R$2:R$28,Table323[[#This Row],[1st level cope]],0)</f>
        <v>NoGo - Sanity and fillers</v>
      </c>
      <c r="G943" s="30" t="str">
        <f>INDEX(S$2:S$28,Table323[[#This Row],[2nd level cope]],0)</f>
        <v>last4</v>
      </c>
      <c r="H943" s="30" t="str">
        <f>INDEX(T$2:T$28,Table323[[#This Row],[gorup analysis cope]],0)</f>
        <v>group mean - inverse</v>
      </c>
      <c r="I943" s="30"/>
      <c r="J943" s="30">
        <v>4</v>
      </c>
      <c r="K943" s="29" t="s">
        <v>106</v>
      </c>
      <c r="L943" s="21" t="s">
        <v>106</v>
      </c>
      <c r="M943" s="21">
        <v>0</v>
      </c>
    </row>
    <row r="944" spans="1:13" x14ac:dyDescent="0.2">
      <c r="A944">
        <v>943</v>
      </c>
      <c r="B944">
        <v>18</v>
      </c>
      <c r="C944">
        <v>12</v>
      </c>
      <c r="D944">
        <v>3</v>
      </c>
      <c r="E944" s="28" t="str">
        <f>CONCATENATE("cope",Table323[[#This Row],[1st level cope]],".gfeat/cope",Table323[[#This Row],[2nd level cope]],".feat/thresh_zstat",Table323[[#This Row],[gorup analysis cope]],".nii.gz")</f>
        <v>cope18.gfeat/cope12.feat/thresh_zstat3.nii.gz</v>
      </c>
      <c r="F944" s="30" t="str">
        <f>INDEX(R$2:R$28,Table323[[#This Row],[1st level cope]],0)</f>
        <v>All Go - by RT</v>
      </c>
      <c r="G944" s="30" t="str">
        <f>INDEX(S$2:S$28,Table323[[#This Row],[2nd level cope]],0)</f>
        <v>last4</v>
      </c>
      <c r="H944" s="30" t="str">
        <f>INDEX(T$2:T$28,Table323[[#This Row],[gorup analysis cope]],0)</f>
        <v>group mean - inverse</v>
      </c>
      <c r="J944">
        <v>0</v>
      </c>
      <c r="K944" s="29">
        <v>0</v>
      </c>
      <c r="L944" s="21">
        <v>0</v>
      </c>
      <c r="M944" s="21">
        <v>0</v>
      </c>
    </row>
    <row r="945" spans="1:13" x14ac:dyDescent="0.2">
      <c r="A945">
        <v>944</v>
      </c>
      <c r="B945">
        <v>19</v>
      </c>
      <c r="C945">
        <v>12</v>
      </c>
      <c r="D945">
        <v>3</v>
      </c>
      <c r="E945" s="28" t="str">
        <f>CONCATENATE("cope",Table323[[#This Row],[1st level cope]],".gfeat/cope",Table323[[#This Row],[2nd level cope]],".feat/thresh_zstat",Table323[[#This Row],[gorup analysis cope]],".nii.gz")</f>
        <v>cope19.gfeat/cope12.feat/thresh_zstat3.nii.gz</v>
      </c>
      <c r="F945" s="30" t="str">
        <f>INDEX(R$2:R$28,Table323[[#This Row],[1st level cope]],0)</f>
        <v>HV Go &gt; NoGo</v>
      </c>
      <c r="G945" s="30" t="str">
        <f>INDEX(S$2:S$28,Table323[[#This Row],[2nd level cope]],0)</f>
        <v>last4</v>
      </c>
      <c r="H945" s="30" t="str">
        <f>INDEX(T$2:T$28,Table323[[#This Row],[gorup analysis cope]],0)</f>
        <v>group mean - inverse</v>
      </c>
      <c r="I945" s="30"/>
      <c r="J945" s="30">
        <v>0</v>
      </c>
      <c r="K945" s="29">
        <v>2</v>
      </c>
      <c r="L945" s="21">
        <v>5</v>
      </c>
    </row>
    <row r="946" spans="1:13" x14ac:dyDescent="0.2">
      <c r="A946">
        <v>945</v>
      </c>
      <c r="B946">
        <v>20</v>
      </c>
      <c r="C946">
        <v>12</v>
      </c>
      <c r="D946">
        <v>3</v>
      </c>
      <c r="E946" s="28" t="str">
        <f>CONCATENATE("cope",Table323[[#This Row],[1st level cope]],".gfeat/cope",Table323[[#This Row],[2nd level cope]],".feat/thresh_zstat",Table323[[#This Row],[gorup analysis cope]],".nii.gz")</f>
        <v>cope20.gfeat/cope12.feat/thresh_zstat3.nii.gz</v>
      </c>
      <c r="F946" s="30" t="str">
        <f>INDEX(R$2:R$28,Table323[[#This Row],[1st level cope]],0)</f>
        <v>LV Go &gt; NoGo</v>
      </c>
      <c r="G946" s="30" t="str">
        <f>INDEX(S$2:S$28,Table323[[#This Row],[2nd level cope]],0)</f>
        <v>last4</v>
      </c>
      <c r="H946" s="30" t="str">
        <f>INDEX(T$2:T$28,Table323[[#This Row],[gorup analysis cope]],0)</f>
        <v>group mean - inverse</v>
      </c>
      <c r="I946" s="30"/>
      <c r="J946" s="30">
        <v>0</v>
      </c>
      <c r="K946" s="29">
        <v>0</v>
      </c>
      <c r="L946" s="21">
        <v>2</v>
      </c>
    </row>
    <row r="947" spans="1:13" x14ac:dyDescent="0.2">
      <c r="A947">
        <v>946</v>
      </c>
      <c r="B947">
        <v>21</v>
      </c>
      <c r="C947">
        <v>12</v>
      </c>
      <c r="D947">
        <v>3</v>
      </c>
      <c r="E947" s="28" t="str">
        <f>CONCATENATE("cope",Table323[[#This Row],[1st level cope]],".gfeat/cope",Table323[[#This Row],[2nd level cope]],".feat/thresh_zstat",Table323[[#This Row],[gorup analysis cope]],".nii.gz")</f>
        <v>cope21.gfeat/cope12.feat/thresh_zstat3.nii.gz</v>
      </c>
      <c r="F947" s="30" t="str">
        <f>INDEX(R$2:R$28,Table323[[#This Row],[1st level cope]],0)</f>
        <v>All Go &gt; NoGo</v>
      </c>
      <c r="G947" s="30" t="str">
        <f>INDEX(S$2:S$28,Table323[[#This Row],[2nd level cope]],0)</f>
        <v>last4</v>
      </c>
      <c r="H947" s="30" t="str">
        <f>INDEX(T$2:T$28,Table323[[#This Row],[gorup analysis cope]],0)</f>
        <v>group mean - inverse</v>
      </c>
      <c r="I947" s="30"/>
      <c r="J947" s="30">
        <v>0</v>
      </c>
      <c r="K947" s="29">
        <v>1</v>
      </c>
      <c r="L947" s="21">
        <v>7</v>
      </c>
    </row>
    <row r="948" spans="1:13" x14ac:dyDescent="0.2">
      <c r="A948">
        <v>947</v>
      </c>
      <c r="B948">
        <v>22</v>
      </c>
      <c r="C948">
        <v>12</v>
      </c>
      <c r="D948">
        <v>3</v>
      </c>
      <c r="E948" s="28" t="str">
        <f>CONCATENATE("cope",Table323[[#This Row],[1st level cope]],".gfeat/cope",Table323[[#This Row],[2nd level cope]],".feat/thresh_zstat",Table323[[#This Row],[gorup analysis cope]],".nii.gz")</f>
        <v>cope22.gfeat/cope12.feat/thresh_zstat3.nii.gz</v>
      </c>
      <c r="F948" s="30" t="str">
        <f>INDEX(R$2:R$28,Table323[[#This Row],[1st level cope]],0)</f>
        <v>All Go</v>
      </c>
      <c r="G948" s="30" t="str">
        <f>INDEX(S$2:S$28,Table323[[#This Row],[2nd level cope]],0)</f>
        <v>last4</v>
      </c>
      <c r="H948" s="30" t="str">
        <f>INDEX(T$2:T$28,Table323[[#This Row],[gorup analysis cope]],0)</f>
        <v>group mean - inverse</v>
      </c>
      <c r="I948" s="30"/>
      <c r="J948" s="30">
        <v>8</v>
      </c>
      <c r="K948" s="29">
        <v>18</v>
      </c>
      <c r="L948" s="21">
        <v>10</v>
      </c>
    </row>
    <row r="949" spans="1:13" x14ac:dyDescent="0.2">
      <c r="A949">
        <v>948</v>
      </c>
      <c r="B949">
        <v>23</v>
      </c>
      <c r="C949">
        <v>12</v>
      </c>
      <c r="D949">
        <v>3</v>
      </c>
      <c r="E949" s="28" t="str">
        <f>CONCATENATE("cope",Table323[[#This Row],[1st level cope]],".gfeat/cope",Table323[[#This Row],[2nd level cope]],".feat/thresh_zstat",Table323[[#This Row],[gorup analysis cope]],".nii.gz")</f>
        <v>cope23.gfeat/cope12.feat/thresh_zstat3.nii.gz</v>
      </c>
      <c r="F949" s="30" t="str">
        <f>INDEX(R$2:R$28,Table323[[#This Row],[1st level cope]],0)</f>
        <v>All NoGo</v>
      </c>
      <c r="G949" s="30" t="str">
        <f>INDEX(S$2:S$28,Table323[[#This Row],[2nd level cope]],0)</f>
        <v>last4</v>
      </c>
      <c r="H949" s="30" t="str">
        <f>INDEX(T$2:T$28,Table323[[#This Row],[gorup analysis cope]],0)</f>
        <v>group mean - inverse</v>
      </c>
      <c r="I949" s="30"/>
      <c r="J949" s="30">
        <v>4</v>
      </c>
      <c r="K949" s="29">
        <v>16</v>
      </c>
      <c r="L949" s="21">
        <v>3</v>
      </c>
    </row>
    <row r="950" spans="1:13" x14ac:dyDescent="0.2">
      <c r="A950">
        <v>949</v>
      </c>
      <c r="B950">
        <v>24</v>
      </c>
      <c r="C950">
        <v>12</v>
      </c>
      <c r="D950">
        <v>3</v>
      </c>
      <c r="E950" s="28" t="str">
        <f>CONCATENATE("cope",Table323[[#This Row],[1st level cope]],".gfeat/cope",Table323[[#This Row],[2nd level cope]],".feat/thresh_zstat",Table323[[#This Row],[gorup analysis cope]],".nii.gz")</f>
        <v>cope24.gfeat/cope12.feat/thresh_zstat3.nii.gz</v>
      </c>
      <c r="F950" s="30" t="str">
        <f>INDEX(R$2:R$28,Table323[[#This Row],[1st level cope]],0)</f>
        <v>All Go - by choice</v>
      </c>
      <c r="G950" s="30" t="str">
        <f>INDEX(S$2:S$28,Table323[[#This Row],[2nd level cope]],0)</f>
        <v>last4</v>
      </c>
      <c r="H950" s="30" t="str">
        <f>INDEX(T$2:T$28,Table323[[#This Row],[gorup analysis cope]],0)</f>
        <v>group mean - inverse</v>
      </c>
      <c r="J950">
        <v>0</v>
      </c>
      <c r="K950" s="29">
        <v>0</v>
      </c>
      <c r="L950" s="21">
        <v>0</v>
      </c>
      <c r="M950" s="21">
        <v>0</v>
      </c>
    </row>
    <row r="951" spans="1:13" x14ac:dyDescent="0.2">
      <c r="A951">
        <v>950</v>
      </c>
      <c r="B951">
        <v>25</v>
      </c>
      <c r="C951">
        <v>12</v>
      </c>
      <c r="D951">
        <v>3</v>
      </c>
      <c r="E951" s="28" t="str">
        <f>CONCATENATE("cope",Table323[[#This Row],[1st level cope]],".gfeat/cope",Table323[[#This Row],[2nd level cope]],".feat/thresh_zstat",Table323[[#This Row],[gorup analysis cope]],".nii.gz")</f>
        <v>cope25.gfeat/cope12.feat/thresh_zstat3.nii.gz</v>
      </c>
      <c r="F951" s="30" t="str">
        <f>INDEX(R$2:R$28,Table323[[#This Row],[1st level cope]],0)</f>
        <v>All NoGo - by choice</v>
      </c>
      <c r="G951" s="30" t="str">
        <f>INDEX(S$2:S$28,Table323[[#This Row],[2nd level cope]],0)</f>
        <v>last4</v>
      </c>
      <c r="H951" s="30" t="str">
        <f>INDEX(T$2:T$28,Table323[[#This Row],[gorup analysis cope]],0)</f>
        <v>group mean - inverse</v>
      </c>
      <c r="I951" s="30"/>
      <c r="J951" s="30">
        <v>0</v>
      </c>
      <c r="K951" s="29">
        <v>0</v>
      </c>
      <c r="L951" s="21">
        <v>4</v>
      </c>
    </row>
    <row r="952" spans="1:13" x14ac:dyDescent="0.2">
      <c r="A952">
        <v>951</v>
      </c>
      <c r="B952">
        <v>1</v>
      </c>
      <c r="C952">
        <v>13</v>
      </c>
      <c r="D952">
        <v>3</v>
      </c>
      <c r="E952" s="28" t="str">
        <f>CONCATENATE("cope",Table323[[#This Row],[1st level cope]],".gfeat/cope",Table323[[#This Row],[2nd level cope]],".feat/thresh_zstat",Table323[[#This Row],[gorup analysis cope]],".nii.gz")</f>
        <v>cope1.gfeat/cope13.feat/thresh_zstat3.nii.gz</v>
      </c>
      <c r="F952" s="30" t="str">
        <f>INDEX(R$2:R$28,Table323[[#This Row],[1st level cope]],0)</f>
        <v>HV Go</v>
      </c>
      <c r="G952" s="30" t="str">
        <f>INDEX(S$2:S$28,Table323[[#This Row],[2nd level cope]],0)</f>
        <v>first4</v>
      </c>
      <c r="H952" s="30" t="str">
        <f>INDEX(T$2:T$28,Table323[[#This Row],[gorup analysis cope]],0)</f>
        <v>group mean - inverse</v>
      </c>
      <c r="I952" s="30"/>
      <c r="J952" s="30">
        <v>1</v>
      </c>
      <c r="K952" s="29">
        <v>4</v>
      </c>
      <c r="L952" s="21">
        <v>4</v>
      </c>
    </row>
    <row r="953" spans="1:13" x14ac:dyDescent="0.2">
      <c r="A953">
        <v>952</v>
      </c>
      <c r="B953">
        <v>2</v>
      </c>
      <c r="C953">
        <v>13</v>
      </c>
      <c r="D953">
        <v>3</v>
      </c>
      <c r="E953" s="28" t="str">
        <f>CONCATENATE("cope",Table323[[#This Row],[1st level cope]],".gfeat/cope",Table323[[#This Row],[2nd level cope]],".feat/thresh_zstat",Table323[[#This Row],[gorup analysis cope]],".nii.gz")</f>
        <v>cope2.gfeat/cope13.feat/thresh_zstat3.nii.gz</v>
      </c>
      <c r="F953" s="30" t="str">
        <f>INDEX(R$2:R$28,Table323[[#This Row],[1st level cope]],0)</f>
        <v>HV Go - by choice</v>
      </c>
      <c r="G953" s="30" t="str">
        <f>INDEX(S$2:S$28,Table323[[#This Row],[2nd level cope]],0)</f>
        <v>first4</v>
      </c>
      <c r="H953" s="30" t="str">
        <f>INDEX(T$2:T$28,Table323[[#This Row],[gorup analysis cope]],0)</f>
        <v>group mean - inverse</v>
      </c>
      <c r="I953" s="21" t="s">
        <v>211</v>
      </c>
      <c r="J953" s="21">
        <v>0</v>
      </c>
      <c r="K953" s="29">
        <v>0</v>
      </c>
      <c r="L953" s="21">
        <v>0</v>
      </c>
      <c r="M953" s="21">
        <v>0</v>
      </c>
    </row>
    <row r="954" spans="1:13" x14ac:dyDescent="0.2">
      <c r="A954">
        <v>953</v>
      </c>
      <c r="B954">
        <v>3</v>
      </c>
      <c r="C954">
        <v>13</v>
      </c>
      <c r="D954">
        <v>3</v>
      </c>
      <c r="E954" s="28" t="str">
        <f>CONCATENATE("cope",Table323[[#This Row],[1st level cope]],".gfeat/cope",Table323[[#This Row],[2nd level cope]],".feat/thresh_zstat",Table323[[#This Row],[gorup analysis cope]],".nii.gz")</f>
        <v>cope3.gfeat/cope13.feat/thresh_zstat3.nii.gz</v>
      </c>
      <c r="F954" s="30" t="str">
        <f>INDEX(R$2:R$28,Table323[[#This Row],[1st level cope]],0)</f>
        <v>HV Go - by value</v>
      </c>
      <c r="G954" s="30" t="str">
        <f>INDEX(S$2:S$28,Table323[[#This Row],[2nd level cope]],0)</f>
        <v>first4</v>
      </c>
      <c r="H954" s="30" t="str">
        <f>INDEX(T$2:T$28,Table323[[#This Row],[gorup analysis cope]],0)</f>
        <v>group mean - inverse</v>
      </c>
      <c r="I954" s="21" t="s">
        <v>211</v>
      </c>
      <c r="J954" s="21">
        <v>0</v>
      </c>
      <c r="K954" s="29">
        <v>0</v>
      </c>
      <c r="L954" s="21">
        <v>0</v>
      </c>
      <c r="M954" s="21">
        <v>0</v>
      </c>
    </row>
    <row r="955" spans="1:13" x14ac:dyDescent="0.2">
      <c r="A955">
        <v>954</v>
      </c>
      <c r="B955">
        <v>4</v>
      </c>
      <c r="C955">
        <v>13</v>
      </c>
      <c r="D955">
        <v>3</v>
      </c>
      <c r="E955" s="28" t="str">
        <f>CONCATENATE("cope",Table323[[#This Row],[1st level cope]],".gfeat/cope",Table323[[#This Row],[2nd level cope]],".feat/thresh_zstat",Table323[[#This Row],[gorup analysis cope]],".nii.gz")</f>
        <v>cope4.gfeat/cope13.feat/thresh_zstat3.nii.gz</v>
      </c>
      <c r="F955" s="30" t="str">
        <f>INDEX(R$2:R$28,Table323[[#This Row],[1st level cope]],0)</f>
        <v>HV Go - by GSD</v>
      </c>
      <c r="G955" s="30" t="str">
        <f>INDEX(S$2:S$28,Table323[[#This Row],[2nd level cope]],0)</f>
        <v>first4</v>
      </c>
      <c r="H955" s="30" t="str">
        <f>INDEX(T$2:T$28,Table323[[#This Row],[gorup analysis cope]],0)</f>
        <v>group mean - inverse</v>
      </c>
      <c r="I955" s="30"/>
      <c r="J955" s="30">
        <v>0</v>
      </c>
      <c r="K955" s="29">
        <v>0</v>
      </c>
      <c r="L955" s="21">
        <v>0</v>
      </c>
      <c r="M955" s="21">
        <v>0</v>
      </c>
    </row>
    <row r="956" spans="1:13" x14ac:dyDescent="0.2">
      <c r="A956">
        <v>955</v>
      </c>
      <c r="B956">
        <v>5</v>
      </c>
      <c r="C956">
        <v>13</v>
      </c>
      <c r="D956">
        <v>3</v>
      </c>
      <c r="E956" s="28" t="str">
        <f>CONCATENATE("cope",Table323[[#This Row],[1st level cope]],".gfeat/cope",Table323[[#This Row],[2nd level cope]],".feat/thresh_zstat",Table323[[#This Row],[gorup analysis cope]],".nii.gz")</f>
        <v>cope5.gfeat/cope13.feat/thresh_zstat3.nii.gz</v>
      </c>
      <c r="F956" s="30" t="str">
        <f>INDEX(R$2:R$28,Table323[[#This Row],[1st level cope]],0)</f>
        <v>LV Go</v>
      </c>
      <c r="G956" s="30" t="str">
        <f>INDEX(S$2:S$28,Table323[[#This Row],[2nd level cope]],0)</f>
        <v>first4</v>
      </c>
      <c r="H956" s="30" t="str">
        <f>INDEX(T$2:T$28,Table323[[#This Row],[gorup analysis cope]],0)</f>
        <v>group mean - inverse</v>
      </c>
      <c r="I956" s="30"/>
      <c r="J956" s="30">
        <v>1</v>
      </c>
      <c r="K956" s="29">
        <v>2</v>
      </c>
      <c r="L956" s="21">
        <v>3</v>
      </c>
    </row>
    <row r="957" spans="1:13" x14ac:dyDescent="0.2">
      <c r="A957">
        <v>956</v>
      </c>
      <c r="B957">
        <v>6</v>
      </c>
      <c r="C957">
        <v>13</v>
      </c>
      <c r="D957">
        <v>3</v>
      </c>
      <c r="E957" s="28" t="str">
        <f>CONCATENATE("cope",Table323[[#This Row],[1st level cope]],".gfeat/cope",Table323[[#This Row],[2nd level cope]],".feat/thresh_zstat",Table323[[#This Row],[gorup analysis cope]],".nii.gz")</f>
        <v>cope6.gfeat/cope13.feat/thresh_zstat3.nii.gz</v>
      </c>
      <c r="F957" s="30" t="str">
        <f>INDEX(R$2:R$28,Table323[[#This Row],[1st level cope]],0)</f>
        <v>LV Go - by choice</v>
      </c>
      <c r="G957" s="30" t="str">
        <f>INDEX(S$2:S$28,Table323[[#This Row],[2nd level cope]],0)</f>
        <v>first4</v>
      </c>
      <c r="H957" s="30" t="str">
        <f>INDEX(T$2:T$28,Table323[[#This Row],[gorup analysis cope]],0)</f>
        <v>group mean - inverse</v>
      </c>
      <c r="I957" s="30"/>
      <c r="J957" s="30">
        <v>0</v>
      </c>
      <c r="K957" s="29">
        <v>0</v>
      </c>
      <c r="L957" s="21">
        <v>0</v>
      </c>
      <c r="M957" s="21">
        <v>0</v>
      </c>
    </row>
    <row r="958" spans="1:13" x14ac:dyDescent="0.2">
      <c r="A958">
        <v>957</v>
      </c>
      <c r="B958">
        <v>7</v>
      </c>
      <c r="C958">
        <v>13</v>
      </c>
      <c r="D958">
        <v>3</v>
      </c>
      <c r="E958" s="28" t="str">
        <f>CONCATENATE("cope",Table323[[#This Row],[1st level cope]],".gfeat/cope",Table323[[#This Row],[2nd level cope]],".feat/thresh_zstat",Table323[[#This Row],[gorup analysis cope]],".nii.gz")</f>
        <v>cope7.gfeat/cope13.feat/thresh_zstat3.nii.gz</v>
      </c>
      <c r="F958" s="30" t="str">
        <f>INDEX(R$2:R$28,Table323[[#This Row],[1st level cope]],0)</f>
        <v>LV Go - by value</v>
      </c>
      <c r="G958" s="30" t="str">
        <f>INDEX(S$2:S$28,Table323[[#This Row],[2nd level cope]],0)</f>
        <v>first4</v>
      </c>
      <c r="H958" s="30" t="str">
        <f>INDEX(T$2:T$28,Table323[[#This Row],[gorup analysis cope]],0)</f>
        <v>group mean - inverse</v>
      </c>
      <c r="I958" s="30"/>
      <c r="J958" s="30">
        <v>0</v>
      </c>
      <c r="K958" s="29">
        <v>0</v>
      </c>
      <c r="L958" s="21">
        <v>0</v>
      </c>
      <c r="M958" s="21">
        <v>0</v>
      </c>
    </row>
    <row r="959" spans="1:13" x14ac:dyDescent="0.2">
      <c r="A959">
        <v>958</v>
      </c>
      <c r="B959">
        <v>8</v>
      </c>
      <c r="C959">
        <v>13</v>
      </c>
      <c r="D959">
        <v>3</v>
      </c>
      <c r="E959" s="28" t="str">
        <f>CONCATENATE("cope",Table323[[#This Row],[1st level cope]],".gfeat/cope",Table323[[#This Row],[2nd level cope]],".feat/thresh_zstat",Table323[[#This Row],[gorup analysis cope]],".nii.gz")</f>
        <v>cope8.gfeat/cope13.feat/thresh_zstat3.nii.gz</v>
      </c>
      <c r="F959" s="30" t="str">
        <f>INDEX(R$2:R$28,Table323[[#This Row],[1st level cope]],0)</f>
        <v>LV Go - by GSD</v>
      </c>
      <c r="G959" s="30" t="str">
        <f>INDEX(S$2:S$28,Table323[[#This Row],[2nd level cope]],0)</f>
        <v>first4</v>
      </c>
      <c r="H959" s="30" t="str">
        <f>INDEX(T$2:T$28,Table323[[#This Row],[gorup analysis cope]],0)</f>
        <v>group mean - inverse</v>
      </c>
      <c r="I959" s="30"/>
      <c r="J959" s="30">
        <v>0</v>
      </c>
      <c r="K959" s="29">
        <v>0</v>
      </c>
      <c r="L959" s="21">
        <v>2</v>
      </c>
    </row>
    <row r="960" spans="1:13" x14ac:dyDescent="0.2">
      <c r="A960">
        <v>959</v>
      </c>
      <c r="B960">
        <v>9</v>
      </c>
      <c r="C960">
        <v>13</v>
      </c>
      <c r="D960">
        <v>3</v>
      </c>
      <c r="E960" s="28" t="str">
        <f>CONCATENATE("cope",Table323[[#This Row],[1st level cope]],".gfeat/cope",Table323[[#This Row],[2nd level cope]],".feat/thresh_zstat",Table323[[#This Row],[gorup analysis cope]],".nii.gz")</f>
        <v>cope9.gfeat/cope13.feat/thresh_zstat3.nii.gz</v>
      </c>
      <c r="F960" s="30" t="str">
        <f>INDEX(R$2:R$28,Table323[[#This Row],[1st level cope]],0)</f>
        <v>HV NoGo</v>
      </c>
      <c r="G960" s="30" t="str">
        <f>INDEX(S$2:S$28,Table323[[#This Row],[2nd level cope]],0)</f>
        <v>first4</v>
      </c>
      <c r="H960" s="30" t="str">
        <f>INDEX(T$2:T$28,Table323[[#This Row],[gorup analysis cope]],0)</f>
        <v>group mean - inverse</v>
      </c>
      <c r="I960" s="30"/>
      <c r="J960" s="30">
        <v>4</v>
      </c>
      <c r="K960" s="29">
        <v>10</v>
      </c>
      <c r="L960" s="21">
        <v>7</v>
      </c>
    </row>
    <row r="961" spans="1:13" x14ac:dyDescent="0.2">
      <c r="A961">
        <v>960</v>
      </c>
      <c r="B961">
        <v>10</v>
      </c>
      <c r="C961">
        <v>13</v>
      </c>
      <c r="D961">
        <v>3</v>
      </c>
      <c r="E961" s="28" t="str">
        <f>CONCATENATE("cope",Table323[[#This Row],[1st level cope]],".gfeat/cope",Table323[[#This Row],[2nd level cope]],".feat/thresh_zstat",Table323[[#This Row],[gorup analysis cope]],".nii.gz")</f>
        <v>cope10.gfeat/cope13.feat/thresh_zstat3.nii.gz</v>
      </c>
      <c r="F961" s="30" t="str">
        <f>INDEX(R$2:R$28,Table323[[#This Row],[1st level cope]],0)</f>
        <v>HV NoGo - by choice</v>
      </c>
      <c r="G961" s="30" t="str">
        <f>INDEX(S$2:S$28,Table323[[#This Row],[2nd level cope]],0)</f>
        <v>first4</v>
      </c>
      <c r="H961" s="30" t="str">
        <f>INDEX(T$2:T$28,Table323[[#This Row],[gorup analysis cope]],0)</f>
        <v>group mean - inverse</v>
      </c>
      <c r="J961">
        <v>0</v>
      </c>
      <c r="K961" s="29">
        <v>0</v>
      </c>
      <c r="L961" s="21">
        <v>0</v>
      </c>
      <c r="M961" s="21">
        <v>0</v>
      </c>
    </row>
    <row r="962" spans="1:13" x14ac:dyDescent="0.2">
      <c r="A962">
        <v>961</v>
      </c>
      <c r="B962">
        <v>11</v>
      </c>
      <c r="C962">
        <v>13</v>
      </c>
      <c r="D962">
        <v>3</v>
      </c>
      <c r="E962" s="28" t="str">
        <f>CONCATENATE("cope",Table323[[#This Row],[1st level cope]],".gfeat/cope",Table323[[#This Row],[2nd level cope]],".feat/thresh_zstat",Table323[[#This Row],[gorup analysis cope]],".nii.gz")</f>
        <v>cope11.gfeat/cope13.feat/thresh_zstat3.nii.gz</v>
      </c>
      <c r="F962" s="30" t="str">
        <f>INDEX(R$2:R$28,Table323[[#This Row],[1st level cope]],0)</f>
        <v>HV NoGo - by value</v>
      </c>
      <c r="G962" s="30" t="str">
        <f>INDEX(S$2:S$28,Table323[[#This Row],[2nd level cope]],0)</f>
        <v>first4</v>
      </c>
      <c r="H962" s="30" t="str">
        <f>INDEX(T$2:T$28,Table323[[#This Row],[gorup analysis cope]],0)</f>
        <v>group mean - inverse</v>
      </c>
      <c r="J962">
        <v>0</v>
      </c>
      <c r="K962" s="29">
        <v>0</v>
      </c>
      <c r="L962" s="21">
        <v>0</v>
      </c>
      <c r="M962" s="21">
        <v>0</v>
      </c>
    </row>
    <row r="963" spans="1:13" x14ac:dyDescent="0.2">
      <c r="A963">
        <v>962</v>
      </c>
      <c r="B963">
        <v>12</v>
      </c>
      <c r="C963">
        <v>13</v>
      </c>
      <c r="D963">
        <v>3</v>
      </c>
      <c r="E963" s="28" t="str">
        <f>CONCATENATE("cope",Table323[[#This Row],[1st level cope]],".gfeat/cope",Table323[[#This Row],[2nd level cope]],".feat/thresh_zstat",Table323[[#This Row],[gorup analysis cope]],".nii.gz")</f>
        <v>cope12.gfeat/cope13.feat/thresh_zstat3.nii.gz</v>
      </c>
      <c r="F963" s="30" t="str">
        <f>INDEX(R$2:R$28,Table323[[#This Row],[1st level cope]],0)</f>
        <v>LV NoGo</v>
      </c>
      <c r="G963" s="30" t="str">
        <f>INDEX(S$2:S$28,Table323[[#This Row],[2nd level cope]],0)</f>
        <v>first4</v>
      </c>
      <c r="H963" s="30" t="str">
        <f>INDEX(T$2:T$28,Table323[[#This Row],[gorup analysis cope]],0)</f>
        <v>group mean - inverse</v>
      </c>
      <c r="I963" s="30"/>
      <c r="J963" s="30">
        <v>3</v>
      </c>
      <c r="K963" s="29">
        <v>4</v>
      </c>
      <c r="L963" s="21">
        <v>4</v>
      </c>
    </row>
    <row r="964" spans="1:13" x14ac:dyDescent="0.2">
      <c r="A964">
        <v>963</v>
      </c>
      <c r="B964">
        <v>13</v>
      </c>
      <c r="C964">
        <v>13</v>
      </c>
      <c r="D964">
        <v>3</v>
      </c>
      <c r="E964" s="28" t="str">
        <f>CONCATENATE("cope",Table323[[#This Row],[1st level cope]],".gfeat/cope",Table323[[#This Row],[2nd level cope]],".feat/thresh_zstat",Table323[[#This Row],[gorup analysis cope]],".nii.gz")</f>
        <v>cope13.gfeat/cope13.feat/thresh_zstat3.nii.gz</v>
      </c>
      <c r="F964" s="30" t="str">
        <f>INDEX(R$2:R$28,Table323[[#This Row],[1st level cope]],0)</f>
        <v>LV NoGo - by choice</v>
      </c>
      <c r="G964" s="30" t="str">
        <f>INDEX(S$2:S$28,Table323[[#This Row],[2nd level cope]],0)</f>
        <v>first4</v>
      </c>
      <c r="H964" s="30" t="str">
        <f>INDEX(T$2:T$28,Table323[[#This Row],[gorup analysis cope]],0)</f>
        <v>group mean - inverse</v>
      </c>
      <c r="I964" s="30"/>
      <c r="J964" s="30">
        <v>0</v>
      </c>
      <c r="K964" s="29">
        <v>0</v>
      </c>
      <c r="L964" s="21">
        <v>2</v>
      </c>
    </row>
    <row r="965" spans="1:13" x14ac:dyDescent="0.2">
      <c r="A965">
        <v>964</v>
      </c>
      <c r="B965">
        <v>14</v>
      </c>
      <c r="C965">
        <v>13</v>
      </c>
      <c r="D965">
        <v>3</v>
      </c>
      <c r="E965" s="28" t="str">
        <f>CONCATENATE("cope",Table323[[#This Row],[1st level cope]],".gfeat/cope",Table323[[#This Row],[2nd level cope]],".feat/thresh_zstat",Table323[[#This Row],[gorup analysis cope]],".nii.gz")</f>
        <v>cope14.gfeat/cope13.feat/thresh_zstat3.nii.gz</v>
      </c>
      <c r="F965" s="30" t="str">
        <f>INDEX(R$2:R$28,Table323[[#This Row],[1st level cope]],0)</f>
        <v>LV NoGo - by value</v>
      </c>
      <c r="G965" s="30" t="str">
        <f>INDEX(S$2:S$28,Table323[[#This Row],[2nd level cope]],0)</f>
        <v>first4</v>
      </c>
      <c r="H965" s="30" t="str">
        <f>INDEX(T$2:T$28,Table323[[#This Row],[gorup analysis cope]],0)</f>
        <v>group mean - inverse</v>
      </c>
      <c r="J965">
        <v>0</v>
      </c>
      <c r="K965" s="29">
        <v>0</v>
      </c>
      <c r="L965" s="21">
        <v>0</v>
      </c>
      <c r="M965" s="21">
        <v>0</v>
      </c>
    </row>
    <row r="966" spans="1:13" x14ac:dyDescent="0.2">
      <c r="A966">
        <v>965</v>
      </c>
      <c r="B966">
        <v>15</v>
      </c>
      <c r="C966">
        <v>13</v>
      </c>
      <c r="D966">
        <v>3</v>
      </c>
      <c r="E966" s="28" t="str">
        <f>CONCATENATE("cope",Table323[[#This Row],[1st level cope]],".gfeat/cope",Table323[[#This Row],[2nd level cope]],".feat/thresh_zstat",Table323[[#This Row],[gorup analysis cope]],".nii.gz")</f>
        <v>cope15.gfeat/cope13.feat/thresh_zstat3.nii.gz</v>
      </c>
      <c r="F966" s="30" t="str">
        <f>INDEX(R$2:R$28,Table323[[#This Row],[1st level cope]],0)</f>
        <v>Go - missed</v>
      </c>
      <c r="G966" s="30" t="str">
        <f>INDEX(S$2:S$28,Table323[[#This Row],[2nd level cope]],0)</f>
        <v>first4</v>
      </c>
      <c r="H966" s="30" t="str">
        <f>INDEX(T$2:T$28,Table323[[#This Row],[gorup analysis cope]],0)</f>
        <v>group mean - inverse</v>
      </c>
      <c r="J966">
        <v>0</v>
      </c>
      <c r="K966" s="29">
        <v>0</v>
      </c>
      <c r="L966" s="21">
        <v>0</v>
      </c>
      <c r="M966" s="21">
        <v>0</v>
      </c>
    </row>
    <row r="967" spans="1:13" x14ac:dyDescent="0.2">
      <c r="A967">
        <v>966</v>
      </c>
      <c r="B967">
        <v>16</v>
      </c>
      <c r="C967">
        <v>13</v>
      </c>
      <c r="D967">
        <v>3</v>
      </c>
      <c r="E967" s="28" t="str">
        <f>CONCATENATE("cope",Table323[[#This Row],[1st level cope]],".gfeat/cope",Table323[[#This Row],[2nd level cope]],".feat/thresh_zstat",Table323[[#This Row],[gorup analysis cope]],".nii.gz")</f>
        <v>cope16.gfeat/cope13.feat/thresh_zstat3.nii.gz</v>
      </c>
      <c r="F967" s="30" t="str">
        <f>INDEX(R$2:R$28,Table323[[#This Row],[1st level cope]],0)</f>
        <v>NoGo - erroneous response</v>
      </c>
      <c r="G967" s="30" t="str">
        <f>INDEX(S$2:S$28,Table323[[#This Row],[2nd level cope]],0)</f>
        <v>first4</v>
      </c>
      <c r="H967" s="30" t="str">
        <f>INDEX(T$2:T$28,Table323[[#This Row],[gorup analysis cope]],0)</f>
        <v>group mean - inverse</v>
      </c>
      <c r="J967">
        <v>0</v>
      </c>
      <c r="K967" s="29">
        <v>0</v>
      </c>
      <c r="L967" s="21">
        <v>0</v>
      </c>
      <c r="M967" s="21">
        <v>0</v>
      </c>
    </row>
    <row r="968" spans="1:13" x14ac:dyDescent="0.2">
      <c r="A968">
        <v>967</v>
      </c>
      <c r="B968">
        <v>17</v>
      </c>
      <c r="C968">
        <v>13</v>
      </c>
      <c r="D968">
        <v>3</v>
      </c>
      <c r="E968" s="28" t="str">
        <f>CONCATENATE("cope",Table323[[#This Row],[1st level cope]],".gfeat/cope",Table323[[#This Row],[2nd level cope]],".feat/thresh_zstat",Table323[[#This Row],[gorup analysis cope]],".nii.gz")</f>
        <v>cope17.gfeat/cope13.feat/thresh_zstat3.nii.gz</v>
      </c>
      <c r="F968" s="30" t="str">
        <f>INDEX(R$2:R$28,Table323[[#This Row],[1st level cope]],0)</f>
        <v>NoGo - Sanity and fillers</v>
      </c>
      <c r="G968" s="30" t="str">
        <f>INDEX(S$2:S$28,Table323[[#This Row],[2nd level cope]],0)</f>
        <v>first4</v>
      </c>
      <c r="H968" s="30" t="str">
        <f>INDEX(T$2:T$28,Table323[[#This Row],[gorup analysis cope]],0)</f>
        <v>group mean - inverse</v>
      </c>
      <c r="I968" s="30"/>
      <c r="J968" s="30">
        <v>13</v>
      </c>
      <c r="K968" s="29" t="s">
        <v>106</v>
      </c>
      <c r="L968" s="21" t="s">
        <v>106</v>
      </c>
      <c r="M968" s="21">
        <v>0</v>
      </c>
    </row>
    <row r="969" spans="1:13" x14ac:dyDescent="0.2">
      <c r="A969">
        <v>968</v>
      </c>
      <c r="B969">
        <v>18</v>
      </c>
      <c r="C969">
        <v>13</v>
      </c>
      <c r="D969">
        <v>3</v>
      </c>
      <c r="E969" s="28" t="str">
        <f>CONCATENATE("cope",Table323[[#This Row],[1st level cope]],".gfeat/cope",Table323[[#This Row],[2nd level cope]],".feat/thresh_zstat",Table323[[#This Row],[gorup analysis cope]],".nii.gz")</f>
        <v>cope18.gfeat/cope13.feat/thresh_zstat3.nii.gz</v>
      </c>
      <c r="F969" s="30" t="str">
        <f>INDEX(R$2:R$28,Table323[[#This Row],[1st level cope]],0)</f>
        <v>All Go - by RT</v>
      </c>
      <c r="G969" s="30" t="str">
        <f>INDEX(S$2:S$28,Table323[[#This Row],[2nd level cope]],0)</f>
        <v>first4</v>
      </c>
      <c r="H969" s="30" t="str">
        <f>INDEX(T$2:T$28,Table323[[#This Row],[gorup analysis cope]],0)</f>
        <v>group mean - inverse</v>
      </c>
      <c r="I969" s="30"/>
      <c r="J969" s="30">
        <v>0</v>
      </c>
      <c r="K969" s="29">
        <v>0</v>
      </c>
      <c r="L969" s="21">
        <v>2</v>
      </c>
    </row>
    <row r="970" spans="1:13" x14ac:dyDescent="0.2">
      <c r="A970">
        <v>969</v>
      </c>
      <c r="B970">
        <v>19</v>
      </c>
      <c r="C970">
        <v>13</v>
      </c>
      <c r="D970">
        <v>3</v>
      </c>
      <c r="E970" s="28" t="str">
        <f>CONCATENATE("cope",Table323[[#This Row],[1st level cope]],".gfeat/cope",Table323[[#This Row],[2nd level cope]],".feat/thresh_zstat",Table323[[#This Row],[gorup analysis cope]],".nii.gz")</f>
        <v>cope19.gfeat/cope13.feat/thresh_zstat3.nii.gz</v>
      </c>
      <c r="F970" s="30" t="str">
        <f>INDEX(R$2:R$28,Table323[[#This Row],[1st level cope]],0)</f>
        <v>HV Go &gt; NoGo</v>
      </c>
      <c r="G970" s="30" t="str">
        <f>INDEX(S$2:S$28,Table323[[#This Row],[2nd level cope]],0)</f>
        <v>first4</v>
      </c>
      <c r="H970" s="30" t="str">
        <f>INDEX(T$2:T$28,Table323[[#This Row],[gorup analysis cope]],0)</f>
        <v>group mean - inverse</v>
      </c>
      <c r="J970">
        <v>0</v>
      </c>
      <c r="K970" s="29">
        <v>0</v>
      </c>
      <c r="L970" s="21">
        <v>0</v>
      </c>
      <c r="M970" s="21">
        <v>0</v>
      </c>
    </row>
    <row r="971" spans="1:13" x14ac:dyDescent="0.2">
      <c r="A971">
        <v>970</v>
      </c>
      <c r="B971">
        <v>20</v>
      </c>
      <c r="C971">
        <v>13</v>
      </c>
      <c r="D971">
        <v>3</v>
      </c>
      <c r="E971" s="28" t="str">
        <f>CONCATENATE("cope",Table323[[#This Row],[1st level cope]],".gfeat/cope",Table323[[#This Row],[2nd level cope]],".feat/thresh_zstat",Table323[[#This Row],[gorup analysis cope]],".nii.gz")</f>
        <v>cope20.gfeat/cope13.feat/thresh_zstat3.nii.gz</v>
      </c>
      <c r="F971" s="30" t="str">
        <f>INDEX(R$2:R$28,Table323[[#This Row],[1st level cope]],0)</f>
        <v>LV Go &gt; NoGo</v>
      </c>
      <c r="G971" s="30" t="str">
        <f>INDEX(S$2:S$28,Table323[[#This Row],[2nd level cope]],0)</f>
        <v>first4</v>
      </c>
      <c r="H971" s="30" t="str">
        <f>INDEX(T$2:T$28,Table323[[#This Row],[gorup analysis cope]],0)</f>
        <v>group mean - inverse</v>
      </c>
      <c r="J971">
        <v>0</v>
      </c>
      <c r="K971" s="29">
        <v>0</v>
      </c>
      <c r="L971" s="21">
        <v>0</v>
      </c>
      <c r="M971" s="21">
        <v>0</v>
      </c>
    </row>
    <row r="972" spans="1:13" x14ac:dyDescent="0.2">
      <c r="A972">
        <v>971</v>
      </c>
      <c r="B972">
        <v>21</v>
      </c>
      <c r="C972">
        <v>13</v>
      </c>
      <c r="D972">
        <v>3</v>
      </c>
      <c r="E972" s="28" t="str">
        <f>CONCATENATE("cope",Table323[[#This Row],[1st level cope]],".gfeat/cope",Table323[[#This Row],[2nd level cope]],".feat/thresh_zstat",Table323[[#This Row],[gorup analysis cope]],".nii.gz")</f>
        <v>cope21.gfeat/cope13.feat/thresh_zstat3.nii.gz</v>
      </c>
      <c r="F972" s="30" t="str">
        <f>INDEX(R$2:R$28,Table323[[#This Row],[1st level cope]],0)</f>
        <v>All Go &gt; NoGo</v>
      </c>
      <c r="G972" s="30" t="str">
        <f>INDEX(S$2:S$28,Table323[[#This Row],[2nd level cope]],0)</f>
        <v>first4</v>
      </c>
      <c r="H972" s="30" t="str">
        <f>INDEX(T$2:T$28,Table323[[#This Row],[gorup analysis cope]],0)</f>
        <v>group mean - inverse</v>
      </c>
      <c r="J972">
        <v>0</v>
      </c>
      <c r="K972" s="29">
        <v>0</v>
      </c>
      <c r="L972" s="21">
        <v>0</v>
      </c>
      <c r="M972" s="21">
        <v>0</v>
      </c>
    </row>
    <row r="973" spans="1:13" x14ac:dyDescent="0.2">
      <c r="A973">
        <v>972</v>
      </c>
      <c r="B973">
        <v>22</v>
      </c>
      <c r="C973">
        <v>13</v>
      </c>
      <c r="D973">
        <v>3</v>
      </c>
      <c r="E973" s="28" t="str">
        <f>CONCATENATE("cope",Table323[[#This Row],[1st level cope]],".gfeat/cope",Table323[[#This Row],[2nd level cope]],".feat/thresh_zstat",Table323[[#This Row],[gorup analysis cope]],".nii.gz")</f>
        <v>cope22.gfeat/cope13.feat/thresh_zstat3.nii.gz</v>
      </c>
      <c r="F973" s="30" t="str">
        <f>INDEX(R$2:R$28,Table323[[#This Row],[1st level cope]],0)</f>
        <v>All Go</v>
      </c>
      <c r="G973" s="30" t="str">
        <f>INDEX(S$2:S$28,Table323[[#This Row],[2nd level cope]],0)</f>
        <v>first4</v>
      </c>
      <c r="H973" s="30" t="str">
        <f>INDEX(T$2:T$28,Table323[[#This Row],[gorup analysis cope]],0)</f>
        <v>group mean - inverse</v>
      </c>
      <c r="I973" s="30"/>
      <c r="J973" s="30">
        <v>2</v>
      </c>
      <c r="K973" s="29">
        <v>5</v>
      </c>
      <c r="L973" s="21">
        <v>6</v>
      </c>
    </row>
    <row r="974" spans="1:13" x14ac:dyDescent="0.2">
      <c r="A974">
        <v>973</v>
      </c>
      <c r="B974">
        <v>23</v>
      </c>
      <c r="C974">
        <v>13</v>
      </c>
      <c r="D974">
        <v>3</v>
      </c>
      <c r="E974" s="28" t="str">
        <f>CONCATENATE("cope",Table323[[#This Row],[1st level cope]],".gfeat/cope",Table323[[#This Row],[2nd level cope]],".feat/thresh_zstat",Table323[[#This Row],[gorup analysis cope]],".nii.gz")</f>
        <v>cope23.gfeat/cope13.feat/thresh_zstat3.nii.gz</v>
      </c>
      <c r="F974" s="30" t="str">
        <f>INDEX(R$2:R$28,Table323[[#This Row],[1st level cope]],0)</f>
        <v>All NoGo</v>
      </c>
      <c r="G974" s="30" t="str">
        <f>INDEX(S$2:S$28,Table323[[#This Row],[2nd level cope]],0)</f>
        <v>first4</v>
      </c>
      <c r="H974" s="30" t="str">
        <f>INDEX(T$2:T$28,Table323[[#This Row],[gorup analysis cope]],0)</f>
        <v>group mean - inverse</v>
      </c>
      <c r="I974" s="30"/>
      <c r="J974" s="30">
        <v>3</v>
      </c>
      <c r="K974" s="29">
        <v>6</v>
      </c>
      <c r="L974" s="21">
        <v>8</v>
      </c>
    </row>
    <row r="975" spans="1:13" x14ac:dyDescent="0.2">
      <c r="A975">
        <v>974</v>
      </c>
      <c r="B975">
        <v>24</v>
      </c>
      <c r="C975">
        <v>13</v>
      </c>
      <c r="D975">
        <v>3</v>
      </c>
      <c r="E975" s="28" t="str">
        <f>CONCATENATE("cope",Table323[[#This Row],[1st level cope]],".gfeat/cope",Table323[[#This Row],[2nd level cope]],".feat/thresh_zstat",Table323[[#This Row],[gorup analysis cope]],".nii.gz")</f>
        <v>cope24.gfeat/cope13.feat/thresh_zstat3.nii.gz</v>
      </c>
      <c r="F975" s="30" t="str">
        <f>INDEX(R$2:R$28,Table323[[#This Row],[1st level cope]],0)</f>
        <v>All Go - by choice</v>
      </c>
      <c r="G975" s="30" t="str">
        <f>INDEX(S$2:S$28,Table323[[#This Row],[2nd level cope]],0)</f>
        <v>first4</v>
      </c>
      <c r="H975" s="30" t="str">
        <f>INDEX(T$2:T$28,Table323[[#This Row],[gorup analysis cope]],0)</f>
        <v>group mean - inverse</v>
      </c>
      <c r="J975">
        <v>0</v>
      </c>
      <c r="K975" s="29">
        <v>0</v>
      </c>
      <c r="L975" s="21">
        <v>0</v>
      </c>
      <c r="M975" s="21">
        <v>0</v>
      </c>
    </row>
    <row r="976" spans="1:13" x14ac:dyDescent="0.2">
      <c r="A976">
        <v>975</v>
      </c>
      <c r="B976">
        <v>25</v>
      </c>
      <c r="C976">
        <v>13</v>
      </c>
      <c r="D976">
        <v>3</v>
      </c>
      <c r="E976" s="28" t="str">
        <f>CONCATENATE("cope",Table323[[#This Row],[1st level cope]],".gfeat/cope",Table323[[#This Row],[2nd level cope]],".feat/thresh_zstat",Table323[[#This Row],[gorup analysis cope]],".nii.gz")</f>
        <v>cope25.gfeat/cope13.feat/thresh_zstat3.nii.gz</v>
      </c>
      <c r="F976" s="30" t="str">
        <f>INDEX(R$2:R$28,Table323[[#This Row],[1st level cope]],0)</f>
        <v>All NoGo - by choice</v>
      </c>
      <c r="G976" s="30" t="str">
        <f>INDEX(S$2:S$28,Table323[[#This Row],[2nd level cope]],0)</f>
        <v>first4</v>
      </c>
      <c r="H976" s="30" t="str">
        <f>INDEX(T$2:T$28,Table323[[#This Row],[gorup analysis cope]],0)</f>
        <v>group mean - inverse</v>
      </c>
      <c r="J976">
        <v>0</v>
      </c>
      <c r="K976" s="29">
        <v>0</v>
      </c>
      <c r="L976" s="21">
        <v>0</v>
      </c>
      <c r="M976" s="21">
        <v>0</v>
      </c>
    </row>
    <row r="977" spans="1:13" x14ac:dyDescent="0.2">
      <c r="A977">
        <v>976</v>
      </c>
      <c r="B977">
        <v>1</v>
      </c>
      <c r="C977">
        <v>1</v>
      </c>
      <c r="D977">
        <v>4</v>
      </c>
      <c r="E977" s="28" t="str">
        <f>CONCATENATE("cope",Table323[[#This Row],[1st level cope]],".gfeat/cope",Table323[[#This Row],[2nd level cope]],".feat/thresh_zstat",Table323[[#This Row],[gorup analysis cope]],".nii.gz")</f>
        <v>cope1.gfeat/cope1.feat/thresh_zstat4.nii.gz</v>
      </c>
      <c r="F977" s="30" t="str">
        <f>INDEX(R$2:R$28,Table323[[#This Row],[1st level cope]],0)</f>
        <v>HV Go</v>
      </c>
      <c r="G977" s="30" t="str">
        <f>INDEX(S$2:S$28,Table323[[#This Row],[2nd level cope]],0)</f>
        <v>last &gt; first</v>
      </c>
      <c r="H977" s="30" t="str">
        <f>INDEX(T$2:T$28,Table323[[#This Row],[gorup analysis cope]],0)</f>
        <v>cope - by probe effect inverse</v>
      </c>
      <c r="I977" s="21">
        <v>2</v>
      </c>
      <c r="J977" s="21">
        <v>0</v>
      </c>
      <c r="K977" s="29">
        <v>0</v>
      </c>
      <c r="L977" s="21">
        <v>0</v>
      </c>
      <c r="M977" s="21">
        <v>0</v>
      </c>
    </row>
    <row r="978" spans="1:13" x14ac:dyDescent="0.2">
      <c r="A978">
        <v>977</v>
      </c>
      <c r="B978">
        <v>2</v>
      </c>
      <c r="C978">
        <v>1</v>
      </c>
      <c r="D978">
        <v>4</v>
      </c>
      <c r="E978" s="28" t="str">
        <f>CONCATENATE("cope",Table323[[#This Row],[1st level cope]],".gfeat/cope",Table323[[#This Row],[2nd level cope]],".feat/thresh_zstat",Table323[[#This Row],[gorup analysis cope]],".nii.gz")</f>
        <v>cope2.gfeat/cope1.feat/thresh_zstat4.nii.gz</v>
      </c>
      <c r="F978" s="30" t="str">
        <f>INDEX(R$2:R$28,Table323[[#This Row],[1st level cope]],0)</f>
        <v>HV Go - by choice</v>
      </c>
      <c r="G978" s="30" t="str">
        <f>INDEX(S$2:S$28,Table323[[#This Row],[2nd level cope]],0)</f>
        <v>last &gt; first</v>
      </c>
      <c r="H978" s="30" t="str">
        <f>INDEX(T$2:T$28,Table323[[#This Row],[gorup analysis cope]],0)</f>
        <v>cope - by probe effect inverse</v>
      </c>
      <c r="I978" s="21" t="s">
        <v>211</v>
      </c>
      <c r="J978" s="21">
        <v>0</v>
      </c>
      <c r="K978" s="29">
        <v>0</v>
      </c>
      <c r="L978" s="21">
        <v>0</v>
      </c>
      <c r="M978" s="21">
        <v>0</v>
      </c>
    </row>
    <row r="979" spans="1:13" x14ac:dyDescent="0.2">
      <c r="A979">
        <v>978</v>
      </c>
      <c r="B979">
        <v>3</v>
      </c>
      <c r="C979">
        <v>1</v>
      </c>
      <c r="D979">
        <v>4</v>
      </c>
      <c r="E979" s="28" t="str">
        <f>CONCATENATE("cope",Table323[[#This Row],[1st level cope]],".gfeat/cope",Table323[[#This Row],[2nd level cope]],".feat/thresh_zstat",Table323[[#This Row],[gorup analysis cope]],".nii.gz")</f>
        <v>cope3.gfeat/cope1.feat/thresh_zstat4.nii.gz</v>
      </c>
      <c r="F979" s="30" t="str">
        <f>INDEX(R$2:R$28,Table323[[#This Row],[1st level cope]],0)</f>
        <v>HV Go - by value</v>
      </c>
      <c r="G979" s="30" t="str">
        <f>INDEX(S$2:S$28,Table323[[#This Row],[2nd level cope]],0)</f>
        <v>last &gt; first</v>
      </c>
      <c r="H979" s="30" t="str">
        <f>INDEX(T$2:T$28,Table323[[#This Row],[gorup analysis cope]],0)</f>
        <v>cope - by probe effect inverse</v>
      </c>
      <c r="I979" s="21" t="s">
        <v>211</v>
      </c>
      <c r="J979" s="21">
        <v>0</v>
      </c>
      <c r="K979" s="29">
        <v>0</v>
      </c>
      <c r="L979" s="21">
        <v>0</v>
      </c>
      <c r="M979" s="21">
        <v>0</v>
      </c>
    </row>
    <row r="980" spans="1:13" x14ac:dyDescent="0.2">
      <c r="A980">
        <v>979</v>
      </c>
      <c r="B980">
        <v>4</v>
      </c>
      <c r="C980">
        <v>1</v>
      </c>
      <c r="D980">
        <v>4</v>
      </c>
      <c r="E980" s="28" t="str">
        <f>CONCATENATE("cope",Table323[[#This Row],[1st level cope]],".gfeat/cope",Table323[[#This Row],[2nd level cope]],".feat/thresh_zstat",Table323[[#This Row],[gorup analysis cope]],".nii.gz")</f>
        <v>cope4.gfeat/cope1.feat/thresh_zstat4.nii.gz</v>
      </c>
      <c r="F980" s="30" t="str">
        <f>INDEX(R$2:R$28,Table323[[#This Row],[1st level cope]],0)</f>
        <v>HV Go - by GSD</v>
      </c>
      <c r="G980" s="30" t="str">
        <f>INDEX(S$2:S$28,Table323[[#This Row],[2nd level cope]],0)</f>
        <v>last &gt; first</v>
      </c>
      <c r="H980" s="30" t="str">
        <f>INDEX(T$2:T$28,Table323[[#This Row],[gorup analysis cope]],0)</f>
        <v>cope - by probe effect inverse</v>
      </c>
      <c r="I980" s="30"/>
      <c r="J980" s="30">
        <v>0</v>
      </c>
      <c r="K980" s="29">
        <v>0</v>
      </c>
      <c r="L980" s="21">
        <v>0</v>
      </c>
      <c r="M980" s="21">
        <v>0</v>
      </c>
    </row>
    <row r="981" spans="1:13" x14ac:dyDescent="0.2">
      <c r="A981">
        <v>980</v>
      </c>
      <c r="B981">
        <v>5</v>
      </c>
      <c r="C981">
        <v>1</v>
      </c>
      <c r="D981">
        <v>4</v>
      </c>
      <c r="E981" s="28" t="str">
        <f>CONCATENATE("cope",Table323[[#This Row],[1st level cope]],".gfeat/cope",Table323[[#This Row],[2nd level cope]],".feat/thresh_zstat",Table323[[#This Row],[gorup analysis cope]],".nii.gz")</f>
        <v>cope5.gfeat/cope1.feat/thresh_zstat4.nii.gz</v>
      </c>
      <c r="F981" s="30" t="str">
        <f>INDEX(R$2:R$28,Table323[[#This Row],[1st level cope]],0)</f>
        <v>LV Go</v>
      </c>
      <c r="G981" s="30" t="str">
        <f>INDEX(S$2:S$28,Table323[[#This Row],[2nd level cope]],0)</f>
        <v>last &gt; first</v>
      </c>
      <c r="H981" s="30" t="str">
        <f>INDEX(T$2:T$28,Table323[[#This Row],[gorup analysis cope]],0)</f>
        <v>cope - by probe effect inverse</v>
      </c>
      <c r="I981" s="21">
        <v>2</v>
      </c>
      <c r="J981" s="21">
        <v>0</v>
      </c>
      <c r="K981" s="29">
        <v>0</v>
      </c>
      <c r="L981" s="21">
        <v>0</v>
      </c>
      <c r="M981" s="21">
        <v>0</v>
      </c>
    </row>
    <row r="982" spans="1:13" x14ac:dyDescent="0.2">
      <c r="A982">
        <v>981</v>
      </c>
      <c r="B982">
        <v>6</v>
      </c>
      <c r="C982">
        <v>1</v>
      </c>
      <c r="D982">
        <v>4</v>
      </c>
      <c r="E982" s="28" t="str">
        <f>CONCATENATE("cope",Table323[[#This Row],[1st level cope]],".gfeat/cope",Table323[[#This Row],[2nd level cope]],".feat/thresh_zstat",Table323[[#This Row],[gorup analysis cope]],".nii.gz")</f>
        <v>cope6.gfeat/cope1.feat/thresh_zstat4.nii.gz</v>
      </c>
      <c r="F982" s="30" t="str">
        <f>INDEX(R$2:R$28,Table323[[#This Row],[1st level cope]],0)</f>
        <v>LV Go - by choice</v>
      </c>
      <c r="G982" s="30" t="str">
        <f>INDEX(S$2:S$28,Table323[[#This Row],[2nd level cope]],0)</f>
        <v>last &gt; first</v>
      </c>
      <c r="H982" s="30" t="str">
        <f>INDEX(T$2:T$28,Table323[[#This Row],[gorup analysis cope]],0)</f>
        <v>cope - by probe effect inverse</v>
      </c>
      <c r="I982" s="30"/>
      <c r="J982" s="30">
        <v>0</v>
      </c>
      <c r="K982" s="29">
        <v>0</v>
      </c>
      <c r="L982" s="21">
        <v>0</v>
      </c>
      <c r="M982" s="21">
        <v>0</v>
      </c>
    </row>
    <row r="983" spans="1:13" x14ac:dyDescent="0.2">
      <c r="A983">
        <v>982</v>
      </c>
      <c r="B983">
        <v>7</v>
      </c>
      <c r="C983">
        <v>1</v>
      </c>
      <c r="D983">
        <v>4</v>
      </c>
      <c r="E983" s="28" t="str">
        <f>CONCATENATE("cope",Table323[[#This Row],[1st level cope]],".gfeat/cope",Table323[[#This Row],[2nd level cope]],".feat/thresh_zstat",Table323[[#This Row],[gorup analysis cope]],".nii.gz")</f>
        <v>cope7.gfeat/cope1.feat/thresh_zstat4.nii.gz</v>
      </c>
      <c r="F983" s="30" t="str">
        <f>INDEX(R$2:R$28,Table323[[#This Row],[1st level cope]],0)</f>
        <v>LV Go - by value</v>
      </c>
      <c r="G983" s="30" t="str">
        <f>INDEX(S$2:S$28,Table323[[#This Row],[2nd level cope]],0)</f>
        <v>last &gt; first</v>
      </c>
      <c r="H983" s="30" t="str">
        <f>INDEX(T$2:T$28,Table323[[#This Row],[gorup analysis cope]],0)</f>
        <v>cope - by probe effect inverse</v>
      </c>
      <c r="I983" s="30"/>
      <c r="J983" s="30">
        <v>0</v>
      </c>
      <c r="K983" s="29">
        <v>0</v>
      </c>
      <c r="L983" s="21">
        <v>2</v>
      </c>
      <c r="M983" s="21" t="s">
        <v>141</v>
      </c>
    </row>
    <row r="984" spans="1:13" x14ac:dyDescent="0.2">
      <c r="A984">
        <v>983</v>
      </c>
      <c r="B984">
        <v>8</v>
      </c>
      <c r="C984">
        <v>1</v>
      </c>
      <c r="D984">
        <v>4</v>
      </c>
      <c r="E984" s="28" t="str">
        <f>CONCATENATE("cope",Table323[[#This Row],[1st level cope]],".gfeat/cope",Table323[[#This Row],[2nd level cope]],".feat/thresh_zstat",Table323[[#This Row],[gorup analysis cope]],".nii.gz")</f>
        <v>cope8.gfeat/cope1.feat/thresh_zstat4.nii.gz</v>
      </c>
      <c r="F984" s="30" t="str">
        <f>INDEX(R$2:R$28,Table323[[#This Row],[1st level cope]],0)</f>
        <v>LV Go - by GSD</v>
      </c>
      <c r="G984" s="30" t="str">
        <f>INDEX(S$2:S$28,Table323[[#This Row],[2nd level cope]],0)</f>
        <v>last &gt; first</v>
      </c>
      <c r="H984" s="30" t="str">
        <f>INDEX(T$2:T$28,Table323[[#This Row],[gorup analysis cope]],0)</f>
        <v>cope - by probe effect inverse</v>
      </c>
      <c r="I984" s="30"/>
      <c r="J984" s="30">
        <v>0</v>
      </c>
      <c r="K984" s="29">
        <v>0</v>
      </c>
      <c r="L984" s="21">
        <v>0</v>
      </c>
      <c r="M984" s="21">
        <v>0</v>
      </c>
    </row>
    <row r="985" spans="1:13" x14ac:dyDescent="0.2">
      <c r="A985">
        <v>984</v>
      </c>
      <c r="B985">
        <v>9</v>
      </c>
      <c r="C985">
        <v>1</v>
      </c>
      <c r="D985">
        <v>4</v>
      </c>
      <c r="E985" s="28" t="str">
        <f>CONCATENATE("cope",Table323[[#This Row],[1st level cope]],".gfeat/cope",Table323[[#This Row],[2nd level cope]],".feat/thresh_zstat",Table323[[#This Row],[gorup analysis cope]],".nii.gz")</f>
        <v>cope9.gfeat/cope1.feat/thresh_zstat4.nii.gz</v>
      </c>
      <c r="F985" s="30" t="str">
        <f>INDEX(R$2:R$28,Table323[[#This Row],[1st level cope]],0)</f>
        <v>HV NoGo</v>
      </c>
      <c r="G985" s="30" t="str">
        <f>INDEX(S$2:S$28,Table323[[#This Row],[2nd level cope]],0)</f>
        <v>last &gt; first</v>
      </c>
      <c r="H985" s="30" t="str">
        <f>INDEX(T$2:T$28,Table323[[#This Row],[gorup analysis cope]],0)</f>
        <v>cope - by probe effect inverse</v>
      </c>
      <c r="I985" s="30"/>
      <c r="J985" s="30">
        <v>0</v>
      </c>
      <c r="K985" s="29">
        <v>0</v>
      </c>
      <c r="L985" s="21">
        <v>0</v>
      </c>
      <c r="M985" s="21">
        <v>0</v>
      </c>
    </row>
    <row r="986" spans="1:13" x14ac:dyDescent="0.2">
      <c r="A986">
        <v>985</v>
      </c>
      <c r="B986">
        <v>10</v>
      </c>
      <c r="C986">
        <v>1</v>
      </c>
      <c r="D986">
        <v>4</v>
      </c>
      <c r="E986" s="28" t="str">
        <f>CONCATENATE("cope",Table323[[#This Row],[1st level cope]],".gfeat/cope",Table323[[#This Row],[2nd level cope]],".feat/thresh_zstat",Table323[[#This Row],[gorup analysis cope]],".nii.gz")</f>
        <v>cope10.gfeat/cope1.feat/thresh_zstat4.nii.gz</v>
      </c>
      <c r="F986" s="30" t="str">
        <f>INDEX(R$2:R$28,Table323[[#This Row],[1st level cope]],0)</f>
        <v>HV NoGo - by choice</v>
      </c>
      <c r="G986" s="30" t="str">
        <f>INDEX(S$2:S$28,Table323[[#This Row],[2nd level cope]],0)</f>
        <v>last &gt; first</v>
      </c>
      <c r="H986" s="30" t="str">
        <f>INDEX(T$2:T$28,Table323[[#This Row],[gorup analysis cope]],0)</f>
        <v>cope - by probe effect inverse</v>
      </c>
      <c r="I986" s="30"/>
      <c r="J986" s="30">
        <v>0</v>
      </c>
      <c r="K986" s="29">
        <v>0</v>
      </c>
      <c r="L986" s="21">
        <v>0</v>
      </c>
      <c r="M986" s="21">
        <v>0</v>
      </c>
    </row>
    <row r="987" spans="1:13" x14ac:dyDescent="0.2">
      <c r="A987">
        <v>986</v>
      </c>
      <c r="B987">
        <v>11</v>
      </c>
      <c r="C987">
        <v>1</v>
      </c>
      <c r="D987">
        <v>4</v>
      </c>
      <c r="E987" s="28" t="str">
        <f>CONCATENATE("cope",Table323[[#This Row],[1st level cope]],".gfeat/cope",Table323[[#This Row],[2nd level cope]],".feat/thresh_zstat",Table323[[#This Row],[gorup analysis cope]],".nii.gz")</f>
        <v>cope11.gfeat/cope1.feat/thresh_zstat4.nii.gz</v>
      </c>
      <c r="F987" s="30" t="str">
        <f>INDEX(R$2:R$28,Table323[[#This Row],[1st level cope]],0)</f>
        <v>HV NoGo - by value</v>
      </c>
      <c r="G987" s="30" t="str">
        <f>INDEX(S$2:S$28,Table323[[#This Row],[2nd level cope]],0)</f>
        <v>last &gt; first</v>
      </c>
      <c r="H987" s="30" t="str">
        <f>INDEX(T$2:T$28,Table323[[#This Row],[gorup analysis cope]],0)</f>
        <v>cope - by probe effect inverse</v>
      </c>
      <c r="I987" s="30"/>
      <c r="J987" s="30">
        <v>0</v>
      </c>
      <c r="K987" s="29">
        <v>1</v>
      </c>
      <c r="L987" s="21">
        <v>5</v>
      </c>
      <c r="M987" s="21" t="s">
        <v>141</v>
      </c>
    </row>
    <row r="988" spans="1:13" x14ac:dyDescent="0.2">
      <c r="A988">
        <v>987</v>
      </c>
      <c r="B988">
        <v>12</v>
      </c>
      <c r="C988">
        <v>1</v>
      </c>
      <c r="D988">
        <v>4</v>
      </c>
      <c r="E988" s="28" t="str">
        <f>CONCATENATE("cope",Table323[[#This Row],[1st level cope]],".gfeat/cope",Table323[[#This Row],[2nd level cope]],".feat/thresh_zstat",Table323[[#This Row],[gorup analysis cope]],".nii.gz")</f>
        <v>cope12.gfeat/cope1.feat/thresh_zstat4.nii.gz</v>
      </c>
      <c r="F988" s="30" t="str">
        <f>INDEX(R$2:R$28,Table323[[#This Row],[1st level cope]],0)</f>
        <v>LV NoGo</v>
      </c>
      <c r="G988" s="30" t="str">
        <f>INDEX(S$2:S$28,Table323[[#This Row],[2nd level cope]],0)</f>
        <v>last &gt; first</v>
      </c>
      <c r="H988" s="30" t="str">
        <f>INDEX(T$2:T$28,Table323[[#This Row],[gorup analysis cope]],0)</f>
        <v>cope - by probe effect inverse</v>
      </c>
      <c r="I988" s="30"/>
      <c r="J988" s="30">
        <v>0</v>
      </c>
      <c r="K988" s="29">
        <v>0</v>
      </c>
      <c r="L988" s="21">
        <v>0</v>
      </c>
      <c r="M988" s="21">
        <v>0</v>
      </c>
    </row>
    <row r="989" spans="1:13" x14ac:dyDescent="0.2">
      <c r="A989">
        <v>988</v>
      </c>
      <c r="B989">
        <v>13</v>
      </c>
      <c r="C989">
        <v>1</v>
      </c>
      <c r="D989">
        <v>4</v>
      </c>
      <c r="E989" s="28" t="str">
        <f>CONCATENATE("cope",Table323[[#This Row],[1st level cope]],".gfeat/cope",Table323[[#This Row],[2nd level cope]],".feat/thresh_zstat",Table323[[#This Row],[gorup analysis cope]],".nii.gz")</f>
        <v>cope13.gfeat/cope1.feat/thresh_zstat4.nii.gz</v>
      </c>
      <c r="F989" s="30" t="str">
        <f>INDEX(R$2:R$28,Table323[[#This Row],[1st level cope]],0)</f>
        <v>LV NoGo - by choice</v>
      </c>
      <c r="G989" s="30" t="str">
        <f>INDEX(S$2:S$28,Table323[[#This Row],[2nd level cope]],0)</f>
        <v>last &gt; first</v>
      </c>
      <c r="H989" s="30" t="str">
        <f>INDEX(T$2:T$28,Table323[[#This Row],[gorup analysis cope]],0)</f>
        <v>cope - by probe effect inverse</v>
      </c>
      <c r="I989" s="30"/>
      <c r="J989" s="30">
        <v>6</v>
      </c>
      <c r="K989" s="29">
        <v>2</v>
      </c>
      <c r="L989" s="21">
        <v>4</v>
      </c>
      <c r="M989" s="21">
        <v>2</v>
      </c>
    </row>
    <row r="990" spans="1:13" x14ac:dyDescent="0.2">
      <c r="A990">
        <v>989</v>
      </c>
      <c r="B990">
        <v>14</v>
      </c>
      <c r="C990">
        <v>1</v>
      </c>
      <c r="D990">
        <v>4</v>
      </c>
      <c r="E990" s="28" t="str">
        <f>CONCATENATE("cope",Table323[[#This Row],[1st level cope]],".gfeat/cope",Table323[[#This Row],[2nd level cope]],".feat/thresh_zstat",Table323[[#This Row],[gorup analysis cope]],".nii.gz")</f>
        <v>cope14.gfeat/cope1.feat/thresh_zstat4.nii.gz</v>
      </c>
      <c r="F990" s="30" t="str">
        <f>INDEX(R$2:R$28,Table323[[#This Row],[1st level cope]],0)</f>
        <v>LV NoGo - by value</v>
      </c>
      <c r="G990" s="30" t="str">
        <f>INDEX(S$2:S$28,Table323[[#This Row],[2nd level cope]],0)</f>
        <v>last &gt; first</v>
      </c>
      <c r="H990" s="30" t="str">
        <f>INDEX(T$2:T$28,Table323[[#This Row],[gorup analysis cope]],0)</f>
        <v>cope - by probe effect inverse</v>
      </c>
      <c r="I990" s="30"/>
      <c r="J990" s="30">
        <v>0</v>
      </c>
      <c r="K990" s="29">
        <v>0</v>
      </c>
      <c r="L990" s="21">
        <v>0</v>
      </c>
      <c r="M990" s="21">
        <v>0</v>
      </c>
    </row>
    <row r="991" spans="1:13" x14ac:dyDescent="0.2">
      <c r="A991">
        <v>990</v>
      </c>
      <c r="B991">
        <v>15</v>
      </c>
      <c r="C991">
        <v>1</v>
      </c>
      <c r="D991">
        <v>4</v>
      </c>
      <c r="E991" s="28" t="str">
        <f>CONCATENATE("cope",Table323[[#This Row],[1st level cope]],".gfeat/cope",Table323[[#This Row],[2nd level cope]],".feat/thresh_zstat",Table323[[#This Row],[gorup analysis cope]],".nii.gz")</f>
        <v>cope15.gfeat/cope1.feat/thresh_zstat4.nii.gz</v>
      </c>
      <c r="F991" s="30" t="str">
        <f>INDEX(R$2:R$28,Table323[[#This Row],[1st level cope]],0)</f>
        <v>Go - missed</v>
      </c>
      <c r="G991" s="30" t="str">
        <f>INDEX(S$2:S$28,Table323[[#This Row],[2nd level cope]],0)</f>
        <v>last &gt; first</v>
      </c>
      <c r="H991" s="30" t="str">
        <f>INDEX(T$2:T$28,Table323[[#This Row],[gorup analysis cope]],0)</f>
        <v>cope - by probe effect inverse</v>
      </c>
      <c r="I991" s="30"/>
      <c r="J991" s="30">
        <v>0</v>
      </c>
      <c r="K991" s="29">
        <v>0</v>
      </c>
      <c r="L991" s="21">
        <v>0</v>
      </c>
      <c r="M991" s="21">
        <v>0</v>
      </c>
    </row>
    <row r="992" spans="1:13" x14ac:dyDescent="0.2">
      <c r="A992">
        <v>991</v>
      </c>
      <c r="B992">
        <v>16</v>
      </c>
      <c r="C992">
        <v>1</v>
      </c>
      <c r="D992">
        <v>4</v>
      </c>
      <c r="E992" s="28" t="str">
        <f>CONCATENATE("cope",Table323[[#This Row],[1st level cope]],".gfeat/cope",Table323[[#This Row],[2nd level cope]],".feat/thresh_zstat",Table323[[#This Row],[gorup analysis cope]],".nii.gz")</f>
        <v>cope16.gfeat/cope1.feat/thresh_zstat4.nii.gz</v>
      </c>
      <c r="F992" s="30" t="str">
        <f>INDEX(R$2:R$28,Table323[[#This Row],[1st level cope]],0)</f>
        <v>NoGo - erroneous response</v>
      </c>
      <c r="G992" s="30" t="str">
        <f>INDEX(S$2:S$28,Table323[[#This Row],[2nd level cope]],0)</f>
        <v>last &gt; first</v>
      </c>
      <c r="H992" s="30" t="str">
        <f>INDEX(T$2:T$28,Table323[[#This Row],[gorup analysis cope]],0)</f>
        <v>cope - by probe effect inverse</v>
      </c>
      <c r="I992" s="30"/>
      <c r="J992" s="30">
        <v>0</v>
      </c>
      <c r="K992" s="29">
        <v>0</v>
      </c>
      <c r="L992" s="21">
        <v>0</v>
      </c>
      <c r="M992" s="21">
        <v>0</v>
      </c>
    </row>
    <row r="993" spans="1:13" x14ac:dyDescent="0.2">
      <c r="A993">
        <v>992</v>
      </c>
      <c r="B993">
        <v>17</v>
      </c>
      <c r="C993">
        <v>1</v>
      </c>
      <c r="D993">
        <v>4</v>
      </c>
      <c r="E993" s="28" t="str">
        <f>CONCATENATE("cope",Table323[[#This Row],[1st level cope]],".gfeat/cope",Table323[[#This Row],[2nd level cope]],".feat/thresh_zstat",Table323[[#This Row],[gorup analysis cope]],".nii.gz")</f>
        <v>cope17.gfeat/cope1.feat/thresh_zstat4.nii.gz</v>
      </c>
      <c r="F993" s="30" t="str">
        <f>INDEX(R$2:R$28,Table323[[#This Row],[1st level cope]],0)</f>
        <v>NoGo - Sanity and fillers</v>
      </c>
      <c r="G993" s="30" t="str">
        <f>INDEX(S$2:S$28,Table323[[#This Row],[2nd level cope]],0)</f>
        <v>last &gt; first</v>
      </c>
      <c r="H993" s="30" t="str">
        <f>INDEX(T$2:T$28,Table323[[#This Row],[gorup analysis cope]],0)</f>
        <v>cope - by probe effect inverse</v>
      </c>
      <c r="I993" s="30"/>
      <c r="J993" s="30">
        <v>0</v>
      </c>
      <c r="K993" s="29" t="s">
        <v>106</v>
      </c>
      <c r="L993" s="21" t="s">
        <v>106</v>
      </c>
      <c r="M993" s="21">
        <v>0</v>
      </c>
    </row>
    <row r="994" spans="1:13" x14ac:dyDescent="0.2">
      <c r="A994">
        <v>993</v>
      </c>
      <c r="B994">
        <v>18</v>
      </c>
      <c r="C994">
        <v>1</v>
      </c>
      <c r="D994">
        <v>4</v>
      </c>
      <c r="E994" s="28" t="str">
        <f>CONCATENATE("cope",Table323[[#This Row],[1st level cope]],".gfeat/cope",Table323[[#This Row],[2nd level cope]],".feat/thresh_zstat",Table323[[#This Row],[gorup analysis cope]],".nii.gz")</f>
        <v>cope18.gfeat/cope1.feat/thresh_zstat4.nii.gz</v>
      </c>
      <c r="F994" s="30" t="str">
        <f>INDEX(R$2:R$28,Table323[[#This Row],[1st level cope]],0)</f>
        <v>All Go - by RT</v>
      </c>
      <c r="G994" s="30" t="str">
        <f>INDEX(S$2:S$28,Table323[[#This Row],[2nd level cope]],0)</f>
        <v>last &gt; first</v>
      </c>
      <c r="H994" s="30" t="str">
        <f>INDEX(T$2:T$28,Table323[[#This Row],[gorup analysis cope]],0)</f>
        <v>cope - by probe effect inverse</v>
      </c>
      <c r="I994" s="30"/>
      <c r="J994" s="30">
        <v>0</v>
      </c>
      <c r="K994" s="29">
        <v>0</v>
      </c>
      <c r="L994" s="21">
        <v>0</v>
      </c>
      <c r="M994" s="21">
        <v>0</v>
      </c>
    </row>
    <row r="995" spans="1:13" x14ac:dyDescent="0.2">
      <c r="A995">
        <v>994</v>
      </c>
      <c r="B995">
        <v>19</v>
      </c>
      <c r="C995">
        <v>1</v>
      </c>
      <c r="D995">
        <v>4</v>
      </c>
      <c r="E995" s="28" t="str">
        <f>CONCATENATE("cope",Table323[[#This Row],[1st level cope]],".gfeat/cope",Table323[[#This Row],[2nd level cope]],".feat/thresh_zstat",Table323[[#This Row],[gorup analysis cope]],".nii.gz")</f>
        <v>cope19.gfeat/cope1.feat/thresh_zstat4.nii.gz</v>
      </c>
      <c r="F995" s="30" t="str">
        <f>INDEX(R$2:R$28,Table323[[#This Row],[1st level cope]],0)</f>
        <v>HV Go &gt; NoGo</v>
      </c>
      <c r="G995" s="30" t="str">
        <f>INDEX(S$2:S$28,Table323[[#This Row],[2nd level cope]],0)</f>
        <v>last &gt; first</v>
      </c>
      <c r="H995" s="30" t="str">
        <f>INDEX(T$2:T$28,Table323[[#This Row],[gorup analysis cope]],0)</f>
        <v>cope - by probe effect inverse</v>
      </c>
      <c r="I995" s="30"/>
      <c r="J995" s="30">
        <v>0</v>
      </c>
      <c r="K995" s="29">
        <v>0</v>
      </c>
      <c r="L995" s="21">
        <v>0</v>
      </c>
      <c r="M995" s="21">
        <v>0</v>
      </c>
    </row>
    <row r="996" spans="1:13" x14ac:dyDescent="0.2">
      <c r="A996">
        <v>995</v>
      </c>
      <c r="B996">
        <v>20</v>
      </c>
      <c r="C996">
        <v>1</v>
      </c>
      <c r="D996">
        <v>4</v>
      </c>
      <c r="E996" s="28" t="str">
        <f>CONCATENATE("cope",Table323[[#This Row],[1st level cope]],".gfeat/cope",Table323[[#This Row],[2nd level cope]],".feat/thresh_zstat",Table323[[#This Row],[gorup analysis cope]],".nii.gz")</f>
        <v>cope20.gfeat/cope1.feat/thresh_zstat4.nii.gz</v>
      </c>
      <c r="F996" s="30" t="str">
        <f>INDEX(R$2:R$28,Table323[[#This Row],[1st level cope]],0)</f>
        <v>LV Go &gt; NoGo</v>
      </c>
      <c r="G996" s="30" t="str">
        <f>INDEX(S$2:S$28,Table323[[#This Row],[2nd level cope]],0)</f>
        <v>last &gt; first</v>
      </c>
      <c r="H996" s="30" t="str">
        <f>INDEX(T$2:T$28,Table323[[#This Row],[gorup analysis cope]],0)</f>
        <v>cope - by probe effect inverse</v>
      </c>
      <c r="I996" s="30"/>
      <c r="J996" s="30">
        <v>0</v>
      </c>
      <c r="K996" s="29">
        <v>0</v>
      </c>
      <c r="L996" s="21">
        <v>0</v>
      </c>
      <c r="M996" s="21">
        <v>0</v>
      </c>
    </row>
    <row r="997" spans="1:13" x14ac:dyDescent="0.2">
      <c r="A997">
        <v>996</v>
      </c>
      <c r="B997">
        <v>21</v>
      </c>
      <c r="C997">
        <v>1</v>
      </c>
      <c r="D997">
        <v>4</v>
      </c>
      <c r="E997" s="28" t="str">
        <f>CONCATENATE("cope",Table323[[#This Row],[1st level cope]],".gfeat/cope",Table323[[#This Row],[2nd level cope]],".feat/thresh_zstat",Table323[[#This Row],[gorup analysis cope]],".nii.gz")</f>
        <v>cope21.gfeat/cope1.feat/thresh_zstat4.nii.gz</v>
      </c>
      <c r="F997" s="30" t="str">
        <f>INDEX(R$2:R$28,Table323[[#This Row],[1st level cope]],0)</f>
        <v>All Go &gt; NoGo</v>
      </c>
      <c r="G997" s="30" t="str">
        <f>INDEX(S$2:S$28,Table323[[#This Row],[2nd level cope]],0)</f>
        <v>last &gt; first</v>
      </c>
      <c r="H997" s="30" t="str">
        <f>INDEX(T$2:T$28,Table323[[#This Row],[gorup analysis cope]],0)</f>
        <v>cope - by probe effect inverse</v>
      </c>
      <c r="I997" s="30"/>
      <c r="J997" s="30">
        <v>0</v>
      </c>
      <c r="K997" s="29">
        <v>0</v>
      </c>
      <c r="L997" s="21">
        <v>0</v>
      </c>
      <c r="M997" s="21">
        <v>0</v>
      </c>
    </row>
    <row r="998" spans="1:13" x14ac:dyDescent="0.2">
      <c r="A998">
        <v>997</v>
      </c>
      <c r="B998">
        <v>22</v>
      </c>
      <c r="C998">
        <v>1</v>
      </c>
      <c r="D998">
        <v>4</v>
      </c>
      <c r="E998" s="28" t="str">
        <f>CONCATENATE("cope",Table323[[#This Row],[1st level cope]],".gfeat/cope",Table323[[#This Row],[2nd level cope]],".feat/thresh_zstat",Table323[[#This Row],[gorup analysis cope]],".nii.gz")</f>
        <v>cope22.gfeat/cope1.feat/thresh_zstat4.nii.gz</v>
      </c>
      <c r="F998" s="30" t="str">
        <f>INDEX(R$2:R$28,Table323[[#This Row],[1st level cope]],0)</f>
        <v>All Go</v>
      </c>
      <c r="G998" s="30" t="str">
        <f>INDEX(S$2:S$28,Table323[[#This Row],[2nd level cope]],0)</f>
        <v>last &gt; first</v>
      </c>
      <c r="H998" s="30" t="str">
        <f>INDEX(T$2:T$28,Table323[[#This Row],[gorup analysis cope]],0)</f>
        <v>cope - by probe effect inverse</v>
      </c>
      <c r="I998" s="21">
        <v>1</v>
      </c>
      <c r="J998" s="21">
        <v>0</v>
      </c>
      <c r="K998" s="29">
        <v>0</v>
      </c>
      <c r="L998" s="21">
        <v>0</v>
      </c>
      <c r="M998" s="21">
        <v>0</v>
      </c>
    </row>
    <row r="999" spans="1:13" x14ac:dyDescent="0.2">
      <c r="A999">
        <v>998</v>
      </c>
      <c r="B999">
        <v>23</v>
      </c>
      <c r="C999">
        <v>1</v>
      </c>
      <c r="D999">
        <v>4</v>
      </c>
      <c r="E999" s="28" t="str">
        <f>CONCATENATE("cope",Table323[[#This Row],[1st level cope]],".gfeat/cope",Table323[[#This Row],[2nd level cope]],".feat/thresh_zstat",Table323[[#This Row],[gorup analysis cope]],".nii.gz")</f>
        <v>cope23.gfeat/cope1.feat/thresh_zstat4.nii.gz</v>
      </c>
      <c r="F999" s="30" t="str">
        <f>INDEX(R$2:R$28,Table323[[#This Row],[1st level cope]],0)</f>
        <v>All NoGo</v>
      </c>
      <c r="G999" s="30" t="str">
        <f>INDEX(S$2:S$28,Table323[[#This Row],[2nd level cope]],0)</f>
        <v>last &gt; first</v>
      </c>
      <c r="H999" s="30" t="str">
        <f>INDEX(T$2:T$28,Table323[[#This Row],[gorup analysis cope]],0)</f>
        <v>cope - by probe effect inverse</v>
      </c>
      <c r="I999" s="30"/>
      <c r="J999" s="30">
        <v>0</v>
      </c>
      <c r="K999" s="29">
        <v>0</v>
      </c>
      <c r="L999" s="21">
        <v>0</v>
      </c>
      <c r="M999" s="21">
        <v>0</v>
      </c>
    </row>
    <row r="1000" spans="1:13" x14ac:dyDescent="0.2">
      <c r="A1000">
        <v>999</v>
      </c>
      <c r="B1000">
        <v>24</v>
      </c>
      <c r="C1000">
        <v>1</v>
      </c>
      <c r="D1000">
        <v>4</v>
      </c>
      <c r="E1000" s="28" t="str">
        <f>CONCATENATE("cope",Table323[[#This Row],[1st level cope]],".gfeat/cope",Table323[[#This Row],[2nd level cope]],".feat/thresh_zstat",Table323[[#This Row],[gorup analysis cope]],".nii.gz")</f>
        <v>cope24.gfeat/cope1.feat/thresh_zstat4.nii.gz</v>
      </c>
      <c r="F1000" s="30" t="str">
        <f>INDEX(R$2:R$28,Table323[[#This Row],[1st level cope]],0)</f>
        <v>All Go - by choice</v>
      </c>
      <c r="G1000" s="30" t="str">
        <f>INDEX(S$2:S$28,Table323[[#This Row],[2nd level cope]],0)</f>
        <v>last &gt; first</v>
      </c>
      <c r="H1000" s="30" t="str">
        <f>INDEX(T$2:T$28,Table323[[#This Row],[gorup analysis cope]],0)</f>
        <v>cope - by probe effect inverse</v>
      </c>
      <c r="I1000" s="30"/>
      <c r="J1000" s="30">
        <v>0</v>
      </c>
      <c r="K1000" s="29">
        <v>0</v>
      </c>
      <c r="L1000" s="21">
        <v>0</v>
      </c>
      <c r="M1000" s="21">
        <v>0</v>
      </c>
    </row>
    <row r="1001" spans="1:13" x14ac:dyDescent="0.2">
      <c r="A1001">
        <v>1000</v>
      </c>
      <c r="B1001">
        <v>25</v>
      </c>
      <c r="C1001">
        <v>1</v>
      </c>
      <c r="D1001">
        <v>4</v>
      </c>
      <c r="E1001" s="28" t="str">
        <f>CONCATENATE("cope",Table323[[#This Row],[1st level cope]],".gfeat/cope",Table323[[#This Row],[2nd level cope]],".feat/thresh_zstat",Table323[[#This Row],[gorup analysis cope]],".nii.gz")</f>
        <v>cope25.gfeat/cope1.feat/thresh_zstat4.nii.gz</v>
      </c>
      <c r="F1001" s="30" t="str">
        <f>INDEX(R$2:R$28,Table323[[#This Row],[1st level cope]],0)</f>
        <v>All NoGo - by choice</v>
      </c>
      <c r="G1001" s="30" t="str">
        <f>INDEX(S$2:S$28,Table323[[#This Row],[2nd level cope]],0)</f>
        <v>last &gt; first</v>
      </c>
      <c r="H1001" s="30" t="str">
        <f>INDEX(T$2:T$28,Table323[[#This Row],[gorup analysis cope]],0)</f>
        <v>cope - by probe effect inverse</v>
      </c>
      <c r="I1001" s="30"/>
      <c r="J1001" s="30">
        <v>0</v>
      </c>
      <c r="K1001" s="29">
        <v>0</v>
      </c>
      <c r="L1001" s="21">
        <v>1</v>
      </c>
      <c r="M1001" s="21">
        <v>2</v>
      </c>
    </row>
    <row r="1002" spans="1:13" x14ac:dyDescent="0.2">
      <c r="A1002">
        <v>1001</v>
      </c>
      <c r="B1002">
        <v>1</v>
      </c>
      <c r="C1002">
        <v>2</v>
      </c>
      <c r="D1002">
        <v>4</v>
      </c>
      <c r="E1002" s="28" t="str">
        <f>CONCATENATE("cope",Table323[[#This Row],[1st level cope]],".gfeat/cope",Table323[[#This Row],[2nd level cope]],".feat/thresh_zstat",Table323[[#This Row],[gorup analysis cope]],".nii.gz")</f>
        <v>cope1.gfeat/cope2.feat/thresh_zstat4.nii.gz</v>
      </c>
      <c r="F1002" s="30" t="str">
        <f>INDEX(R$2:R$28,Table323[[#This Row],[1st level cope]],0)</f>
        <v>HV Go</v>
      </c>
      <c r="G1002" s="30" t="str">
        <f>INDEX(S$2:S$28,Table323[[#This Row],[2nd level cope]],0)</f>
        <v>last2 &gt; first2</v>
      </c>
      <c r="H1002" s="30" t="str">
        <f>INDEX(T$2:T$28,Table323[[#This Row],[gorup analysis cope]],0)</f>
        <v>cope - by probe effect inverse</v>
      </c>
      <c r="I1002" s="21" t="s">
        <v>211</v>
      </c>
      <c r="J1002" s="21">
        <v>0</v>
      </c>
      <c r="K1002" s="29">
        <v>0</v>
      </c>
      <c r="L1002" s="21">
        <v>0</v>
      </c>
      <c r="M1002" s="21">
        <v>0</v>
      </c>
    </row>
    <row r="1003" spans="1:13" x14ac:dyDescent="0.2">
      <c r="A1003">
        <v>1002</v>
      </c>
      <c r="B1003">
        <v>2</v>
      </c>
      <c r="C1003">
        <v>2</v>
      </c>
      <c r="D1003">
        <v>4</v>
      </c>
      <c r="E1003" s="28" t="str">
        <f>CONCATENATE("cope",Table323[[#This Row],[1st level cope]],".gfeat/cope",Table323[[#This Row],[2nd level cope]],".feat/thresh_zstat",Table323[[#This Row],[gorup analysis cope]],".nii.gz")</f>
        <v>cope2.gfeat/cope2.feat/thresh_zstat4.nii.gz</v>
      </c>
      <c r="F1003" s="30" t="str">
        <f>INDEX(R$2:R$28,Table323[[#This Row],[1st level cope]],0)</f>
        <v>HV Go - by choice</v>
      </c>
      <c r="G1003" s="30" t="str">
        <f>INDEX(S$2:S$28,Table323[[#This Row],[2nd level cope]],0)</f>
        <v>last2 &gt; first2</v>
      </c>
      <c r="H1003" s="30" t="str">
        <f>INDEX(T$2:T$28,Table323[[#This Row],[gorup analysis cope]],0)</f>
        <v>cope - by probe effect inverse</v>
      </c>
      <c r="I1003" s="21" t="s">
        <v>211</v>
      </c>
      <c r="J1003" s="21">
        <v>0</v>
      </c>
      <c r="K1003" s="29">
        <v>0</v>
      </c>
      <c r="L1003" s="21">
        <v>0</v>
      </c>
      <c r="M1003" s="21">
        <v>0</v>
      </c>
    </row>
    <row r="1004" spans="1:13" x14ac:dyDescent="0.2">
      <c r="A1004">
        <v>1003</v>
      </c>
      <c r="B1004">
        <v>3</v>
      </c>
      <c r="C1004">
        <v>2</v>
      </c>
      <c r="D1004">
        <v>4</v>
      </c>
      <c r="E1004" s="28" t="str">
        <f>CONCATENATE("cope",Table323[[#This Row],[1st level cope]],".gfeat/cope",Table323[[#This Row],[2nd level cope]],".feat/thresh_zstat",Table323[[#This Row],[gorup analysis cope]],".nii.gz")</f>
        <v>cope3.gfeat/cope2.feat/thresh_zstat4.nii.gz</v>
      </c>
      <c r="F1004" s="30" t="str">
        <f>INDEX(R$2:R$28,Table323[[#This Row],[1st level cope]],0)</f>
        <v>HV Go - by value</v>
      </c>
      <c r="G1004" s="30" t="str">
        <f>INDEX(S$2:S$28,Table323[[#This Row],[2nd level cope]],0)</f>
        <v>last2 &gt; first2</v>
      </c>
      <c r="H1004" s="30" t="str">
        <f>INDEX(T$2:T$28,Table323[[#This Row],[gorup analysis cope]],0)</f>
        <v>cope - by probe effect inverse</v>
      </c>
      <c r="I1004" s="21" t="s">
        <v>211</v>
      </c>
      <c r="J1004" s="21">
        <v>0</v>
      </c>
      <c r="K1004" s="29">
        <v>0</v>
      </c>
      <c r="L1004" s="21">
        <v>0</v>
      </c>
      <c r="M1004" s="21">
        <v>0</v>
      </c>
    </row>
    <row r="1005" spans="1:13" x14ac:dyDescent="0.2">
      <c r="A1005">
        <v>1004</v>
      </c>
      <c r="B1005">
        <v>4</v>
      </c>
      <c r="C1005">
        <v>2</v>
      </c>
      <c r="D1005">
        <v>4</v>
      </c>
      <c r="E1005" s="28" t="str">
        <f>CONCATENATE("cope",Table323[[#This Row],[1st level cope]],".gfeat/cope",Table323[[#This Row],[2nd level cope]],".feat/thresh_zstat",Table323[[#This Row],[gorup analysis cope]],".nii.gz")</f>
        <v>cope4.gfeat/cope2.feat/thresh_zstat4.nii.gz</v>
      </c>
      <c r="F1005" s="30" t="str">
        <f>INDEX(R$2:R$28,Table323[[#This Row],[1st level cope]],0)</f>
        <v>HV Go - by GSD</v>
      </c>
      <c r="G1005" s="30" t="str">
        <f>INDEX(S$2:S$28,Table323[[#This Row],[2nd level cope]],0)</f>
        <v>last2 &gt; first2</v>
      </c>
      <c r="H1005" s="30" t="str">
        <f>INDEX(T$2:T$28,Table323[[#This Row],[gorup analysis cope]],0)</f>
        <v>cope - by probe effect inverse</v>
      </c>
      <c r="I1005" s="30"/>
      <c r="J1005" s="30">
        <v>0</v>
      </c>
      <c r="K1005" s="29">
        <v>0</v>
      </c>
      <c r="L1005" s="21">
        <v>0</v>
      </c>
      <c r="M1005" s="21">
        <v>0</v>
      </c>
    </row>
    <row r="1006" spans="1:13" x14ac:dyDescent="0.2">
      <c r="A1006">
        <v>1005</v>
      </c>
      <c r="B1006">
        <v>5</v>
      </c>
      <c r="C1006">
        <v>2</v>
      </c>
      <c r="D1006">
        <v>4</v>
      </c>
      <c r="E1006" s="28" t="str">
        <f>CONCATENATE("cope",Table323[[#This Row],[1st level cope]],".gfeat/cope",Table323[[#This Row],[2nd level cope]],".feat/thresh_zstat",Table323[[#This Row],[gorup analysis cope]],".nii.gz")</f>
        <v>cope5.gfeat/cope2.feat/thresh_zstat4.nii.gz</v>
      </c>
      <c r="F1006" s="30" t="str">
        <f>INDEX(R$2:R$28,Table323[[#This Row],[1st level cope]],0)</f>
        <v>LV Go</v>
      </c>
      <c r="G1006" s="30" t="str">
        <f>INDEX(S$2:S$28,Table323[[#This Row],[2nd level cope]],0)</f>
        <v>last2 &gt; first2</v>
      </c>
      <c r="H1006" s="30" t="str">
        <f>INDEX(T$2:T$28,Table323[[#This Row],[gorup analysis cope]],0)</f>
        <v>cope - by probe effect inverse</v>
      </c>
      <c r="I1006" s="30"/>
      <c r="J1006" s="30">
        <v>0</v>
      </c>
      <c r="K1006" s="29">
        <v>0</v>
      </c>
      <c r="L1006" s="21">
        <v>0</v>
      </c>
      <c r="M1006" s="21">
        <v>0</v>
      </c>
    </row>
    <row r="1007" spans="1:13" x14ac:dyDescent="0.2">
      <c r="A1007">
        <v>1006</v>
      </c>
      <c r="B1007">
        <v>6</v>
      </c>
      <c r="C1007">
        <v>2</v>
      </c>
      <c r="D1007">
        <v>4</v>
      </c>
      <c r="E1007" s="28" t="str">
        <f>CONCATENATE("cope",Table323[[#This Row],[1st level cope]],".gfeat/cope",Table323[[#This Row],[2nd level cope]],".feat/thresh_zstat",Table323[[#This Row],[gorup analysis cope]],".nii.gz")</f>
        <v>cope6.gfeat/cope2.feat/thresh_zstat4.nii.gz</v>
      </c>
      <c r="F1007" s="30" t="str">
        <f>INDEX(R$2:R$28,Table323[[#This Row],[1st level cope]],0)</f>
        <v>LV Go - by choice</v>
      </c>
      <c r="G1007" s="30" t="str">
        <f>INDEX(S$2:S$28,Table323[[#This Row],[2nd level cope]],0)</f>
        <v>last2 &gt; first2</v>
      </c>
      <c r="H1007" s="30" t="str">
        <f>INDEX(T$2:T$28,Table323[[#This Row],[gorup analysis cope]],0)</f>
        <v>cope - by probe effect inverse</v>
      </c>
      <c r="I1007" s="30"/>
      <c r="J1007" s="30">
        <v>0</v>
      </c>
      <c r="K1007" s="29">
        <v>0</v>
      </c>
      <c r="L1007" s="21">
        <v>0</v>
      </c>
      <c r="M1007" s="21">
        <v>0</v>
      </c>
    </row>
    <row r="1008" spans="1:13" x14ac:dyDescent="0.2">
      <c r="A1008">
        <v>1007</v>
      </c>
      <c r="B1008">
        <v>7</v>
      </c>
      <c r="C1008">
        <v>2</v>
      </c>
      <c r="D1008">
        <v>4</v>
      </c>
      <c r="E1008" s="28" t="str">
        <f>CONCATENATE("cope",Table323[[#This Row],[1st level cope]],".gfeat/cope",Table323[[#This Row],[2nd level cope]],".feat/thresh_zstat",Table323[[#This Row],[gorup analysis cope]],".nii.gz")</f>
        <v>cope7.gfeat/cope2.feat/thresh_zstat4.nii.gz</v>
      </c>
      <c r="F1008" s="30" t="str">
        <f>INDEX(R$2:R$28,Table323[[#This Row],[1st level cope]],0)</f>
        <v>LV Go - by value</v>
      </c>
      <c r="G1008" s="30" t="str">
        <f>INDEX(S$2:S$28,Table323[[#This Row],[2nd level cope]],0)</f>
        <v>last2 &gt; first2</v>
      </c>
      <c r="H1008" s="30" t="str">
        <f>INDEX(T$2:T$28,Table323[[#This Row],[gorup analysis cope]],0)</f>
        <v>cope - by probe effect inverse</v>
      </c>
      <c r="I1008" s="30"/>
      <c r="J1008" s="30">
        <v>0</v>
      </c>
      <c r="K1008" s="29">
        <v>0</v>
      </c>
      <c r="L1008" s="21">
        <v>3</v>
      </c>
      <c r="M1008" s="21" t="s">
        <v>141</v>
      </c>
    </row>
    <row r="1009" spans="1:13" x14ac:dyDescent="0.2">
      <c r="A1009">
        <v>1008</v>
      </c>
      <c r="B1009">
        <v>8</v>
      </c>
      <c r="C1009">
        <v>2</v>
      </c>
      <c r="D1009">
        <v>4</v>
      </c>
      <c r="E1009" s="28" t="str">
        <f>CONCATENATE("cope",Table323[[#This Row],[1st level cope]],".gfeat/cope",Table323[[#This Row],[2nd level cope]],".feat/thresh_zstat",Table323[[#This Row],[gorup analysis cope]],".nii.gz")</f>
        <v>cope8.gfeat/cope2.feat/thresh_zstat4.nii.gz</v>
      </c>
      <c r="F1009" s="30" t="str">
        <f>INDEX(R$2:R$28,Table323[[#This Row],[1st level cope]],0)</f>
        <v>LV Go - by GSD</v>
      </c>
      <c r="G1009" s="30" t="str">
        <f>INDEX(S$2:S$28,Table323[[#This Row],[2nd level cope]],0)</f>
        <v>last2 &gt; first2</v>
      </c>
      <c r="H1009" s="30" t="str">
        <f>INDEX(T$2:T$28,Table323[[#This Row],[gorup analysis cope]],0)</f>
        <v>cope - by probe effect inverse</v>
      </c>
      <c r="I1009" s="30"/>
      <c r="J1009" s="30">
        <v>0</v>
      </c>
      <c r="K1009" s="29">
        <v>0</v>
      </c>
      <c r="L1009" s="21">
        <v>0</v>
      </c>
      <c r="M1009" s="21">
        <v>0</v>
      </c>
    </row>
    <row r="1010" spans="1:13" x14ac:dyDescent="0.2">
      <c r="A1010">
        <v>1009</v>
      </c>
      <c r="B1010">
        <v>9</v>
      </c>
      <c r="C1010">
        <v>2</v>
      </c>
      <c r="D1010">
        <v>4</v>
      </c>
      <c r="E1010" s="28" t="str">
        <f>CONCATENATE("cope",Table323[[#This Row],[1st level cope]],".gfeat/cope",Table323[[#This Row],[2nd level cope]],".feat/thresh_zstat",Table323[[#This Row],[gorup analysis cope]],".nii.gz")</f>
        <v>cope9.gfeat/cope2.feat/thresh_zstat4.nii.gz</v>
      </c>
      <c r="F1010" s="30" t="str">
        <f>INDEX(R$2:R$28,Table323[[#This Row],[1st level cope]],0)</f>
        <v>HV NoGo</v>
      </c>
      <c r="G1010" s="30" t="str">
        <f>INDEX(S$2:S$28,Table323[[#This Row],[2nd level cope]],0)</f>
        <v>last2 &gt; first2</v>
      </c>
      <c r="H1010" s="30" t="str">
        <f>INDEX(T$2:T$28,Table323[[#This Row],[gorup analysis cope]],0)</f>
        <v>cope - by probe effect inverse</v>
      </c>
      <c r="I1010" s="30"/>
      <c r="J1010" s="30">
        <v>0</v>
      </c>
      <c r="K1010" s="29">
        <v>0</v>
      </c>
      <c r="L1010" s="21">
        <v>0</v>
      </c>
      <c r="M1010" s="21">
        <v>0</v>
      </c>
    </row>
    <row r="1011" spans="1:13" x14ac:dyDescent="0.2">
      <c r="A1011">
        <v>1010</v>
      </c>
      <c r="B1011">
        <v>10</v>
      </c>
      <c r="C1011">
        <v>2</v>
      </c>
      <c r="D1011">
        <v>4</v>
      </c>
      <c r="E1011" s="28" t="str">
        <f>CONCATENATE("cope",Table323[[#This Row],[1st level cope]],".gfeat/cope",Table323[[#This Row],[2nd level cope]],".feat/thresh_zstat",Table323[[#This Row],[gorup analysis cope]],".nii.gz")</f>
        <v>cope10.gfeat/cope2.feat/thresh_zstat4.nii.gz</v>
      </c>
      <c r="F1011" s="30" t="str">
        <f>INDEX(R$2:R$28,Table323[[#This Row],[1st level cope]],0)</f>
        <v>HV NoGo - by choice</v>
      </c>
      <c r="G1011" s="30" t="str">
        <f>INDEX(S$2:S$28,Table323[[#This Row],[2nd level cope]],0)</f>
        <v>last2 &gt; first2</v>
      </c>
      <c r="H1011" s="30" t="str">
        <f>INDEX(T$2:T$28,Table323[[#This Row],[gorup analysis cope]],0)</f>
        <v>cope - by probe effect inverse</v>
      </c>
      <c r="I1011" s="30"/>
      <c r="J1011" s="30">
        <v>0</v>
      </c>
      <c r="K1011" s="29">
        <v>0</v>
      </c>
      <c r="L1011" s="21">
        <v>0</v>
      </c>
      <c r="M1011" s="21">
        <v>0</v>
      </c>
    </row>
    <row r="1012" spans="1:13" x14ac:dyDescent="0.2">
      <c r="A1012">
        <v>1011</v>
      </c>
      <c r="B1012">
        <v>11</v>
      </c>
      <c r="C1012">
        <v>2</v>
      </c>
      <c r="D1012">
        <v>4</v>
      </c>
      <c r="E1012" s="28" t="str">
        <f>CONCATENATE("cope",Table323[[#This Row],[1st level cope]],".gfeat/cope",Table323[[#This Row],[2nd level cope]],".feat/thresh_zstat",Table323[[#This Row],[gorup analysis cope]],".nii.gz")</f>
        <v>cope11.gfeat/cope2.feat/thresh_zstat4.nii.gz</v>
      </c>
      <c r="F1012" s="30" t="str">
        <f>INDEX(R$2:R$28,Table323[[#This Row],[1st level cope]],0)</f>
        <v>HV NoGo - by value</v>
      </c>
      <c r="G1012" s="30" t="str">
        <f>INDEX(S$2:S$28,Table323[[#This Row],[2nd level cope]],0)</f>
        <v>last2 &gt; first2</v>
      </c>
      <c r="H1012" s="30" t="str">
        <f>INDEX(T$2:T$28,Table323[[#This Row],[gorup analysis cope]],0)</f>
        <v>cope - by probe effect inverse</v>
      </c>
      <c r="I1012" s="30"/>
      <c r="J1012" s="30">
        <v>0</v>
      </c>
      <c r="K1012" s="29">
        <v>0</v>
      </c>
      <c r="L1012" s="21">
        <v>1</v>
      </c>
      <c r="M1012" s="21" t="s">
        <v>141</v>
      </c>
    </row>
    <row r="1013" spans="1:13" x14ac:dyDescent="0.2">
      <c r="A1013">
        <v>1012</v>
      </c>
      <c r="B1013">
        <v>12</v>
      </c>
      <c r="C1013">
        <v>2</v>
      </c>
      <c r="D1013">
        <v>4</v>
      </c>
      <c r="E1013" s="28" t="str">
        <f>CONCATENATE("cope",Table323[[#This Row],[1st level cope]],".gfeat/cope",Table323[[#This Row],[2nd level cope]],".feat/thresh_zstat",Table323[[#This Row],[gorup analysis cope]],".nii.gz")</f>
        <v>cope12.gfeat/cope2.feat/thresh_zstat4.nii.gz</v>
      </c>
      <c r="F1013" s="30" t="str">
        <f>INDEX(R$2:R$28,Table323[[#This Row],[1st level cope]],0)</f>
        <v>LV NoGo</v>
      </c>
      <c r="G1013" s="30" t="str">
        <f>INDEX(S$2:S$28,Table323[[#This Row],[2nd level cope]],0)</f>
        <v>last2 &gt; first2</v>
      </c>
      <c r="H1013" s="30" t="str">
        <f>INDEX(T$2:T$28,Table323[[#This Row],[gorup analysis cope]],0)</f>
        <v>cope - by probe effect inverse</v>
      </c>
      <c r="I1013" s="30"/>
      <c r="J1013" s="30">
        <v>0</v>
      </c>
      <c r="K1013" s="29">
        <v>0</v>
      </c>
      <c r="L1013" s="21">
        <v>0</v>
      </c>
      <c r="M1013" s="21">
        <v>0</v>
      </c>
    </row>
    <row r="1014" spans="1:13" x14ac:dyDescent="0.2">
      <c r="A1014">
        <v>1013</v>
      </c>
      <c r="B1014">
        <v>13</v>
      </c>
      <c r="C1014">
        <v>2</v>
      </c>
      <c r="D1014">
        <v>4</v>
      </c>
      <c r="E1014" s="28" t="str">
        <f>CONCATENATE("cope",Table323[[#This Row],[1st level cope]],".gfeat/cope",Table323[[#This Row],[2nd level cope]],".feat/thresh_zstat",Table323[[#This Row],[gorup analysis cope]],".nii.gz")</f>
        <v>cope13.gfeat/cope2.feat/thresh_zstat4.nii.gz</v>
      </c>
      <c r="F1014" s="30" t="str">
        <f>INDEX(R$2:R$28,Table323[[#This Row],[1st level cope]],0)</f>
        <v>LV NoGo - by choice</v>
      </c>
      <c r="G1014" s="30" t="str">
        <f>INDEX(S$2:S$28,Table323[[#This Row],[2nd level cope]],0)</f>
        <v>last2 &gt; first2</v>
      </c>
      <c r="H1014" s="30" t="str">
        <f>INDEX(T$2:T$28,Table323[[#This Row],[gorup analysis cope]],0)</f>
        <v>cope - by probe effect inverse</v>
      </c>
      <c r="I1014" s="30"/>
      <c r="J1014" s="30">
        <v>0</v>
      </c>
      <c r="K1014" s="29">
        <v>0</v>
      </c>
      <c r="L1014" s="21">
        <v>0</v>
      </c>
      <c r="M1014" s="21">
        <v>0</v>
      </c>
    </row>
    <row r="1015" spans="1:13" x14ac:dyDescent="0.2">
      <c r="A1015">
        <v>1014</v>
      </c>
      <c r="B1015">
        <v>14</v>
      </c>
      <c r="C1015">
        <v>2</v>
      </c>
      <c r="D1015">
        <v>4</v>
      </c>
      <c r="E1015" s="28" t="str">
        <f>CONCATENATE("cope",Table323[[#This Row],[1st level cope]],".gfeat/cope",Table323[[#This Row],[2nd level cope]],".feat/thresh_zstat",Table323[[#This Row],[gorup analysis cope]],".nii.gz")</f>
        <v>cope14.gfeat/cope2.feat/thresh_zstat4.nii.gz</v>
      </c>
      <c r="F1015" s="30" t="str">
        <f>INDEX(R$2:R$28,Table323[[#This Row],[1st level cope]],0)</f>
        <v>LV NoGo - by value</v>
      </c>
      <c r="G1015" s="30" t="str">
        <f>INDEX(S$2:S$28,Table323[[#This Row],[2nd level cope]],0)</f>
        <v>last2 &gt; first2</v>
      </c>
      <c r="H1015" s="30" t="str">
        <f>INDEX(T$2:T$28,Table323[[#This Row],[gorup analysis cope]],0)</f>
        <v>cope - by probe effect inverse</v>
      </c>
      <c r="I1015" s="30"/>
      <c r="J1015" s="30">
        <v>0</v>
      </c>
      <c r="K1015" s="29">
        <v>0</v>
      </c>
      <c r="L1015" s="21">
        <v>0</v>
      </c>
      <c r="M1015" s="21">
        <v>0</v>
      </c>
    </row>
    <row r="1016" spans="1:13" x14ac:dyDescent="0.2">
      <c r="A1016">
        <v>1015</v>
      </c>
      <c r="B1016">
        <v>15</v>
      </c>
      <c r="C1016">
        <v>2</v>
      </c>
      <c r="D1016">
        <v>4</v>
      </c>
      <c r="E1016" s="28" t="str">
        <f>CONCATENATE("cope",Table323[[#This Row],[1st level cope]],".gfeat/cope",Table323[[#This Row],[2nd level cope]],".feat/thresh_zstat",Table323[[#This Row],[gorup analysis cope]],".nii.gz")</f>
        <v>cope15.gfeat/cope2.feat/thresh_zstat4.nii.gz</v>
      </c>
      <c r="F1016" s="30" t="str">
        <f>INDEX(R$2:R$28,Table323[[#This Row],[1st level cope]],0)</f>
        <v>Go - missed</v>
      </c>
      <c r="G1016" s="30" t="str">
        <f>INDEX(S$2:S$28,Table323[[#This Row],[2nd level cope]],0)</f>
        <v>last2 &gt; first2</v>
      </c>
      <c r="H1016" s="30" t="str">
        <f>INDEX(T$2:T$28,Table323[[#This Row],[gorup analysis cope]],0)</f>
        <v>cope - by probe effect inverse</v>
      </c>
      <c r="I1016" s="30"/>
      <c r="J1016" s="30">
        <v>0</v>
      </c>
      <c r="K1016" s="29">
        <v>0</v>
      </c>
      <c r="L1016" s="21">
        <v>0</v>
      </c>
      <c r="M1016" s="21">
        <v>0</v>
      </c>
    </row>
    <row r="1017" spans="1:13" x14ac:dyDescent="0.2">
      <c r="A1017">
        <v>1016</v>
      </c>
      <c r="B1017">
        <v>16</v>
      </c>
      <c r="C1017">
        <v>2</v>
      </c>
      <c r="D1017">
        <v>4</v>
      </c>
      <c r="E1017" s="28" t="str">
        <f>CONCATENATE("cope",Table323[[#This Row],[1st level cope]],".gfeat/cope",Table323[[#This Row],[2nd level cope]],".feat/thresh_zstat",Table323[[#This Row],[gorup analysis cope]],".nii.gz")</f>
        <v>cope16.gfeat/cope2.feat/thresh_zstat4.nii.gz</v>
      </c>
      <c r="F1017" s="30" t="str">
        <f>INDEX(R$2:R$28,Table323[[#This Row],[1st level cope]],0)</f>
        <v>NoGo - erroneous response</v>
      </c>
      <c r="G1017" s="30" t="str">
        <f>INDEX(S$2:S$28,Table323[[#This Row],[2nd level cope]],0)</f>
        <v>last2 &gt; first2</v>
      </c>
      <c r="H1017" s="30" t="str">
        <f>INDEX(T$2:T$28,Table323[[#This Row],[gorup analysis cope]],0)</f>
        <v>cope - by probe effect inverse</v>
      </c>
      <c r="I1017" s="30"/>
      <c r="J1017" s="30">
        <v>0</v>
      </c>
      <c r="K1017" s="29">
        <v>0</v>
      </c>
      <c r="L1017" s="21">
        <v>0</v>
      </c>
      <c r="M1017" s="21">
        <v>0</v>
      </c>
    </row>
    <row r="1018" spans="1:13" x14ac:dyDescent="0.2">
      <c r="A1018">
        <v>1017</v>
      </c>
      <c r="B1018">
        <v>17</v>
      </c>
      <c r="C1018">
        <v>2</v>
      </c>
      <c r="D1018">
        <v>4</v>
      </c>
      <c r="E1018" s="28" t="str">
        <f>CONCATENATE("cope",Table323[[#This Row],[1st level cope]],".gfeat/cope",Table323[[#This Row],[2nd level cope]],".feat/thresh_zstat",Table323[[#This Row],[gorup analysis cope]],".nii.gz")</f>
        <v>cope17.gfeat/cope2.feat/thresh_zstat4.nii.gz</v>
      </c>
      <c r="F1018" s="30" t="str">
        <f>INDEX(R$2:R$28,Table323[[#This Row],[1st level cope]],0)</f>
        <v>NoGo - Sanity and fillers</v>
      </c>
      <c r="G1018" s="30" t="str">
        <f>INDEX(S$2:S$28,Table323[[#This Row],[2nd level cope]],0)</f>
        <v>last2 &gt; first2</v>
      </c>
      <c r="H1018" s="30" t="str">
        <f>INDEX(T$2:T$28,Table323[[#This Row],[gorup analysis cope]],0)</f>
        <v>cope - by probe effect inverse</v>
      </c>
      <c r="I1018" s="30"/>
      <c r="J1018" s="30">
        <v>0</v>
      </c>
      <c r="K1018" s="29" t="s">
        <v>106</v>
      </c>
      <c r="L1018" s="21" t="s">
        <v>106</v>
      </c>
      <c r="M1018" s="21">
        <v>0</v>
      </c>
    </row>
    <row r="1019" spans="1:13" x14ac:dyDescent="0.2">
      <c r="A1019">
        <v>1018</v>
      </c>
      <c r="B1019">
        <v>18</v>
      </c>
      <c r="C1019">
        <v>2</v>
      </c>
      <c r="D1019">
        <v>4</v>
      </c>
      <c r="E1019" s="28" t="str">
        <f>CONCATENATE("cope",Table323[[#This Row],[1st level cope]],".gfeat/cope",Table323[[#This Row],[2nd level cope]],".feat/thresh_zstat",Table323[[#This Row],[gorup analysis cope]],".nii.gz")</f>
        <v>cope18.gfeat/cope2.feat/thresh_zstat4.nii.gz</v>
      </c>
      <c r="F1019" s="30" t="str">
        <f>INDEX(R$2:R$28,Table323[[#This Row],[1st level cope]],0)</f>
        <v>All Go - by RT</v>
      </c>
      <c r="G1019" s="30" t="str">
        <f>INDEX(S$2:S$28,Table323[[#This Row],[2nd level cope]],0)</f>
        <v>last2 &gt; first2</v>
      </c>
      <c r="H1019" s="30" t="str">
        <f>INDEX(T$2:T$28,Table323[[#This Row],[gorup analysis cope]],0)</f>
        <v>cope - by probe effect inverse</v>
      </c>
      <c r="I1019" s="30"/>
      <c r="J1019" s="30">
        <v>0</v>
      </c>
      <c r="K1019" s="29">
        <v>0</v>
      </c>
      <c r="L1019" s="21">
        <v>0</v>
      </c>
      <c r="M1019" s="21">
        <v>0</v>
      </c>
    </row>
    <row r="1020" spans="1:13" x14ac:dyDescent="0.2">
      <c r="A1020">
        <v>1019</v>
      </c>
      <c r="B1020">
        <v>19</v>
      </c>
      <c r="C1020">
        <v>2</v>
      </c>
      <c r="D1020">
        <v>4</v>
      </c>
      <c r="E1020" s="28" t="str">
        <f>CONCATENATE("cope",Table323[[#This Row],[1st level cope]],".gfeat/cope",Table323[[#This Row],[2nd level cope]],".feat/thresh_zstat",Table323[[#This Row],[gorup analysis cope]],".nii.gz")</f>
        <v>cope19.gfeat/cope2.feat/thresh_zstat4.nii.gz</v>
      </c>
      <c r="F1020" s="30" t="str">
        <f>INDEX(R$2:R$28,Table323[[#This Row],[1st level cope]],0)</f>
        <v>HV Go &gt; NoGo</v>
      </c>
      <c r="G1020" s="30" t="str">
        <f>INDEX(S$2:S$28,Table323[[#This Row],[2nd level cope]],0)</f>
        <v>last2 &gt; first2</v>
      </c>
      <c r="H1020" s="30" t="str">
        <f>INDEX(T$2:T$28,Table323[[#This Row],[gorup analysis cope]],0)</f>
        <v>cope - by probe effect inverse</v>
      </c>
      <c r="I1020" s="30"/>
      <c r="J1020" s="30">
        <v>0</v>
      </c>
      <c r="K1020" s="29">
        <v>0</v>
      </c>
      <c r="L1020" s="21">
        <v>0</v>
      </c>
      <c r="M1020" s="21">
        <v>0</v>
      </c>
    </row>
    <row r="1021" spans="1:13" x14ac:dyDescent="0.2">
      <c r="A1021">
        <v>1020</v>
      </c>
      <c r="B1021">
        <v>20</v>
      </c>
      <c r="C1021">
        <v>2</v>
      </c>
      <c r="D1021">
        <v>4</v>
      </c>
      <c r="E1021" s="28" t="str">
        <f>CONCATENATE("cope",Table323[[#This Row],[1st level cope]],".gfeat/cope",Table323[[#This Row],[2nd level cope]],".feat/thresh_zstat",Table323[[#This Row],[gorup analysis cope]],".nii.gz")</f>
        <v>cope20.gfeat/cope2.feat/thresh_zstat4.nii.gz</v>
      </c>
      <c r="F1021" s="30" t="str">
        <f>INDEX(R$2:R$28,Table323[[#This Row],[1st level cope]],0)</f>
        <v>LV Go &gt; NoGo</v>
      </c>
      <c r="G1021" s="30" t="str">
        <f>INDEX(S$2:S$28,Table323[[#This Row],[2nd level cope]],0)</f>
        <v>last2 &gt; first2</v>
      </c>
      <c r="H1021" s="30" t="str">
        <f>INDEX(T$2:T$28,Table323[[#This Row],[gorup analysis cope]],0)</f>
        <v>cope - by probe effect inverse</v>
      </c>
      <c r="I1021" s="30"/>
      <c r="J1021" s="30">
        <v>0</v>
      </c>
      <c r="K1021" s="29">
        <v>0</v>
      </c>
      <c r="L1021" s="21">
        <v>0</v>
      </c>
      <c r="M1021" s="21">
        <v>0</v>
      </c>
    </row>
    <row r="1022" spans="1:13" x14ac:dyDescent="0.2">
      <c r="A1022">
        <v>1021</v>
      </c>
      <c r="B1022">
        <v>21</v>
      </c>
      <c r="C1022">
        <v>2</v>
      </c>
      <c r="D1022">
        <v>4</v>
      </c>
      <c r="E1022" s="28" t="str">
        <f>CONCATENATE("cope",Table323[[#This Row],[1st level cope]],".gfeat/cope",Table323[[#This Row],[2nd level cope]],".feat/thresh_zstat",Table323[[#This Row],[gorup analysis cope]],".nii.gz")</f>
        <v>cope21.gfeat/cope2.feat/thresh_zstat4.nii.gz</v>
      </c>
      <c r="F1022" s="30" t="str">
        <f>INDEX(R$2:R$28,Table323[[#This Row],[1st level cope]],0)</f>
        <v>All Go &gt; NoGo</v>
      </c>
      <c r="G1022" s="30" t="str">
        <f>INDEX(S$2:S$28,Table323[[#This Row],[2nd level cope]],0)</f>
        <v>last2 &gt; first2</v>
      </c>
      <c r="H1022" s="30" t="str">
        <f>INDEX(T$2:T$28,Table323[[#This Row],[gorup analysis cope]],0)</f>
        <v>cope - by probe effect inverse</v>
      </c>
      <c r="I1022" s="30"/>
      <c r="J1022" s="30">
        <v>0</v>
      </c>
      <c r="K1022" s="29">
        <v>0</v>
      </c>
      <c r="L1022" s="21">
        <v>0</v>
      </c>
      <c r="M1022" s="21">
        <v>0</v>
      </c>
    </row>
    <row r="1023" spans="1:13" x14ac:dyDescent="0.2">
      <c r="A1023">
        <v>1022</v>
      </c>
      <c r="B1023">
        <v>22</v>
      </c>
      <c r="C1023">
        <v>2</v>
      </c>
      <c r="D1023">
        <v>4</v>
      </c>
      <c r="E1023" s="28" t="str">
        <f>CONCATENATE("cope",Table323[[#This Row],[1st level cope]],".gfeat/cope",Table323[[#This Row],[2nd level cope]],".feat/thresh_zstat",Table323[[#This Row],[gorup analysis cope]],".nii.gz")</f>
        <v>cope22.gfeat/cope2.feat/thresh_zstat4.nii.gz</v>
      </c>
      <c r="F1023" s="30" t="str">
        <f>INDEX(R$2:R$28,Table323[[#This Row],[1st level cope]],0)</f>
        <v>All Go</v>
      </c>
      <c r="G1023" s="30" t="str">
        <f>INDEX(S$2:S$28,Table323[[#This Row],[2nd level cope]],0)</f>
        <v>last2 &gt; first2</v>
      </c>
      <c r="H1023" s="30" t="str">
        <f>INDEX(T$2:T$28,Table323[[#This Row],[gorup analysis cope]],0)</f>
        <v>cope - by probe effect inverse</v>
      </c>
      <c r="I1023" s="30"/>
      <c r="J1023" s="30">
        <v>0</v>
      </c>
      <c r="K1023" s="29">
        <v>0</v>
      </c>
      <c r="L1023" s="21">
        <v>0</v>
      </c>
      <c r="M1023" s="21">
        <v>0</v>
      </c>
    </row>
    <row r="1024" spans="1:13" x14ac:dyDescent="0.2">
      <c r="A1024">
        <v>1023</v>
      </c>
      <c r="B1024">
        <v>23</v>
      </c>
      <c r="C1024">
        <v>2</v>
      </c>
      <c r="D1024">
        <v>4</v>
      </c>
      <c r="E1024" s="28" t="str">
        <f>CONCATENATE("cope",Table323[[#This Row],[1st level cope]],".gfeat/cope",Table323[[#This Row],[2nd level cope]],".feat/thresh_zstat",Table323[[#This Row],[gorup analysis cope]],".nii.gz")</f>
        <v>cope23.gfeat/cope2.feat/thresh_zstat4.nii.gz</v>
      </c>
      <c r="F1024" s="30" t="str">
        <f>INDEX(R$2:R$28,Table323[[#This Row],[1st level cope]],0)</f>
        <v>All NoGo</v>
      </c>
      <c r="G1024" s="30" t="str">
        <f>INDEX(S$2:S$28,Table323[[#This Row],[2nd level cope]],0)</f>
        <v>last2 &gt; first2</v>
      </c>
      <c r="H1024" s="30" t="str">
        <f>INDEX(T$2:T$28,Table323[[#This Row],[gorup analysis cope]],0)</f>
        <v>cope - by probe effect inverse</v>
      </c>
      <c r="I1024" s="30"/>
      <c r="J1024" s="30">
        <v>0</v>
      </c>
      <c r="K1024" s="29">
        <v>0</v>
      </c>
      <c r="L1024" s="21">
        <v>1</v>
      </c>
      <c r="M1024" s="21">
        <v>1</v>
      </c>
    </row>
    <row r="1025" spans="1:13" x14ac:dyDescent="0.2">
      <c r="A1025">
        <v>1024</v>
      </c>
      <c r="B1025">
        <v>24</v>
      </c>
      <c r="C1025">
        <v>2</v>
      </c>
      <c r="D1025">
        <v>4</v>
      </c>
      <c r="E1025" s="28" t="str">
        <f>CONCATENATE("cope",Table323[[#This Row],[1st level cope]],".gfeat/cope",Table323[[#This Row],[2nd level cope]],".feat/thresh_zstat",Table323[[#This Row],[gorup analysis cope]],".nii.gz")</f>
        <v>cope24.gfeat/cope2.feat/thresh_zstat4.nii.gz</v>
      </c>
      <c r="F1025" s="30" t="str">
        <f>INDEX(R$2:R$28,Table323[[#This Row],[1st level cope]],0)</f>
        <v>All Go - by choice</v>
      </c>
      <c r="G1025" s="30" t="str">
        <f>INDEX(S$2:S$28,Table323[[#This Row],[2nd level cope]],0)</f>
        <v>last2 &gt; first2</v>
      </c>
      <c r="H1025" s="30" t="str">
        <f>INDEX(T$2:T$28,Table323[[#This Row],[gorup analysis cope]],0)</f>
        <v>cope - by probe effect inverse</v>
      </c>
      <c r="I1025" s="30"/>
      <c r="J1025" s="30">
        <v>0</v>
      </c>
      <c r="K1025" s="29">
        <v>0</v>
      </c>
      <c r="L1025" s="21">
        <v>0</v>
      </c>
      <c r="M1025" s="21">
        <v>0</v>
      </c>
    </row>
    <row r="1026" spans="1:13" x14ac:dyDescent="0.2">
      <c r="A1026">
        <v>1025</v>
      </c>
      <c r="B1026">
        <v>25</v>
      </c>
      <c r="C1026">
        <v>2</v>
      </c>
      <c r="D1026">
        <v>4</v>
      </c>
      <c r="E1026" s="28" t="str">
        <f>CONCATENATE("cope",Table323[[#This Row],[1st level cope]],".gfeat/cope",Table323[[#This Row],[2nd level cope]],".feat/thresh_zstat",Table323[[#This Row],[gorup analysis cope]],".nii.gz")</f>
        <v>cope25.gfeat/cope2.feat/thresh_zstat4.nii.gz</v>
      </c>
      <c r="F1026" s="30" t="str">
        <f>INDEX(R$2:R$28,Table323[[#This Row],[1st level cope]],0)</f>
        <v>All NoGo - by choice</v>
      </c>
      <c r="G1026" s="30" t="str">
        <f>INDEX(S$2:S$28,Table323[[#This Row],[2nd level cope]],0)</f>
        <v>last2 &gt; first2</v>
      </c>
      <c r="H1026" s="30" t="str">
        <f>INDEX(T$2:T$28,Table323[[#This Row],[gorup analysis cope]],0)</f>
        <v>cope - by probe effect inverse</v>
      </c>
      <c r="I1026" s="30"/>
      <c r="J1026" s="30">
        <v>0</v>
      </c>
      <c r="K1026" s="29">
        <v>0</v>
      </c>
      <c r="L1026" s="21">
        <v>0</v>
      </c>
      <c r="M1026" s="21">
        <v>0</v>
      </c>
    </row>
    <row r="1027" spans="1:13" x14ac:dyDescent="0.2">
      <c r="A1027">
        <v>1026</v>
      </c>
      <c r="B1027">
        <v>1</v>
      </c>
      <c r="C1027">
        <v>3</v>
      </c>
      <c r="D1027">
        <v>4</v>
      </c>
      <c r="E1027" s="28" t="str">
        <f>CONCATENATE("cope",Table323[[#This Row],[1st level cope]],".gfeat/cope",Table323[[#This Row],[2nd level cope]],".feat/thresh_zstat",Table323[[#This Row],[gorup analysis cope]],".nii.gz")</f>
        <v>cope1.gfeat/cope3.feat/thresh_zstat4.nii.gz</v>
      </c>
      <c r="F1027" s="30" t="str">
        <f>INDEX(R$2:R$28,Table323[[#This Row],[1st level cope]],0)</f>
        <v>HV Go</v>
      </c>
      <c r="G1027" s="30" t="str">
        <f>INDEX(S$2:S$28,Table323[[#This Row],[2nd level cope]],0)</f>
        <v>last3 &gt; first3</v>
      </c>
      <c r="H1027" s="30" t="str">
        <f>INDEX(T$2:T$28,Table323[[#This Row],[gorup analysis cope]],0)</f>
        <v>cope - by probe effect inverse</v>
      </c>
      <c r="I1027" s="21" t="s">
        <v>211</v>
      </c>
      <c r="J1027" s="21">
        <v>0</v>
      </c>
      <c r="K1027" s="29">
        <v>0</v>
      </c>
      <c r="L1027" s="21">
        <v>0</v>
      </c>
      <c r="M1027" s="21">
        <v>0</v>
      </c>
    </row>
    <row r="1028" spans="1:13" x14ac:dyDescent="0.2">
      <c r="A1028">
        <v>1027</v>
      </c>
      <c r="B1028">
        <v>2</v>
      </c>
      <c r="C1028">
        <v>3</v>
      </c>
      <c r="D1028">
        <v>4</v>
      </c>
      <c r="E1028" s="28" t="str">
        <f>CONCATENATE("cope",Table323[[#This Row],[1st level cope]],".gfeat/cope",Table323[[#This Row],[2nd level cope]],".feat/thresh_zstat",Table323[[#This Row],[gorup analysis cope]],".nii.gz")</f>
        <v>cope2.gfeat/cope3.feat/thresh_zstat4.nii.gz</v>
      </c>
      <c r="F1028" s="30" t="str">
        <f>INDEX(R$2:R$28,Table323[[#This Row],[1st level cope]],0)</f>
        <v>HV Go - by choice</v>
      </c>
      <c r="G1028" s="30" t="str">
        <f>INDEX(S$2:S$28,Table323[[#This Row],[2nd level cope]],0)</f>
        <v>last3 &gt; first3</v>
      </c>
      <c r="H1028" s="30" t="str">
        <f>INDEX(T$2:T$28,Table323[[#This Row],[gorup analysis cope]],0)</f>
        <v>cope - by probe effect inverse</v>
      </c>
      <c r="I1028" s="21" t="s">
        <v>211</v>
      </c>
      <c r="J1028" s="21">
        <v>0</v>
      </c>
      <c r="K1028" s="29">
        <v>0</v>
      </c>
      <c r="L1028" s="21">
        <v>0</v>
      </c>
      <c r="M1028" s="21">
        <v>0</v>
      </c>
    </row>
    <row r="1029" spans="1:13" x14ac:dyDescent="0.2">
      <c r="A1029">
        <v>1028</v>
      </c>
      <c r="B1029">
        <v>3</v>
      </c>
      <c r="C1029">
        <v>3</v>
      </c>
      <c r="D1029">
        <v>4</v>
      </c>
      <c r="E1029" s="28" t="str">
        <f>CONCATENATE("cope",Table323[[#This Row],[1st level cope]],".gfeat/cope",Table323[[#This Row],[2nd level cope]],".feat/thresh_zstat",Table323[[#This Row],[gorup analysis cope]],".nii.gz")</f>
        <v>cope3.gfeat/cope3.feat/thresh_zstat4.nii.gz</v>
      </c>
      <c r="F1029" s="30" t="str">
        <f>INDEX(R$2:R$28,Table323[[#This Row],[1st level cope]],0)</f>
        <v>HV Go - by value</v>
      </c>
      <c r="G1029" s="30" t="str">
        <f>INDEX(S$2:S$28,Table323[[#This Row],[2nd level cope]],0)</f>
        <v>last3 &gt; first3</v>
      </c>
      <c r="H1029" s="30" t="str">
        <f>INDEX(T$2:T$28,Table323[[#This Row],[gorup analysis cope]],0)</f>
        <v>cope - by probe effect inverse</v>
      </c>
      <c r="I1029" s="21" t="s">
        <v>211</v>
      </c>
      <c r="J1029" s="21">
        <v>0</v>
      </c>
      <c r="K1029" s="29">
        <v>0</v>
      </c>
      <c r="L1029" s="21">
        <v>0</v>
      </c>
      <c r="M1029" s="21">
        <v>0</v>
      </c>
    </row>
    <row r="1030" spans="1:13" x14ac:dyDescent="0.2">
      <c r="A1030">
        <v>1029</v>
      </c>
      <c r="B1030">
        <v>4</v>
      </c>
      <c r="C1030">
        <v>3</v>
      </c>
      <c r="D1030">
        <v>4</v>
      </c>
      <c r="E1030" s="28" t="str">
        <f>CONCATENATE("cope",Table323[[#This Row],[1st level cope]],".gfeat/cope",Table323[[#This Row],[2nd level cope]],".feat/thresh_zstat",Table323[[#This Row],[gorup analysis cope]],".nii.gz")</f>
        <v>cope4.gfeat/cope3.feat/thresh_zstat4.nii.gz</v>
      </c>
      <c r="F1030" s="30" t="str">
        <f>INDEX(R$2:R$28,Table323[[#This Row],[1st level cope]],0)</f>
        <v>HV Go - by GSD</v>
      </c>
      <c r="G1030" s="30" t="str">
        <f>INDEX(S$2:S$28,Table323[[#This Row],[2nd level cope]],0)</f>
        <v>last3 &gt; first3</v>
      </c>
      <c r="H1030" s="30" t="str">
        <f>INDEX(T$2:T$28,Table323[[#This Row],[gorup analysis cope]],0)</f>
        <v>cope - by probe effect inverse</v>
      </c>
      <c r="I1030" s="30"/>
      <c r="J1030" s="30">
        <v>0</v>
      </c>
      <c r="K1030" s="29">
        <v>0</v>
      </c>
      <c r="L1030" s="21">
        <v>0</v>
      </c>
      <c r="M1030" s="21">
        <v>0</v>
      </c>
    </row>
    <row r="1031" spans="1:13" x14ac:dyDescent="0.2">
      <c r="A1031">
        <v>1030</v>
      </c>
      <c r="B1031">
        <v>5</v>
      </c>
      <c r="C1031">
        <v>3</v>
      </c>
      <c r="D1031">
        <v>4</v>
      </c>
      <c r="E1031" s="28" t="str">
        <f>CONCATENATE("cope",Table323[[#This Row],[1st level cope]],".gfeat/cope",Table323[[#This Row],[2nd level cope]],".feat/thresh_zstat",Table323[[#This Row],[gorup analysis cope]],".nii.gz")</f>
        <v>cope5.gfeat/cope3.feat/thresh_zstat4.nii.gz</v>
      </c>
      <c r="F1031" s="30" t="str">
        <f>INDEX(R$2:R$28,Table323[[#This Row],[1st level cope]],0)</f>
        <v>LV Go</v>
      </c>
      <c r="G1031" s="30" t="str">
        <f>INDEX(S$2:S$28,Table323[[#This Row],[2nd level cope]],0)</f>
        <v>last3 &gt; first3</v>
      </c>
      <c r="H1031" s="30" t="str">
        <f>INDEX(T$2:T$28,Table323[[#This Row],[gorup analysis cope]],0)</f>
        <v>cope - by probe effect inverse</v>
      </c>
      <c r="I1031" s="30"/>
      <c r="J1031" s="30">
        <v>0</v>
      </c>
      <c r="K1031" s="29">
        <v>0</v>
      </c>
      <c r="L1031" s="21">
        <v>0</v>
      </c>
      <c r="M1031" s="21">
        <v>0</v>
      </c>
    </row>
    <row r="1032" spans="1:13" x14ac:dyDescent="0.2">
      <c r="A1032">
        <v>1031</v>
      </c>
      <c r="B1032">
        <v>6</v>
      </c>
      <c r="C1032">
        <v>3</v>
      </c>
      <c r="D1032">
        <v>4</v>
      </c>
      <c r="E1032" s="28" t="str">
        <f>CONCATENATE("cope",Table323[[#This Row],[1st level cope]],".gfeat/cope",Table323[[#This Row],[2nd level cope]],".feat/thresh_zstat",Table323[[#This Row],[gorup analysis cope]],".nii.gz")</f>
        <v>cope6.gfeat/cope3.feat/thresh_zstat4.nii.gz</v>
      </c>
      <c r="F1032" s="30" t="str">
        <f>INDEX(R$2:R$28,Table323[[#This Row],[1st level cope]],0)</f>
        <v>LV Go - by choice</v>
      </c>
      <c r="G1032" s="30" t="str">
        <f>INDEX(S$2:S$28,Table323[[#This Row],[2nd level cope]],0)</f>
        <v>last3 &gt; first3</v>
      </c>
      <c r="H1032" s="30" t="str">
        <f>INDEX(T$2:T$28,Table323[[#This Row],[gorup analysis cope]],0)</f>
        <v>cope - by probe effect inverse</v>
      </c>
      <c r="I1032" s="30"/>
      <c r="J1032" s="30">
        <v>0</v>
      </c>
      <c r="K1032" s="29">
        <v>0</v>
      </c>
      <c r="L1032" s="21">
        <v>0</v>
      </c>
      <c r="M1032" s="21">
        <v>0</v>
      </c>
    </row>
    <row r="1033" spans="1:13" x14ac:dyDescent="0.2">
      <c r="A1033">
        <v>1032</v>
      </c>
      <c r="B1033">
        <v>7</v>
      </c>
      <c r="C1033">
        <v>3</v>
      </c>
      <c r="D1033">
        <v>4</v>
      </c>
      <c r="E1033" s="28" t="str">
        <f>CONCATENATE("cope",Table323[[#This Row],[1st level cope]],".gfeat/cope",Table323[[#This Row],[2nd level cope]],".feat/thresh_zstat",Table323[[#This Row],[gorup analysis cope]],".nii.gz")</f>
        <v>cope7.gfeat/cope3.feat/thresh_zstat4.nii.gz</v>
      </c>
      <c r="F1033" s="30" t="str">
        <f>INDEX(R$2:R$28,Table323[[#This Row],[1st level cope]],0)</f>
        <v>LV Go - by value</v>
      </c>
      <c r="G1033" s="30" t="str">
        <f>INDEX(S$2:S$28,Table323[[#This Row],[2nd level cope]],0)</f>
        <v>last3 &gt; first3</v>
      </c>
      <c r="H1033" s="30" t="str">
        <f>INDEX(T$2:T$28,Table323[[#This Row],[gorup analysis cope]],0)</f>
        <v>cope - by probe effect inverse</v>
      </c>
      <c r="I1033" s="30"/>
      <c r="J1033" s="30">
        <v>0</v>
      </c>
      <c r="K1033" s="29">
        <v>1</v>
      </c>
      <c r="L1033" s="21">
        <v>4</v>
      </c>
      <c r="M1033" s="21" t="s">
        <v>141</v>
      </c>
    </row>
    <row r="1034" spans="1:13" x14ac:dyDescent="0.2">
      <c r="A1034">
        <v>1033</v>
      </c>
      <c r="B1034">
        <v>8</v>
      </c>
      <c r="C1034">
        <v>3</v>
      </c>
      <c r="D1034">
        <v>4</v>
      </c>
      <c r="E1034" s="28" t="str">
        <f>CONCATENATE("cope",Table323[[#This Row],[1st level cope]],".gfeat/cope",Table323[[#This Row],[2nd level cope]],".feat/thresh_zstat",Table323[[#This Row],[gorup analysis cope]],".nii.gz")</f>
        <v>cope8.gfeat/cope3.feat/thresh_zstat4.nii.gz</v>
      </c>
      <c r="F1034" s="30" t="str">
        <f>INDEX(R$2:R$28,Table323[[#This Row],[1st level cope]],0)</f>
        <v>LV Go - by GSD</v>
      </c>
      <c r="G1034" s="30" t="str">
        <f>INDEX(S$2:S$28,Table323[[#This Row],[2nd level cope]],0)</f>
        <v>last3 &gt; first3</v>
      </c>
      <c r="H1034" s="30" t="str">
        <f>INDEX(T$2:T$28,Table323[[#This Row],[gorup analysis cope]],0)</f>
        <v>cope - by probe effect inverse</v>
      </c>
      <c r="I1034" s="30"/>
      <c r="J1034" s="30">
        <v>0</v>
      </c>
      <c r="K1034" s="29">
        <v>0</v>
      </c>
      <c r="L1034" s="21">
        <v>0</v>
      </c>
      <c r="M1034" s="21">
        <v>0</v>
      </c>
    </row>
    <row r="1035" spans="1:13" x14ac:dyDescent="0.2">
      <c r="A1035">
        <v>1034</v>
      </c>
      <c r="B1035">
        <v>9</v>
      </c>
      <c r="C1035">
        <v>3</v>
      </c>
      <c r="D1035">
        <v>4</v>
      </c>
      <c r="E1035" s="28" t="str">
        <f>CONCATENATE("cope",Table323[[#This Row],[1st level cope]],".gfeat/cope",Table323[[#This Row],[2nd level cope]],".feat/thresh_zstat",Table323[[#This Row],[gorup analysis cope]],".nii.gz")</f>
        <v>cope9.gfeat/cope3.feat/thresh_zstat4.nii.gz</v>
      </c>
      <c r="F1035" s="30" t="str">
        <f>INDEX(R$2:R$28,Table323[[#This Row],[1st level cope]],0)</f>
        <v>HV NoGo</v>
      </c>
      <c r="G1035" s="30" t="str">
        <f>INDEX(S$2:S$28,Table323[[#This Row],[2nd level cope]],0)</f>
        <v>last3 &gt; first3</v>
      </c>
      <c r="H1035" s="30" t="str">
        <f>INDEX(T$2:T$28,Table323[[#This Row],[gorup analysis cope]],0)</f>
        <v>cope - by probe effect inverse</v>
      </c>
      <c r="I1035" s="30"/>
      <c r="J1035" s="30">
        <v>0</v>
      </c>
      <c r="K1035" s="29">
        <v>0</v>
      </c>
      <c r="L1035" s="21">
        <v>0</v>
      </c>
      <c r="M1035" s="21">
        <v>0</v>
      </c>
    </row>
    <row r="1036" spans="1:13" x14ac:dyDescent="0.2">
      <c r="A1036">
        <v>1035</v>
      </c>
      <c r="B1036">
        <v>10</v>
      </c>
      <c r="C1036">
        <v>3</v>
      </c>
      <c r="D1036">
        <v>4</v>
      </c>
      <c r="E1036" s="28" t="str">
        <f>CONCATENATE("cope",Table323[[#This Row],[1st level cope]],".gfeat/cope",Table323[[#This Row],[2nd level cope]],".feat/thresh_zstat",Table323[[#This Row],[gorup analysis cope]],".nii.gz")</f>
        <v>cope10.gfeat/cope3.feat/thresh_zstat4.nii.gz</v>
      </c>
      <c r="F1036" s="30" t="str">
        <f>INDEX(R$2:R$28,Table323[[#This Row],[1st level cope]],0)</f>
        <v>HV NoGo - by choice</v>
      </c>
      <c r="G1036" s="30" t="str">
        <f>INDEX(S$2:S$28,Table323[[#This Row],[2nd level cope]],0)</f>
        <v>last3 &gt; first3</v>
      </c>
      <c r="H1036" s="30" t="str">
        <f>INDEX(T$2:T$28,Table323[[#This Row],[gorup analysis cope]],0)</f>
        <v>cope - by probe effect inverse</v>
      </c>
      <c r="I1036" s="30"/>
      <c r="J1036" s="30">
        <v>0</v>
      </c>
      <c r="K1036" s="29">
        <v>2</v>
      </c>
      <c r="L1036" s="21">
        <v>4</v>
      </c>
      <c r="M1036" s="21" t="s">
        <v>141</v>
      </c>
    </row>
    <row r="1037" spans="1:13" x14ac:dyDescent="0.2">
      <c r="A1037">
        <v>1036</v>
      </c>
      <c r="B1037">
        <v>11</v>
      </c>
      <c r="C1037">
        <v>3</v>
      </c>
      <c r="D1037">
        <v>4</v>
      </c>
      <c r="E1037" s="28" t="str">
        <f>CONCATENATE("cope",Table323[[#This Row],[1st level cope]],".gfeat/cope",Table323[[#This Row],[2nd level cope]],".feat/thresh_zstat",Table323[[#This Row],[gorup analysis cope]],".nii.gz")</f>
        <v>cope11.gfeat/cope3.feat/thresh_zstat4.nii.gz</v>
      </c>
      <c r="F1037" s="30" t="str">
        <f>INDEX(R$2:R$28,Table323[[#This Row],[1st level cope]],0)</f>
        <v>HV NoGo - by value</v>
      </c>
      <c r="G1037" s="30" t="str">
        <f>INDEX(S$2:S$28,Table323[[#This Row],[2nd level cope]],0)</f>
        <v>last3 &gt; first3</v>
      </c>
      <c r="H1037" s="30" t="str">
        <f>INDEX(T$2:T$28,Table323[[#This Row],[gorup analysis cope]],0)</f>
        <v>cope - by probe effect inverse</v>
      </c>
      <c r="I1037" s="30"/>
      <c r="J1037" s="30">
        <v>0</v>
      </c>
      <c r="K1037" s="29">
        <v>0</v>
      </c>
      <c r="L1037" s="21">
        <v>2</v>
      </c>
      <c r="M1037" s="21">
        <v>1</v>
      </c>
    </row>
    <row r="1038" spans="1:13" x14ac:dyDescent="0.2">
      <c r="A1038">
        <v>1037</v>
      </c>
      <c r="B1038">
        <v>12</v>
      </c>
      <c r="C1038">
        <v>3</v>
      </c>
      <c r="D1038">
        <v>4</v>
      </c>
      <c r="E1038" s="28" t="str">
        <f>CONCATENATE("cope",Table323[[#This Row],[1st level cope]],".gfeat/cope",Table323[[#This Row],[2nd level cope]],".feat/thresh_zstat",Table323[[#This Row],[gorup analysis cope]],".nii.gz")</f>
        <v>cope12.gfeat/cope3.feat/thresh_zstat4.nii.gz</v>
      </c>
      <c r="F1038" s="30" t="str">
        <f>INDEX(R$2:R$28,Table323[[#This Row],[1st level cope]],0)</f>
        <v>LV NoGo</v>
      </c>
      <c r="G1038" s="30" t="str">
        <f>INDEX(S$2:S$28,Table323[[#This Row],[2nd level cope]],0)</f>
        <v>last3 &gt; first3</v>
      </c>
      <c r="H1038" s="30" t="str">
        <f>INDEX(T$2:T$28,Table323[[#This Row],[gorup analysis cope]],0)</f>
        <v>cope - by probe effect inverse</v>
      </c>
      <c r="I1038" s="30"/>
      <c r="J1038" s="30">
        <v>0</v>
      </c>
      <c r="K1038" s="29">
        <v>0</v>
      </c>
      <c r="L1038" s="21">
        <v>0</v>
      </c>
      <c r="M1038" s="21">
        <v>0</v>
      </c>
    </row>
    <row r="1039" spans="1:13" x14ac:dyDescent="0.2">
      <c r="A1039">
        <v>1038</v>
      </c>
      <c r="B1039">
        <v>13</v>
      </c>
      <c r="C1039">
        <v>3</v>
      </c>
      <c r="D1039">
        <v>4</v>
      </c>
      <c r="E1039" s="28" t="str">
        <f>CONCATENATE("cope",Table323[[#This Row],[1st level cope]],".gfeat/cope",Table323[[#This Row],[2nd level cope]],".feat/thresh_zstat",Table323[[#This Row],[gorup analysis cope]],".nii.gz")</f>
        <v>cope13.gfeat/cope3.feat/thresh_zstat4.nii.gz</v>
      </c>
      <c r="F1039" s="30" t="str">
        <f>INDEX(R$2:R$28,Table323[[#This Row],[1st level cope]],0)</f>
        <v>LV NoGo - by choice</v>
      </c>
      <c r="G1039" s="30" t="str">
        <f>INDEX(S$2:S$28,Table323[[#This Row],[2nd level cope]],0)</f>
        <v>last3 &gt; first3</v>
      </c>
      <c r="H1039" s="30" t="str">
        <f>INDEX(T$2:T$28,Table323[[#This Row],[gorup analysis cope]],0)</f>
        <v>cope - by probe effect inverse</v>
      </c>
      <c r="I1039" s="30"/>
      <c r="J1039" s="30">
        <v>0</v>
      </c>
      <c r="K1039" s="29">
        <v>0</v>
      </c>
      <c r="L1039" s="21">
        <v>0</v>
      </c>
      <c r="M1039" s="21">
        <v>0</v>
      </c>
    </row>
    <row r="1040" spans="1:13" x14ac:dyDescent="0.2">
      <c r="A1040">
        <v>1039</v>
      </c>
      <c r="B1040">
        <v>14</v>
      </c>
      <c r="C1040">
        <v>3</v>
      </c>
      <c r="D1040">
        <v>4</v>
      </c>
      <c r="E1040" s="28" t="str">
        <f>CONCATENATE("cope",Table323[[#This Row],[1st level cope]],".gfeat/cope",Table323[[#This Row],[2nd level cope]],".feat/thresh_zstat",Table323[[#This Row],[gorup analysis cope]],".nii.gz")</f>
        <v>cope14.gfeat/cope3.feat/thresh_zstat4.nii.gz</v>
      </c>
      <c r="F1040" s="30" t="str">
        <f>INDEX(R$2:R$28,Table323[[#This Row],[1st level cope]],0)</f>
        <v>LV NoGo - by value</v>
      </c>
      <c r="G1040" s="30" t="str">
        <f>INDEX(S$2:S$28,Table323[[#This Row],[2nd level cope]],0)</f>
        <v>last3 &gt; first3</v>
      </c>
      <c r="H1040" s="30" t="str">
        <f>INDEX(T$2:T$28,Table323[[#This Row],[gorup analysis cope]],0)</f>
        <v>cope - by probe effect inverse</v>
      </c>
      <c r="I1040" s="30"/>
      <c r="J1040" s="30">
        <v>0</v>
      </c>
      <c r="K1040" s="29">
        <v>0</v>
      </c>
      <c r="L1040" s="21">
        <v>0</v>
      </c>
      <c r="M1040" s="21">
        <v>0</v>
      </c>
    </row>
    <row r="1041" spans="1:13" x14ac:dyDescent="0.2">
      <c r="A1041">
        <v>1040</v>
      </c>
      <c r="B1041">
        <v>15</v>
      </c>
      <c r="C1041">
        <v>3</v>
      </c>
      <c r="D1041">
        <v>4</v>
      </c>
      <c r="E1041" s="28" t="str">
        <f>CONCATENATE("cope",Table323[[#This Row],[1st level cope]],".gfeat/cope",Table323[[#This Row],[2nd level cope]],".feat/thresh_zstat",Table323[[#This Row],[gorup analysis cope]],".nii.gz")</f>
        <v>cope15.gfeat/cope3.feat/thresh_zstat4.nii.gz</v>
      </c>
      <c r="F1041" s="30" t="str">
        <f>INDEX(R$2:R$28,Table323[[#This Row],[1st level cope]],0)</f>
        <v>Go - missed</v>
      </c>
      <c r="G1041" s="30" t="str">
        <f>INDEX(S$2:S$28,Table323[[#This Row],[2nd level cope]],0)</f>
        <v>last3 &gt; first3</v>
      </c>
      <c r="H1041" s="30" t="str">
        <f>INDEX(T$2:T$28,Table323[[#This Row],[gorup analysis cope]],0)</f>
        <v>cope - by probe effect inverse</v>
      </c>
      <c r="I1041" s="30"/>
      <c r="J1041" s="30">
        <v>0</v>
      </c>
      <c r="K1041" s="29">
        <v>0</v>
      </c>
      <c r="L1041" s="21">
        <v>0</v>
      </c>
      <c r="M1041" s="21">
        <v>0</v>
      </c>
    </row>
    <row r="1042" spans="1:13" x14ac:dyDescent="0.2">
      <c r="A1042">
        <v>1041</v>
      </c>
      <c r="B1042">
        <v>16</v>
      </c>
      <c r="C1042">
        <v>3</v>
      </c>
      <c r="D1042">
        <v>4</v>
      </c>
      <c r="E1042" s="28" t="str">
        <f>CONCATENATE("cope",Table323[[#This Row],[1st level cope]],".gfeat/cope",Table323[[#This Row],[2nd level cope]],".feat/thresh_zstat",Table323[[#This Row],[gorup analysis cope]],".nii.gz")</f>
        <v>cope16.gfeat/cope3.feat/thresh_zstat4.nii.gz</v>
      </c>
      <c r="F1042" s="30" t="str">
        <f>INDEX(R$2:R$28,Table323[[#This Row],[1st level cope]],0)</f>
        <v>NoGo - erroneous response</v>
      </c>
      <c r="G1042" s="30" t="str">
        <f>INDEX(S$2:S$28,Table323[[#This Row],[2nd level cope]],0)</f>
        <v>last3 &gt; first3</v>
      </c>
      <c r="H1042" s="30" t="str">
        <f>INDEX(T$2:T$28,Table323[[#This Row],[gorup analysis cope]],0)</f>
        <v>cope - by probe effect inverse</v>
      </c>
      <c r="I1042" s="30"/>
      <c r="J1042" s="30">
        <v>0</v>
      </c>
      <c r="K1042" s="29">
        <v>0</v>
      </c>
      <c r="L1042" s="21">
        <v>0</v>
      </c>
      <c r="M1042" s="21">
        <v>0</v>
      </c>
    </row>
    <row r="1043" spans="1:13" x14ac:dyDescent="0.2">
      <c r="A1043">
        <v>1042</v>
      </c>
      <c r="B1043">
        <v>17</v>
      </c>
      <c r="C1043">
        <v>3</v>
      </c>
      <c r="D1043">
        <v>4</v>
      </c>
      <c r="E1043" s="28" t="str">
        <f>CONCATENATE("cope",Table323[[#This Row],[1st level cope]],".gfeat/cope",Table323[[#This Row],[2nd level cope]],".feat/thresh_zstat",Table323[[#This Row],[gorup analysis cope]],".nii.gz")</f>
        <v>cope17.gfeat/cope3.feat/thresh_zstat4.nii.gz</v>
      </c>
      <c r="F1043" s="30" t="str">
        <f>INDEX(R$2:R$28,Table323[[#This Row],[1st level cope]],0)</f>
        <v>NoGo - Sanity and fillers</v>
      </c>
      <c r="G1043" s="30" t="str">
        <f>INDEX(S$2:S$28,Table323[[#This Row],[2nd level cope]],0)</f>
        <v>last3 &gt; first3</v>
      </c>
      <c r="H1043" s="30" t="str">
        <f>INDEX(T$2:T$28,Table323[[#This Row],[gorup analysis cope]],0)</f>
        <v>cope - by probe effect inverse</v>
      </c>
      <c r="I1043" s="30"/>
      <c r="J1043" s="30">
        <v>0</v>
      </c>
      <c r="K1043" s="29" t="s">
        <v>106</v>
      </c>
      <c r="L1043" s="21" t="s">
        <v>106</v>
      </c>
      <c r="M1043" s="21">
        <v>0</v>
      </c>
    </row>
    <row r="1044" spans="1:13" x14ac:dyDescent="0.2">
      <c r="A1044">
        <v>1043</v>
      </c>
      <c r="B1044">
        <v>18</v>
      </c>
      <c r="C1044">
        <v>3</v>
      </c>
      <c r="D1044">
        <v>4</v>
      </c>
      <c r="E1044" s="28" t="str">
        <f>CONCATENATE("cope",Table323[[#This Row],[1st level cope]],".gfeat/cope",Table323[[#This Row],[2nd level cope]],".feat/thresh_zstat",Table323[[#This Row],[gorup analysis cope]],".nii.gz")</f>
        <v>cope18.gfeat/cope3.feat/thresh_zstat4.nii.gz</v>
      </c>
      <c r="F1044" s="30" t="str">
        <f>INDEX(R$2:R$28,Table323[[#This Row],[1st level cope]],0)</f>
        <v>All Go - by RT</v>
      </c>
      <c r="G1044" s="30" t="str">
        <f>INDEX(S$2:S$28,Table323[[#This Row],[2nd level cope]],0)</f>
        <v>last3 &gt; first3</v>
      </c>
      <c r="H1044" s="30" t="str">
        <f>INDEX(T$2:T$28,Table323[[#This Row],[gorup analysis cope]],0)</f>
        <v>cope - by probe effect inverse</v>
      </c>
      <c r="I1044" s="30"/>
      <c r="J1044" s="30">
        <v>0</v>
      </c>
      <c r="K1044" s="29">
        <v>0</v>
      </c>
      <c r="L1044" s="21">
        <v>0</v>
      </c>
      <c r="M1044" s="21">
        <v>0</v>
      </c>
    </row>
    <row r="1045" spans="1:13" x14ac:dyDescent="0.2">
      <c r="A1045">
        <v>1044</v>
      </c>
      <c r="B1045">
        <v>19</v>
      </c>
      <c r="C1045">
        <v>3</v>
      </c>
      <c r="D1045">
        <v>4</v>
      </c>
      <c r="E1045" s="28" t="str">
        <f>CONCATENATE("cope",Table323[[#This Row],[1st level cope]],".gfeat/cope",Table323[[#This Row],[2nd level cope]],".feat/thresh_zstat",Table323[[#This Row],[gorup analysis cope]],".nii.gz")</f>
        <v>cope19.gfeat/cope3.feat/thresh_zstat4.nii.gz</v>
      </c>
      <c r="F1045" s="30" t="str">
        <f>INDEX(R$2:R$28,Table323[[#This Row],[1st level cope]],0)</f>
        <v>HV Go &gt; NoGo</v>
      </c>
      <c r="G1045" s="30" t="str">
        <f>INDEX(S$2:S$28,Table323[[#This Row],[2nd level cope]],0)</f>
        <v>last3 &gt; first3</v>
      </c>
      <c r="H1045" s="30" t="str">
        <f>INDEX(T$2:T$28,Table323[[#This Row],[gorup analysis cope]],0)</f>
        <v>cope - by probe effect inverse</v>
      </c>
      <c r="I1045" s="30"/>
      <c r="J1045" s="30">
        <v>0</v>
      </c>
      <c r="K1045" s="29">
        <v>0</v>
      </c>
      <c r="L1045" s="21">
        <v>0</v>
      </c>
      <c r="M1045" s="21">
        <v>0</v>
      </c>
    </row>
    <row r="1046" spans="1:13" x14ac:dyDescent="0.2">
      <c r="A1046">
        <v>1045</v>
      </c>
      <c r="B1046">
        <v>20</v>
      </c>
      <c r="C1046">
        <v>3</v>
      </c>
      <c r="D1046">
        <v>4</v>
      </c>
      <c r="E1046" s="28" t="str">
        <f>CONCATENATE("cope",Table323[[#This Row],[1st level cope]],".gfeat/cope",Table323[[#This Row],[2nd level cope]],".feat/thresh_zstat",Table323[[#This Row],[gorup analysis cope]],".nii.gz")</f>
        <v>cope20.gfeat/cope3.feat/thresh_zstat4.nii.gz</v>
      </c>
      <c r="F1046" s="30" t="str">
        <f>INDEX(R$2:R$28,Table323[[#This Row],[1st level cope]],0)</f>
        <v>LV Go &gt; NoGo</v>
      </c>
      <c r="G1046" s="30" t="str">
        <f>INDEX(S$2:S$28,Table323[[#This Row],[2nd level cope]],0)</f>
        <v>last3 &gt; first3</v>
      </c>
      <c r="H1046" s="30" t="str">
        <f>INDEX(T$2:T$28,Table323[[#This Row],[gorup analysis cope]],0)</f>
        <v>cope - by probe effect inverse</v>
      </c>
      <c r="I1046" s="30"/>
      <c r="J1046" s="30">
        <v>0</v>
      </c>
      <c r="K1046" s="29">
        <v>0</v>
      </c>
      <c r="L1046" s="21">
        <v>0</v>
      </c>
      <c r="M1046" s="21">
        <v>0</v>
      </c>
    </row>
    <row r="1047" spans="1:13" x14ac:dyDescent="0.2">
      <c r="A1047">
        <v>1046</v>
      </c>
      <c r="B1047">
        <v>21</v>
      </c>
      <c r="C1047">
        <v>3</v>
      </c>
      <c r="D1047">
        <v>4</v>
      </c>
      <c r="E1047" s="28" t="str">
        <f>CONCATENATE("cope",Table323[[#This Row],[1st level cope]],".gfeat/cope",Table323[[#This Row],[2nd level cope]],".feat/thresh_zstat",Table323[[#This Row],[gorup analysis cope]],".nii.gz")</f>
        <v>cope21.gfeat/cope3.feat/thresh_zstat4.nii.gz</v>
      </c>
      <c r="F1047" s="30" t="str">
        <f>INDEX(R$2:R$28,Table323[[#This Row],[1st level cope]],0)</f>
        <v>All Go &gt; NoGo</v>
      </c>
      <c r="G1047" s="30" t="str">
        <f>INDEX(S$2:S$28,Table323[[#This Row],[2nd level cope]],0)</f>
        <v>last3 &gt; first3</v>
      </c>
      <c r="H1047" s="30" t="str">
        <f>INDEX(T$2:T$28,Table323[[#This Row],[gorup analysis cope]],0)</f>
        <v>cope - by probe effect inverse</v>
      </c>
      <c r="I1047" s="30"/>
      <c r="J1047" s="30">
        <v>0</v>
      </c>
      <c r="K1047" s="29">
        <v>0</v>
      </c>
      <c r="L1047" s="21">
        <v>0</v>
      </c>
      <c r="M1047" s="21">
        <v>0</v>
      </c>
    </row>
    <row r="1048" spans="1:13" x14ac:dyDescent="0.2">
      <c r="A1048">
        <v>1047</v>
      </c>
      <c r="B1048">
        <v>22</v>
      </c>
      <c r="C1048">
        <v>3</v>
      </c>
      <c r="D1048">
        <v>4</v>
      </c>
      <c r="E1048" s="28" t="str">
        <f>CONCATENATE("cope",Table323[[#This Row],[1st level cope]],".gfeat/cope",Table323[[#This Row],[2nd level cope]],".feat/thresh_zstat",Table323[[#This Row],[gorup analysis cope]],".nii.gz")</f>
        <v>cope22.gfeat/cope3.feat/thresh_zstat4.nii.gz</v>
      </c>
      <c r="F1048" s="30" t="str">
        <f>INDEX(R$2:R$28,Table323[[#This Row],[1st level cope]],0)</f>
        <v>All Go</v>
      </c>
      <c r="G1048" s="30" t="str">
        <f>INDEX(S$2:S$28,Table323[[#This Row],[2nd level cope]],0)</f>
        <v>last3 &gt; first3</v>
      </c>
      <c r="H1048" s="30" t="str">
        <f>INDEX(T$2:T$28,Table323[[#This Row],[gorup analysis cope]],0)</f>
        <v>cope - by probe effect inverse</v>
      </c>
      <c r="I1048" s="30"/>
      <c r="J1048" s="30">
        <v>0</v>
      </c>
      <c r="K1048" s="29">
        <v>0</v>
      </c>
      <c r="L1048" s="21">
        <v>0</v>
      </c>
      <c r="M1048" s="21">
        <v>0</v>
      </c>
    </row>
    <row r="1049" spans="1:13" x14ac:dyDescent="0.2">
      <c r="A1049">
        <v>1048</v>
      </c>
      <c r="B1049">
        <v>23</v>
      </c>
      <c r="C1049">
        <v>3</v>
      </c>
      <c r="D1049">
        <v>4</v>
      </c>
      <c r="E1049" s="28" t="str">
        <f>CONCATENATE("cope",Table323[[#This Row],[1st level cope]],".gfeat/cope",Table323[[#This Row],[2nd level cope]],".feat/thresh_zstat",Table323[[#This Row],[gorup analysis cope]],".nii.gz")</f>
        <v>cope23.gfeat/cope3.feat/thresh_zstat4.nii.gz</v>
      </c>
      <c r="F1049" s="30" t="str">
        <f>INDEX(R$2:R$28,Table323[[#This Row],[1st level cope]],0)</f>
        <v>All NoGo</v>
      </c>
      <c r="G1049" s="30" t="str">
        <f>INDEX(S$2:S$28,Table323[[#This Row],[2nd level cope]],0)</f>
        <v>last3 &gt; first3</v>
      </c>
      <c r="H1049" s="30" t="str">
        <f>INDEX(T$2:T$28,Table323[[#This Row],[gorup analysis cope]],0)</f>
        <v>cope - by probe effect inverse</v>
      </c>
      <c r="I1049" s="30"/>
      <c r="J1049" s="30">
        <v>0</v>
      </c>
      <c r="K1049" s="29">
        <v>0</v>
      </c>
      <c r="L1049" s="21">
        <v>0</v>
      </c>
      <c r="M1049" s="21">
        <v>0</v>
      </c>
    </row>
    <row r="1050" spans="1:13" x14ac:dyDescent="0.2">
      <c r="A1050">
        <v>1049</v>
      </c>
      <c r="B1050">
        <v>24</v>
      </c>
      <c r="C1050">
        <v>3</v>
      </c>
      <c r="D1050">
        <v>4</v>
      </c>
      <c r="E1050" s="28" t="str">
        <f>CONCATENATE("cope",Table323[[#This Row],[1st level cope]],".gfeat/cope",Table323[[#This Row],[2nd level cope]],".feat/thresh_zstat",Table323[[#This Row],[gorup analysis cope]],".nii.gz")</f>
        <v>cope24.gfeat/cope3.feat/thresh_zstat4.nii.gz</v>
      </c>
      <c r="F1050" s="30" t="str">
        <f>INDEX(R$2:R$28,Table323[[#This Row],[1st level cope]],0)</f>
        <v>All Go - by choice</v>
      </c>
      <c r="G1050" s="30" t="str">
        <f>INDEX(S$2:S$28,Table323[[#This Row],[2nd level cope]],0)</f>
        <v>last3 &gt; first3</v>
      </c>
      <c r="H1050" s="30" t="str">
        <f>INDEX(T$2:T$28,Table323[[#This Row],[gorup analysis cope]],0)</f>
        <v>cope - by probe effect inverse</v>
      </c>
      <c r="I1050" s="30"/>
      <c r="J1050" s="30">
        <v>0</v>
      </c>
      <c r="K1050" s="29">
        <v>0</v>
      </c>
      <c r="L1050" s="21">
        <v>0</v>
      </c>
      <c r="M1050" s="21">
        <v>0</v>
      </c>
    </row>
    <row r="1051" spans="1:13" x14ac:dyDescent="0.2">
      <c r="A1051">
        <v>1050</v>
      </c>
      <c r="B1051">
        <v>25</v>
      </c>
      <c r="C1051">
        <v>3</v>
      </c>
      <c r="D1051">
        <v>4</v>
      </c>
      <c r="E1051" s="28" t="str">
        <f>CONCATENATE("cope",Table323[[#This Row],[1st level cope]],".gfeat/cope",Table323[[#This Row],[2nd level cope]],".feat/thresh_zstat",Table323[[#This Row],[gorup analysis cope]],".nii.gz")</f>
        <v>cope25.gfeat/cope3.feat/thresh_zstat4.nii.gz</v>
      </c>
      <c r="F1051" s="30" t="str">
        <f>INDEX(R$2:R$28,Table323[[#This Row],[1st level cope]],0)</f>
        <v>All NoGo - by choice</v>
      </c>
      <c r="G1051" s="30" t="str">
        <f>INDEX(S$2:S$28,Table323[[#This Row],[2nd level cope]],0)</f>
        <v>last3 &gt; first3</v>
      </c>
      <c r="H1051" s="30" t="str">
        <f>INDEX(T$2:T$28,Table323[[#This Row],[gorup analysis cope]],0)</f>
        <v>cope - by probe effect inverse</v>
      </c>
      <c r="I1051" s="30"/>
      <c r="J1051" s="30">
        <v>0</v>
      </c>
      <c r="K1051" s="29">
        <v>0</v>
      </c>
      <c r="L1051" s="21">
        <v>0</v>
      </c>
      <c r="M1051" s="21">
        <v>0</v>
      </c>
    </row>
    <row r="1052" spans="1:13" x14ac:dyDescent="0.2">
      <c r="A1052">
        <v>1051</v>
      </c>
      <c r="B1052">
        <v>1</v>
      </c>
      <c r="C1052">
        <v>4</v>
      </c>
      <c r="D1052">
        <v>4</v>
      </c>
      <c r="E1052" s="28" t="str">
        <f>CONCATENATE("cope",Table323[[#This Row],[1st level cope]],".gfeat/cope",Table323[[#This Row],[2nd level cope]],".feat/thresh_zstat",Table323[[#This Row],[gorup analysis cope]],".nii.gz")</f>
        <v>cope1.gfeat/cope4.feat/thresh_zstat4.nii.gz</v>
      </c>
      <c r="F1052" s="30" t="str">
        <f>INDEX(R$2:R$28,Table323[[#This Row],[1st level cope]],0)</f>
        <v>HV Go</v>
      </c>
      <c r="G1052" s="30" t="str">
        <f>INDEX(S$2:S$28,Table323[[#This Row],[2nd level cope]],0)</f>
        <v>last4 &gt; first4</v>
      </c>
      <c r="H1052" s="30" t="str">
        <f>INDEX(T$2:T$28,Table323[[#This Row],[gorup analysis cope]],0)</f>
        <v>cope - by probe effect inverse</v>
      </c>
      <c r="I1052" s="21" t="s">
        <v>211</v>
      </c>
      <c r="J1052" s="21">
        <v>0</v>
      </c>
      <c r="K1052" s="29">
        <v>0</v>
      </c>
      <c r="L1052" s="21">
        <v>2</v>
      </c>
    </row>
    <row r="1053" spans="1:13" x14ac:dyDescent="0.2">
      <c r="A1053">
        <v>1052</v>
      </c>
      <c r="B1053">
        <v>2</v>
      </c>
      <c r="C1053">
        <v>4</v>
      </c>
      <c r="D1053">
        <v>4</v>
      </c>
      <c r="E1053" s="28" t="str">
        <f>CONCATENATE("cope",Table323[[#This Row],[1st level cope]],".gfeat/cope",Table323[[#This Row],[2nd level cope]],".feat/thresh_zstat",Table323[[#This Row],[gorup analysis cope]],".nii.gz")</f>
        <v>cope2.gfeat/cope4.feat/thresh_zstat4.nii.gz</v>
      </c>
      <c r="F1053" s="30" t="str">
        <f>INDEX(R$2:R$28,Table323[[#This Row],[1st level cope]],0)</f>
        <v>HV Go - by choice</v>
      </c>
      <c r="G1053" s="30" t="str">
        <f>INDEX(S$2:S$28,Table323[[#This Row],[2nd level cope]],0)</f>
        <v>last4 &gt; first4</v>
      </c>
      <c r="H1053" s="30" t="str">
        <f>INDEX(T$2:T$28,Table323[[#This Row],[gorup analysis cope]],0)</f>
        <v>cope - by probe effect inverse</v>
      </c>
      <c r="I1053" s="21" t="s">
        <v>211</v>
      </c>
      <c r="J1053" s="21">
        <v>0</v>
      </c>
      <c r="K1053" s="29">
        <v>0</v>
      </c>
      <c r="L1053" s="21">
        <v>0</v>
      </c>
      <c r="M1053" s="21">
        <v>0</v>
      </c>
    </row>
    <row r="1054" spans="1:13" x14ac:dyDescent="0.2">
      <c r="A1054">
        <v>1053</v>
      </c>
      <c r="B1054">
        <v>3</v>
      </c>
      <c r="C1054">
        <v>4</v>
      </c>
      <c r="D1054">
        <v>4</v>
      </c>
      <c r="E1054" s="28" t="str">
        <f>CONCATENATE("cope",Table323[[#This Row],[1st level cope]],".gfeat/cope",Table323[[#This Row],[2nd level cope]],".feat/thresh_zstat",Table323[[#This Row],[gorup analysis cope]],".nii.gz")</f>
        <v>cope3.gfeat/cope4.feat/thresh_zstat4.nii.gz</v>
      </c>
      <c r="F1054" s="30" t="str">
        <f>INDEX(R$2:R$28,Table323[[#This Row],[1st level cope]],0)</f>
        <v>HV Go - by value</v>
      </c>
      <c r="G1054" s="30" t="str">
        <f>INDEX(S$2:S$28,Table323[[#This Row],[2nd level cope]],0)</f>
        <v>last4 &gt; first4</v>
      </c>
      <c r="H1054" s="30" t="str">
        <f>INDEX(T$2:T$28,Table323[[#This Row],[gorup analysis cope]],0)</f>
        <v>cope - by probe effect inverse</v>
      </c>
      <c r="I1054" s="21" t="s">
        <v>211</v>
      </c>
      <c r="J1054" s="21">
        <v>0</v>
      </c>
      <c r="K1054" s="29">
        <v>0</v>
      </c>
      <c r="L1054" s="21">
        <v>0</v>
      </c>
      <c r="M1054" s="21">
        <v>0</v>
      </c>
    </row>
    <row r="1055" spans="1:13" x14ac:dyDescent="0.2">
      <c r="A1055">
        <v>1054</v>
      </c>
      <c r="B1055">
        <v>4</v>
      </c>
      <c r="C1055">
        <v>4</v>
      </c>
      <c r="D1055">
        <v>4</v>
      </c>
      <c r="E1055" s="28" t="str">
        <f>CONCATENATE("cope",Table323[[#This Row],[1st level cope]],".gfeat/cope",Table323[[#This Row],[2nd level cope]],".feat/thresh_zstat",Table323[[#This Row],[gorup analysis cope]],".nii.gz")</f>
        <v>cope4.gfeat/cope4.feat/thresh_zstat4.nii.gz</v>
      </c>
      <c r="F1055" s="30" t="str">
        <f>INDEX(R$2:R$28,Table323[[#This Row],[1st level cope]],0)</f>
        <v>HV Go - by GSD</v>
      </c>
      <c r="G1055" s="30" t="str">
        <f>INDEX(S$2:S$28,Table323[[#This Row],[2nd level cope]],0)</f>
        <v>last4 &gt; first4</v>
      </c>
      <c r="H1055" s="30" t="str">
        <f>INDEX(T$2:T$28,Table323[[#This Row],[gorup analysis cope]],0)</f>
        <v>cope - by probe effect inverse</v>
      </c>
      <c r="I1055" s="30"/>
      <c r="J1055" s="30">
        <v>0</v>
      </c>
      <c r="K1055" s="29">
        <v>0</v>
      </c>
      <c r="L1055" s="21">
        <v>0</v>
      </c>
      <c r="M1055" s="21">
        <v>0</v>
      </c>
    </row>
    <row r="1056" spans="1:13" x14ac:dyDescent="0.2">
      <c r="A1056">
        <v>1055</v>
      </c>
      <c r="B1056">
        <v>5</v>
      </c>
      <c r="C1056">
        <v>4</v>
      </c>
      <c r="D1056">
        <v>4</v>
      </c>
      <c r="E1056" s="28" t="str">
        <f>CONCATENATE("cope",Table323[[#This Row],[1st level cope]],".gfeat/cope",Table323[[#This Row],[2nd level cope]],".feat/thresh_zstat",Table323[[#This Row],[gorup analysis cope]],".nii.gz")</f>
        <v>cope5.gfeat/cope4.feat/thresh_zstat4.nii.gz</v>
      </c>
      <c r="F1056" s="30" t="str">
        <f>INDEX(R$2:R$28,Table323[[#This Row],[1st level cope]],0)</f>
        <v>LV Go</v>
      </c>
      <c r="G1056" s="30" t="str">
        <f>INDEX(S$2:S$28,Table323[[#This Row],[2nd level cope]],0)</f>
        <v>last4 &gt; first4</v>
      </c>
      <c r="H1056" s="30" t="str">
        <f>INDEX(T$2:T$28,Table323[[#This Row],[gorup analysis cope]],0)</f>
        <v>cope - by probe effect inverse</v>
      </c>
      <c r="I1056" s="30"/>
      <c r="J1056" s="30">
        <v>0</v>
      </c>
      <c r="K1056" s="29">
        <v>0</v>
      </c>
      <c r="L1056" s="21">
        <v>0</v>
      </c>
      <c r="M1056" s="21">
        <v>0</v>
      </c>
    </row>
    <row r="1057" spans="1:13" x14ac:dyDescent="0.2">
      <c r="A1057">
        <v>1056</v>
      </c>
      <c r="B1057">
        <v>6</v>
      </c>
      <c r="C1057">
        <v>4</v>
      </c>
      <c r="D1057">
        <v>4</v>
      </c>
      <c r="E1057" s="28" t="str">
        <f>CONCATENATE("cope",Table323[[#This Row],[1st level cope]],".gfeat/cope",Table323[[#This Row],[2nd level cope]],".feat/thresh_zstat",Table323[[#This Row],[gorup analysis cope]],".nii.gz")</f>
        <v>cope6.gfeat/cope4.feat/thresh_zstat4.nii.gz</v>
      </c>
      <c r="F1057" s="30" t="str">
        <f>INDEX(R$2:R$28,Table323[[#This Row],[1st level cope]],0)</f>
        <v>LV Go - by choice</v>
      </c>
      <c r="G1057" s="30" t="str">
        <f>INDEX(S$2:S$28,Table323[[#This Row],[2nd level cope]],0)</f>
        <v>last4 &gt; first4</v>
      </c>
      <c r="H1057" s="30" t="str">
        <f>INDEX(T$2:T$28,Table323[[#This Row],[gorup analysis cope]],0)</f>
        <v>cope - by probe effect inverse</v>
      </c>
      <c r="I1057" s="30"/>
      <c r="J1057" s="30">
        <v>0</v>
      </c>
      <c r="K1057" s="29">
        <v>0</v>
      </c>
      <c r="L1057" s="21">
        <v>0</v>
      </c>
      <c r="M1057" s="21">
        <v>0</v>
      </c>
    </row>
    <row r="1058" spans="1:13" x14ac:dyDescent="0.2">
      <c r="A1058">
        <v>1057</v>
      </c>
      <c r="B1058">
        <v>7</v>
      </c>
      <c r="C1058">
        <v>4</v>
      </c>
      <c r="D1058">
        <v>4</v>
      </c>
      <c r="E1058" s="28" t="str">
        <f>CONCATENATE("cope",Table323[[#This Row],[1st level cope]],".gfeat/cope",Table323[[#This Row],[2nd level cope]],".feat/thresh_zstat",Table323[[#This Row],[gorup analysis cope]],".nii.gz")</f>
        <v>cope7.gfeat/cope4.feat/thresh_zstat4.nii.gz</v>
      </c>
      <c r="F1058" s="30" t="str">
        <f>INDEX(R$2:R$28,Table323[[#This Row],[1st level cope]],0)</f>
        <v>LV Go - by value</v>
      </c>
      <c r="G1058" s="30" t="str">
        <f>INDEX(S$2:S$28,Table323[[#This Row],[2nd level cope]],0)</f>
        <v>last4 &gt; first4</v>
      </c>
      <c r="H1058" s="30" t="str">
        <f>INDEX(T$2:T$28,Table323[[#This Row],[gorup analysis cope]],0)</f>
        <v>cope - by probe effect inverse</v>
      </c>
      <c r="I1058" s="30"/>
      <c r="J1058" s="30">
        <v>14</v>
      </c>
      <c r="K1058" s="29">
        <v>5</v>
      </c>
      <c r="L1058" s="21">
        <v>7</v>
      </c>
    </row>
    <row r="1059" spans="1:13" x14ac:dyDescent="0.2">
      <c r="A1059">
        <v>1058</v>
      </c>
      <c r="B1059">
        <v>8</v>
      </c>
      <c r="C1059">
        <v>4</v>
      </c>
      <c r="D1059">
        <v>4</v>
      </c>
      <c r="E1059" s="28" t="str">
        <f>CONCATENATE("cope",Table323[[#This Row],[1st level cope]],".gfeat/cope",Table323[[#This Row],[2nd level cope]],".feat/thresh_zstat",Table323[[#This Row],[gorup analysis cope]],".nii.gz")</f>
        <v>cope8.gfeat/cope4.feat/thresh_zstat4.nii.gz</v>
      </c>
      <c r="F1059" s="30" t="str">
        <f>INDEX(R$2:R$28,Table323[[#This Row],[1st level cope]],0)</f>
        <v>LV Go - by GSD</v>
      </c>
      <c r="G1059" s="30" t="str">
        <f>INDEX(S$2:S$28,Table323[[#This Row],[2nd level cope]],0)</f>
        <v>last4 &gt; first4</v>
      </c>
      <c r="H1059" s="30" t="str">
        <f>INDEX(T$2:T$28,Table323[[#This Row],[gorup analysis cope]],0)</f>
        <v>cope - by probe effect inverse</v>
      </c>
      <c r="I1059" s="30"/>
      <c r="J1059" s="30">
        <v>0</v>
      </c>
      <c r="K1059" s="29">
        <v>0</v>
      </c>
      <c r="L1059" s="21">
        <v>0</v>
      </c>
      <c r="M1059" s="21">
        <v>0</v>
      </c>
    </row>
    <row r="1060" spans="1:13" x14ac:dyDescent="0.2">
      <c r="A1060">
        <v>1059</v>
      </c>
      <c r="B1060">
        <v>9</v>
      </c>
      <c r="C1060">
        <v>4</v>
      </c>
      <c r="D1060">
        <v>4</v>
      </c>
      <c r="E1060" s="28" t="str">
        <f>CONCATENATE("cope",Table323[[#This Row],[1st level cope]],".gfeat/cope",Table323[[#This Row],[2nd level cope]],".feat/thresh_zstat",Table323[[#This Row],[gorup analysis cope]],".nii.gz")</f>
        <v>cope9.gfeat/cope4.feat/thresh_zstat4.nii.gz</v>
      </c>
      <c r="F1060" s="30" t="str">
        <f>INDEX(R$2:R$28,Table323[[#This Row],[1st level cope]],0)</f>
        <v>HV NoGo</v>
      </c>
      <c r="G1060" s="30" t="str">
        <f>INDEX(S$2:S$28,Table323[[#This Row],[2nd level cope]],0)</f>
        <v>last4 &gt; first4</v>
      </c>
      <c r="H1060" s="30" t="str">
        <f>INDEX(T$2:T$28,Table323[[#This Row],[gorup analysis cope]],0)</f>
        <v>cope - by probe effect inverse</v>
      </c>
      <c r="I1060" s="30"/>
      <c r="J1060" s="30">
        <v>0</v>
      </c>
      <c r="K1060" s="29">
        <v>0</v>
      </c>
      <c r="L1060" s="21">
        <v>2</v>
      </c>
    </row>
    <row r="1061" spans="1:13" x14ac:dyDescent="0.2">
      <c r="A1061">
        <v>1060</v>
      </c>
      <c r="B1061">
        <v>10</v>
      </c>
      <c r="C1061">
        <v>4</v>
      </c>
      <c r="D1061">
        <v>4</v>
      </c>
      <c r="E1061" s="28" t="str">
        <f>CONCATENATE("cope",Table323[[#This Row],[1st level cope]],".gfeat/cope",Table323[[#This Row],[2nd level cope]],".feat/thresh_zstat",Table323[[#This Row],[gorup analysis cope]],".nii.gz")</f>
        <v>cope10.gfeat/cope4.feat/thresh_zstat4.nii.gz</v>
      </c>
      <c r="F1061" s="30" t="str">
        <f>INDEX(R$2:R$28,Table323[[#This Row],[1st level cope]],0)</f>
        <v>HV NoGo - by choice</v>
      </c>
      <c r="G1061" s="30" t="str">
        <f>INDEX(S$2:S$28,Table323[[#This Row],[2nd level cope]],0)</f>
        <v>last4 &gt; first4</v>
      </c>
      <c r="H1061" s="30" t="str">
        <f>INDEX(T$2:T$28,Table323[[#This Row],[gorup analysis cope]],0)</f>
        <v>cope - by probe effect inverse</v>
      </c>
      <c r="I1061" s="30"/>
      <c r="J1061" s="30">
        <v>0</v>
      </c>
      <c r="K1061" s="29">
        <v>0</v>
      </c>
      <c r="L1061" s="21">
        <v>1</v>
      </c>
    </row>
    <row r="1062" spans="1:13" x14ac:dyDescent="0.2">
      <c r="A1062">
        <v>1061</v>
      </c>
      <c r="B1062">
        <v>11</v>
      </c>
      <c r="C1062">
        <v>4</v>
      </c>
      <c r="D1062">
        <v>4</v>
      </c>
      <c r="E1062" s="28" t="str">
        <f>CONCATENATE("cope",Table323[[#This Row],[1st level cope]],".gfeat/cope",Table323[[#This Row],[2nd level cope]],".feat/thresh_zstat",Table323[[#This Row],[gorup analysis cope]],".nii.gz")</f>
        <v>cope11.gfeat/cope4.feat/thresh_zstat4.nii.gz</v>
      </c>
      <c r="F1062" s="30" t="str">
        <f>INDEX(R$2:R$28,Table323[[#This Row],[1st level cope]],0)</f>
        <v>HV NoGo - by value</v>
      </c>
      <c r="G1062" s="30" t="str">
        <f>INDEX(S$2:S$28,Table323[[#This Row],[2nd level cope]],0)</f>
        <v>last4 &gt; first4</v>
      </c>
      <c r="H1062" s="30" t="str">
        <f>INDEX(T$2:T$28,Table323[[#This Row],[gorup analysis cope]],0)</f>
        <v>cope - by probe effect inverse</v>
      </c>
      <c r="I1062" s="30"/>
      <c r="J1062" s="30">
        <v>0</v>
      </c>
      <c r="K1062" s="29">
        <v>0</v>
      </c>
      <c r="L1062" s="21">
        <v>1</v>
      </c>
    </row>
    <row r="1063" spans="1:13" x14ac:dyDescent="0.2">
      <c r="A1063">
        <v>1062</v>
      </c>
      <c r="B1063">
        <v>12</v>
      </c>
      <c r="C1063">
        <v>4</v>
      </c>
      <c r="D1063">
        <v>4</v>
      </c>
      <c r="E1063" s="28" t="str">
        <f>CONCATENATE("cope",Table323[[#This Row],[1st level cope]],".gfeat/cope",Table323[[#This Row],[2nd level cope]],".feat/thresh_zstat",Table323[[#This Row],[gorup analysis cope]],".nii.gz")</f>
        <v>cope12.gfeat/cope4.feat/thresh_zstat4.nii.gz</v>
      </c>
      <c r="F1063" s="30" t="str">
        <f>INDEX(R$2:R$28,Table323[[#This Row],[1st level cope]],0)</f>
        <v>LV NoGo</v>
      </c>
      <c r="G1063" s="30" t="str">
        <f>INDEX(S$2:S$28,Table323[[#This Row],[2nd level cope]],0)</f>
        <v>last4 &gt; first4</v>
      </c>
      <c r="H1063" s="30" t="str">
        <f>INDEX(T$2:T$28,Table323[[#This Row],[gorup analysis cope]],0)</f>
        <v>cope - by probe effect inverse</v>
      </c>
      <c r="I1063" s="30"/>
      <c r="J1063" s="30">
        <v>0</v>
      </c>
      <c r="K1063" s="29">
        <v>0</v>
      </c>
      <c r="L1063" s="21">
        <v>0</v>
      </c>
      <c r="M1063" s="21">
        <v>0</v>
      </c>
    </row>
    <row r="1064" spans="1:13" x14ac:dyDescent="0.2">
      <c r="A1064">
        <v>1063</v>
      </c>
      <c r="B1064">
        <v>13</v>
      </c>
      <c r="C1064">
        <v>4</v>
      </c>
      <c r="D1064">
        <v>4</v>
      </c>
      <c r="E1064" s="28" t="str">
        <f>CONCATENATE("cope",Table323[[#This Row],[1st level cope]],".gfeat/cope",Table323[[#This Row],[2nd level cope]],".feat/thresh_zstat",Table323[[#This Row],[gorup analysis cope]],".nii.gz")</f>
        <v>cope13.gfeat/cope4.feat/thresh_zstat4.nii.gz</v>
      </c>
      <c r="F1064" s="30" t="str">
        <f>INDEX(R$2:R$28,Table323[[#This Row],[1st level cope]],0)</f>
        <v>LV NoGo - by choice</v>
      </c>
      <c r="G1064" s="30" t="str">
        <f>INDEX(S$2:S$28,Table323[[#This Row],[2nd level cope]],0)</f>
        <v>last4 &gt; first4</v>
      </c>
      <c r="H1064" s="30" t="str">
        <f>INDEX(T$2:T$28,Table323[[#This Row],[gorup analysis cope]],0)</f>
        <v>cope - by probe effect inverse</v>
      </c>
      <c r="I1064" s="30"/>
      <c r="J1064" s="30">
        <v>0</v>
      </c>
      <c r="K1064" s="29">
        <v>0</v>
      </c>
      <c r="L1064" s="21">
        <v>0</v>
      </c>
      <c r="M1064" s="21">
        <v>0</v>
      </c>
    </row>
    <row r="1065" spans="1:13" x14ac:dyDescent="0.2">
      <c r="A1065">
        <v>1064</v>
      </c>
      <c r="B1065">
        <v>14</v>
      </c>
      <c r="C1065">
        <v>4</v>
      </c>
      <c r="D1065">
        <v>4</v>
      </c>
      <c r="E1065" s="28" t="str">
        <f>CONCATENATE("cope",Table323[[#This Row],[1st level cope]],".gfeat/cope",Table323[[#This Row],[2nd level cope]],".feat/thresh_zstat",Table323[[#This Row],[gorup analysis cope]],".nii.gz")</f>
        <v>cope14.gfeat/cope4.feat/thresh_zstat4.nii.gz</v>
      </c>
      <c r="F1065" s="30" t="str">
        <f>INDEX(R$2:R$28,Table323[[#This Row],[1st level cope]],0)</f>
        <v>LV NoGo - by value</v>
      </c>
      <c r="G1065" s="30" t="str">
        <f>INDEX(S$2:S$28,Table323[[#This Row],[2nd level cope]],0)</f>
        <v>last4 &gt; first4</v>
      </c>
      <c r="H1065" s="30" t="str">
        <f>INDEX(T$2:T$28,Table323[[#This Row],[gorup analysis cope]],0)</f>
        <v>cope - by probe effect inverse</v>
      </c>
      <c r="I1065" s="30"/>
      <c r="J1065" s="30">
        <v>0</v>
      </c>
      <c r="K1065" s="29">
        <v>0</v>
      </c>
      <c r="L1065" s="21">
        <v>0</v>
      </c>
      <c r="M1065" s="21">
        <v>0</v>
      </c>
    </row>
    <row r="1066" spans="1:13" x14ac:dyDescent="0.2">
      <c r="A1066">
        <v>1065</v>
      </c>
      <c r="B1066">
        <v>15</v>
      </c>
      <c r="C1066">
        <v>4</v>
      </c>
      <c r="D1066">
        <v>4</v>
      </c>
      <c r="E1066" s="28" t="str">
        <f>CONCATENATE("cope",Table323[[#This Row],[1st level cope]],".gfeat/cope",Table323[[#This Row],[2nd level cope]],".feat/thresh_zstat",Table323[[#This Row],[gorup analysis cope]],".nii.gz")</f>
        <v>cope15.gfeat/cope4.feat/thresh_zstat4.nii.gz</v>
      </c>
      <c r="F1066" s="30" t="str">
        <f>INDEX(R$2:R$28,Table323[[#This Row],[1st level cope]],0)</f>
        <v>Go - missed</v>
      </c>
      <c r="G1066" s="30" t="str">
        <f>INDEX(S$2:S$28,Table323[[#This Row],[2nd level cope]],0)</f>
        <v>last4 &gt; first4</v>
      </c>
      <c r="H1066" s="30" t="str">
        <f>INDEX(T$2:T$28,Table323[[#This Row],[gorup analysis cope]],0)</f>
        <v>cope - by probe effect inverse</v>
      </c>
      <c r="I1066" s="30"/>
      <c r="J1066" s="30">
        <v>0</v>
      </c>
      <c r="K1066" s="29">
        <v>0</v>
      </c>
      <c r="L1066" s="21">
        <v>0</v>
      </c>
      <c r="M1066" s="21">
        <v>0</v>
      </c>
    </row>
    <row r="1067" spans="1:13" x14ac:dyDescent="0.2">
      <c r="A1067">
        <v>1066</v>
      </c>
      <c r="B1067">
        <v>16</v>
      </c>
      <c r="C1067">
        <v>4</v>
      </c>
      <c r="D1067">
        <v>4</v>
      </c>
      <c r="E1067" s="28" t="str">
        <f>CONCATENATE("cope",Table323[[#This Row],[1st level cope]],".gfeat/cope",Table323[[#This Row],[2nd level cope]],".feat/thresh_zstat",Table323[[#This Row],[gorup analysis cope]],".nii.gz")</f>
        <v>cope16.gfeat/cope4.feat/thresh_zstat4.nii.gz</v>
      </c>
      <c r="F1067" s="30" t="str">
        <f>INDEX(R$2:R$28,Table323[[#This Row],[1st level cope]],0)</f>
        <v>NoGo - erroneous response</v>
      </c>
      <c r="G1067" s="30" t="str">
        <f>INDEX(S$2:S$28,Table323[[#This Row],[2nd level cope]],0)</f>
        <v>last4 &gt; first4</v>
      </c>
      <c r="H1067" s="30" t="str">
        <f>INDEX(T$2:T$28,Table323[[#This Row],[gorup analysis cope]],0)</f>
        <v>cope - by probe effect inverse</v>
      </c>
      <c r="I1067" s="30"/>
      <c r="J1067" s="30">
        <v>0</v>
      </c>
      <c r="K1067" s="29">
        <v>0</v>
      </c>
      <c r="L1067" s="21">
        <v>0</v>
      </c>
      <c r="M1067" s="21">
        <v>0</v>
      </c>
    </row>
    <row r="1068" spans="1:13" x14ac:dyDescent="0.2">
      <c r="A1068">
        <v>1067</v>
      </c>
      <c r="B1068">
        <v>17</v>
      </c>
      <c r="C1068">
        <v>4</v>
      </c>
      <c r="D1068">
        <v>4</v>
      </c>
      <c r="E1068" s="28" t="str">
        <f>CONCATENATE("cope",Table323[[#This Row],[1st level cope]],".gfeat/cope",Table323[[#This Row],[2nd level cope]],".feat/thresh_zstat",Table323[[#This Row],[gorup analysis cope]],".nii.gz")</f>
        <v>cope17.gfeat/cope4.feat/thresh_zstat4.nii.gz</v>
      </c>
      <c r="F1068" s="30" t="str">
        <f>INDEX(R$2:R$28,Table323[[#This Row],[1st level cope]],0)</f>
        <v>NoGo - Sanity and fillers</v>
      </c>
      <c r="G1068" s="30" t="str">
        <f>INDEX(S$2:S$28,Table323[[#This Row],[2nd level cope]],0)</f>
        <v>last4 &gt; first4</v>
      </c>
      <c r="H1068" s="30" t="str">
        <f>INDEX(T$2:T$28,Table323[[#This Row],[gorup analysis cope]],0)</f>
        <v>cope - by probe effect inverse</v>
      </c>
      <c r="I1068" s="30"/>
      <c r="J1068" s="30">
        <v>0</v>
      </c>
      <c r="K1068" s="29" t="s">
        <v>106</v>
      </c>
      <c r="L1068" s="21" t="s">
        <v>106</v>
      </c>
      <c r="M1068" s="21">
        <v>0</v>
      </c>
    </row>
    <row r="1069" spans="1:13" x14ac:dyDescent="0.2">
      <c r="A1069">
        <v>1068</v>
      </c>
      <c r="B1069">
        <v>18</v>
      </c>
      <c r="C1069">
        <v>4</v>
      </c>
      <c r="D1069">
        <v>4</v>
      </c>
      <c r="E1069" s="28" t="str">
        <f>CONCATENATE("cope",Table323[[#This Row],[1st level cope]],".gfeat/cope",Table323[[#This Row],[2nd level cope]],".feat/thresh_zstat",Table323[[#This Row],[gorup analysis cope]],".nii.gz")</f>
        <v>cope18.gfeat/cope4.feat/thresh_zstat4.nii.gz</v>
      </c>
      <c r="F1069" s="30" t="str">
        <f>INDEX(R$2:R$28,Table323[[#This Row],[1st level cope]],0)</f>
        <v>All Go - by RT</v>
      </c>
      <c r="G1069" s="30" t="str">
        <f>INDEX(S$2:S$28,Table323[[#This Row],[2nd level cope]],0)</f>
        <v>last4 &gt; first4</v>
      </c>
      <c r="H1069" s="30" t="str">
        <f>INDEX(T$2:T$28,Table323[[#This Row],[gorup analysis cope]],0)</f>
        <v>cope - by probe effect inverse</v>
      </c>
      <c r="I1069" s="30"/>
      <c r="J1069" s="30">
        <v>0</v>
      </c>
      <c r="K1069" s="29">
        <v>0</v>
      </c>
      <c r="L1069" s="21">
        <v>0</v>
      </c>
      <c r="M1069" s="21">
        <v>0</v>
      </c>
    </row>
    <row r="1070" spans="1:13" x14ac:dyDescent="0.2">
      <c r="A1070">
        <v>1069</v>
      </c>
      <c r="B1070">
        <v>19</v>
      </c>
      <c r="C1070">
        <v>4</v>
      </c>
      <c r="D1070">
        <v>4</v>
      </c>
      <c r="E1070" s="28" t="str">
        <f>CONCATENATE("cope",Table323[[#This Row],[1st level cope]],".gfeat/cope",Table323[[#This Row],[2nd level cope]],".feat/thresh_zstat",Table323[[#This Row],[gorup analysis cope]],".nii.gz")</f>
        <v>cope19.gfeat/cope4.feat/thresh_zstat4.nii.gz</v>
      </c>
      <c r="F1070" s="30" t="str">
        <f>INDEX(R$2:R$28,Table323[[#This Row],[1st level cope]],0)</f>
        <v>HV Go &gt; NoGo</v>
      </c>
      <c r="G1070" s="30" t="str">
        <f>INDEX(S$2:S$28,Table323[[#This Row],[2nd level cope]],0)</f>
        <v>last4 &gt; first4</v>
      </c>
      <c r="H1070" s="30" t="str">
        <f>INDEX(T$2:T$28,Table323[[#This Row],[gorup analysis cope]],0)</f>
        <v>cope - by probe effect inverse</v>
      </c>
      <c r="I1070" s="30"/>
      <c r="J1070" s="30">
        <v>0</v>
      </c>
      <c r="K1070" s="29">
        <v>0</v>
      </c>
      <c r="L1070" s="21">
        <v>0</v>
      </c>
      <c r="M1070" s="21">
        <v>0</v>
      </c>
    </row>
    <row r="1071" spans="1:13" x14ac:dyDescent="0.2">
      <c r="A1071">
        <v>1070</v>
      </c>
      <c r="B1071">
        <v>20</v>
      </c>
      <c r="C1071">
        <v>4</v>
      </c>
      <c r="D1071">
        <v>4</v>
      </c>
      <c r="E1071" s="28" t="str">
        <f>CONCATENATE("cope",Table323[[#This Row],[1st level cope]],".gfeat/cope",Table323[[#This Row],[2nd level cope]],".feat/thresh_zstat",Table323[[#This Row],[gorup analysis cope]],".nii.gz")</f>
        <v>cope20.gfeat/cope4.feat/thresh_zstat4.nii.gz</v>
      </c>
      <c r="F1071" s="30" t="str">
        <f>INDEX(R$2:R$28,Table323[[#This Row],[1st level cope]],0)</f>
        <v>LV Go &gt; NoGo</v>
      </c>
      <c r="G1071" s="30" t="str">
        <f>INDEX(S$2:S$28,Table323[[#This Row],[2nd level cope]],0)</f>
        <v>last4 &gt; first4</v>
      </c>
      <c r="H1071" s="30" t="str">
        <f>INDEX(T$2:T$28,Table323[[#This Row],[gorup analysis cope]],0)</f>
        <v>cope - by probe effect inverse</v>
      </c>
      <c r="I1071" s="30"/>
      <c r="J1071" s="30">
        <v>0</v>
      </c>
      <c r="K1071" s="29">
        <v>0</v>
      </c>
      <c r="L1071" s="21">
        <v>0</v>
      </c>
      <c r="M1071" s="21">
        <v>0</v>
      </c>
    </row>
    <row r="1072" spans="1:13" x14ac:dyDescent="0.2">
      <c r="A1072">
        <v>1071</v>
      </c>
      <c r="B1072">
        <v>21</v>
      </c>
      <c r="C1072">
        <v>4</v>
      </c>
      <c r="D1072">
        <v>4</v>
      </c>
      <c r="E1072" s="28" t="str">
        <f>CONCATENATE("cope",Table323[[#This Row],[1st level cope]],".gfeat/cope",Table323[[#This Row],[2nd level cope]],".feat/thresh_zstat",Table323[[#This Row],[gorup analysis cope]],".nii.gz")</f>
        <v>cope21.gfeat/cope4.feat/thresh_zstat4.nii.gz</v>
      </c>
      <c r="F1072" s="30" t="str">
        <f>INDEX(R$2:R$28,Table323[[#This Row],[1st level cope]],0)</f>
        <v>All Go &gt; NoGo</v>
      </c>
      <c r="G1072" s="30" t="str">
        <f>INDEX(S$2:S$28,Table323[[#This Row],[2nd level cope]],0)</f>
        <v>last4 &gt; first4</v>
      </c>
      <c r="H1072" s="30" t="str">
        <f>INDEX(T$2:T$28,Table323[[#This Row],[gorup analysis cope]],0)</f>
        <v>cope - by probe effect inverse</v>
      </c>
      <c r="I1072" s="30"/>
      <c r="J1072" s="30">
        <v>0</v>
      </c>
      <c r="K1072" s="29">
        <v>0</v>
      </c>
      <c r="L1072" s="21">
        <v>0</v>
      </c>
      <c r="M1072" s="21">
        <v>0</v>
      </c>
    </row>
    <row r="1073" spans="1:13" x14ac:dyDescent="0.2">
      <c r="A1073">
        <v>1072</v>
      </c>
      <c r="B1073">
        <v>22</v>
      </c>
      <c r="C1073">
        <v>4</v>
      </c>
      <c r="D1073">
        <v>4</v>
      </c>
      <c r="E1073" s="28" t="str">
        <f>CONCATENATE("cope",Table323[[#This Row],[1st level cope]],".gfeat/cope",Table323[[#This Row],[2nd level cope]],".feat/thresh_zstat",Table323[[#This Row],[gorup analysis cope]],".nii.gz")</f>
        <v>cope22.gfeat/cope4.feat/thresh_zstat4.nii.gz</v>
      </c>
      <c r="F1073" s="30" t="str">
        <f>INDEX(R$2:R$28,Table323[[#This Row],[1st level cope]],0)</f>
        <v>All Go</v>
      </c>
      <c r="G1073" s="30" t="str">
        <f>INDEX(S$2:S$28,Table323[[#This Row],[2nd level cope]],0)</f>
        <v>last4 &gt; first4</v>
      </c>
      <c r="H1073" s="30" t="str">
        <f>INDEX(T$2:T$28,Table323[[#This Row],[gorup analysis cope]],0)</f>
        <v>cope - by probe effect inverse</v>
      </c>
      <c r="I1073" s="30"/>
      <c r="J1073" s="30">
        <v>0</v>
      </c>
      <c r="K1073" s="29">
        <v>0</v>
      </c>
      <c r="L1073" s="21">
        <v>0</v>
      </c>
      <c r="M1073" s="21">
        <v>0</v>
      </c>
    </row>
    <row r="1074" spans="1:13" x14ac:dyDescent="0.2">
      <c r="A1074">
        <v>1073</v>
      </c>
      <c r="B1074">
        <v>23</v>
      </c>
      <c r="C1074">
        <v>4</v>
      </c>
      <c r="D1074">
        <v>4</v>
      </c>
      <c r="E1074" s="28" t="str">
        <f>CONCATENATE("cope",Table323[[#This Row],[1st level cope]],".gfeat/cope",Table323[[#This Row],[2nd level cope]],".feat/thresh_zstat",Table323[[#This Row],[gorup analysis cope]],".nii.gz")</f>
        <v>cope23.gfeat/cope4.feat/thresh_zstat4.nii.gz</v>
      </c>
      <c r="F1074" s="30" t="str">
        <f>INDEX(R$2:R$28,Table323[[#This Row],[1st level cope]],0)</f>
        <v>All NoGo</v>
      </c>
      <c r="G1074" s="30" t="str">
        <f>INDEX(S$2:S$28,Table323[[#This Row],[2nd level cope]],0)</f>
        <v>last4 &gt; first4</v>
      </c>
      <c r="H1074" s="30" t="str">
        <f>INDEX(T$2:T$28,Table323[[#This Row],[gorup analysis cope]],0)</f>
        <v>cope - by probe effect inverse</v>
      </c>
      <c r="I1074" s="30"/>
      <c r="J1074" s="30">
        <v>0</v>
      </c>
      <c r="K1074" s="29">
        <v>0</v>
      </c>
      <c r="L1074" s="21">
        <v>0</v>
      </c>
      <c r="M1074" s="21">
        <v>0</v>
      </c>
    </row>
    <row r="1075" spans="1:13" x14ac:dyDescent="0.2">
      <c r="A1075">
        <v>1074</v>
      </c>
      <c r="B1075">
        <v>24</v>
      </c>
      <c r="C1075">
        <v>4</v>
      </c>
      <c r="D1075">
        <v>4</v>
      </c>
      <c r="E1075" s="28" t="str">
        <f>CONCATENATE("cope",Table323[[#This Row],[1st level cope]],".gfeat/cope",Table323[[#This Row],[2nd level cope]],".feat/thresh_zstat",Table323[[#This Row],[gorup analysis cope]],".nii.gz")</f>
        <v>cope24.gfeat/cope4.feat/thresh_zstat4.nii.gz</v>
      </c>
      <c r="F1075" s="30" t="str">
        <f>INDEX(R$2:R$28,Table323[[#This Row],[1st level cope]],0)</f>
        <v>All Go - by choice</v>
      </c>
      <c r="G1075" s="30" t="str">
        <f>INDEX(S$2:S$28,Table323[[#This Row],[2nd level cope]],0)</f>
        <v>last4 &gt; first4</v>
      </c>
      <c r="H1075" s="30" t="str">
        <f>INDEX(T$2:T$28,Table323[[#This Row],[gorup analysis cope]],0)</f>
        <v>cope - by probe effect inverse</v>
      </c>
      <c r="I1075" s="30"/>
      <c r="J1075" s="30">
        <v>0</v>
      </c>
      <c r="K1075" s="29">
        <v>0</v>
      </c>
      <c r="L1075" s="21">
        <v>0</v>
      </c>
      <c r="M1075" s="21">
        <v>0</v>
      </c>
    </row>
    <row r="1076" spans="1:13" x14ac:dyDescent="0.2">
      <c r="A1076">
        <v>1075</v>
      </c>
      <c r="B1076">
        <v>25</v>
      </c>
      <c r="C1076">
        <v>4</v>
      </c>
      <c r="D1076">
        <v>4</v>
      </c>
      <c r="E1076" s="28" t="str">
        <f>CONCATENATE("cope",Table323[[#This Row],[1st level cope]],".gfeat/cope",Table323[[#This Row],[2nd level cope]],".feat/thresh_zstat",Table323[[#This Row],[gorup analysis cope]],".nii.gz")</f>
        <v>cope25.gfeat/cope4.feat/thresh_zstat4.nii.gz</v>
      </c>
      <c r="F1076" s="30" t="str">
        <f>INDEX(R$2:R$28,Table323[[#This Row],[1st level cope]],0)</f>
        <v>All NoGo - by choice</v>
      </c>
      <c r="G1076" s="30" t="str">
        <f>INDEX(S$2:S$28,Table323[[#This Row],[2nd level cope]],0)</f>
        <v>last4 &gt; first4</v>
      </c>
      <c r="H1076" s="30" t="str">
        <f>INDEX(T$2:T$28,Table323[[#This Row],[gorup analysis cope]],0)</f>
        <v>cope - by probe effect inverse</v>
      </c>
      <c r="I1076" s="30"/>
      <c r="J1076" s="30">
        <v>5</v>
      </c>
      <c r="K1076" s="29">
        <v>0</v>
      </c>
      <c r="L1076" s="21">
        <v>3</v>
      </c>
    </row>
    <row r="1077" spans="1:13" x14ac:dyDescent="0.2">
      <c r="A1077">
        <v>1076</v>
      </c>
      <c r="B1077">
        <v>1</v>
      </c>
      <c r="C1077">
        <v>5</v>
      </c>
      <c r="D1077">
        <v>4</v>
      </c>
      <c r="E1077" s="28" t="str">
        <f>CONCATENATE("cope",Table323[[#This Row],[1st level cope]],".gfeat/cope",Table323[[#This Row],[2nd level cope]],".feat/thresh_zstat",Table323[[#This Row],[gorup analysis cope]],".nii.gz")</f>
        <v>cope1.gfeat/cope5.feat/thresh_zstat4.nii.gz</v>
      </c>
      <c r="F1077" s="30" t="str">
        <f>INDEX(R$2:R$28,Table323[[#This Row],[1st level cope]],0)</f>
        <v>HV Go</v>
      </c>
      <c r="G1077" s="30" t="str">
        <f>INDEX(S$2:S$28,Table323[[#This Row],[2nd level cope]],0)</f>
        <v>linear trend</v>
      </c>
      <c r="H1077" s="30" t="str">
        <f>INDEX(T$2:T$28,Table323[[#This Row],[gorup analysis cope]],0)</f>
        <v>cope - by probe effect inverse</v>
      </c>
      <c r="I1077" s="21">
        <v>2</v>
      </c>
      <c r="J1077" s="21">
        <v>0</v>
      </c>
      <c r="K1077" s="29">
        <v>0</v>
      </c>
      <c r="L1077" s="21">
        <v>0</v>
      </c>
      <c r="M1077" s="21">
        <v>0</v>
      </c>
    </row>
    <row r="1078" spans="1:13" x14ac:dyDescent="0.2">
      <c r="A1078">
        <v>1077</v>
      </c>
      <c r="B1078">
        <v>2</v>
      </c>
      <c r="C1078">
        <v>5</v>
      </c>
      <c r="D1078">
        <v>4</v>
      </c>
      <c r="E1078" s="28" t="str">
        <f>CONCATENATE("cope",Table323[[#This Row],[1st level cope]],".gfeat/cope",Table323[[#This Row],[2nd level cope]],".feat/thresh_zstat",Table323[[#This Row],[gorup analysis cope]],".nii.gz")</f>
        <v>cope2.gfeat/cope5.feat/thresh_zstat4.nii.gz</v>
      </c>
      <c r="F1078" s="30" t="str">
        <f>INDEX(R$2:R$28,Table323[[#This Row],[1st level cope]],0)</f>
        <v>HV Go - by choice</v>
      </c>
      <c r="G1078" s="30" t="str">
        <f>INDEX(S$2:S$28,Table323[[#This Row],[2nd level cope]],0)</f>
        <v>linear trend</v>
      </c>
      <c r="H1078" s="30" t="str">
        <f>INDEX(T$2:T$28,Table323[[#This Row],[gorup analysis cope]],0)</f>
        <v>cope - by probe effect inverse</v>
      </c>
      <c r="I1078" s="21" t="s">
        <v>211</v>
      </c>
      <c r="J1078" s="21">
        <v>0</v>
      </c>
      <c r="K1078" s="29">
        <v>0</v>
      </c>
      <c r="L1078" s="21">
        <v>0</v>
      </c>
      <c r="M1078" s="21">
        <v>0</v>
      </c>
    </row>
    <row r="1079" spans="1:13" x14ac:dyDescent="0.2">
      <c r="A1079">
        <v>1078</v>
      </c>
      <c r="B1079">
        <v>3</v>
      </c>
      <c r="C1079">
        <v>5</v>
      </c>
      <c r="D1079">
        <v>4</v>
      </c>
      <c r="E1079" s="28" t="str">
        <f>CONCATENATE("cope",Table323[[#This Row],[1st level cope]],".gfeat/cope",Table323[[#This Row],[2nd level cope]],".feat/thresh_zstat",Table323[[#This Row],[gorup analysis cope]],".nii.gz")</f>
        <v>cope3.gfeat/cope5.feat/thresh_zstat4.nii.gz</v>
      </c>
      <c r="F1079" s="30" t="str">
        <f>INDEX(R$2:R$28,Table323[[#This Row],[1st level cope]],0)</f>
        <v>HV Go - by value</v>
      </c>
      <c r="G1079" s="30" t="str">
        <f>INDEX(S$2:S$28,Table323[[#This Row],[2nd level cope]],0)</f>
        <v>linear trend</v>
      </c>
      <c r="H1079" s="30" t="str">
        <f>INDEX(T$2:T$28,Table323[[#This Row],[gorup analysis cope]],0)</f>
        <v>cope - by probe effect inverse</v>
      </c>
      <c r="I1079" s="21" t="s">
        <v>211</v>
      </c>
      <c r="J1079" s="21">
        <v>0</v>
      </c>
      <c r="K1079" s="29">
        <v>0</v>
      </c>
      <c r="L1079" s="21">
        <v>0</v>
      </c>
      <c r="M1079" s="21">
        <v>0</v>
      </c>
    </row>
    <row r="1080" spans="1:13" x14ac:dyDescent="0.2">
      <c r="A1080">
        <v>1079</v>
      </c>
      <c r="B1080">
        <v>4</v>
      </c>
      <c r="C1080">
        <v>5</v>
      </c>
      <c r="D1080">
        <v>4</v>
      </c>
      <c r="E1080" s="28" t="str">
        <f>CONCATENATE("cope",Table323[[#This Row],[1st level cope]],".gfeat/cope",Table323[[#This Row],[2nd level cope]],".feat/thresh_zstat",Table323[[#This Row],[gorup analysis cope]],".nii.gz")</f>
        <v>cope4.gfeat/cope5.feat/thresh_zstat4.nii.gz</v>
      </c>
      <c r="F1080" s="30" t="str">
        <f>INDEX(R$2:R$28,Table323[[#This Row],[1st level cope]],0)</f>
        <v>HV Go - by GSD</v>
      </c>
      <c r="G1080" s="30" t="str">
        <f>INDEX(S$2:S$28,Table323[[#This Row],[2nd level cope]],0)</f>
        <v>linear trend</v>
      </c>
      <c r="H1080" s="30" t="str">
        <f>INDEX(T$2:T$28,Table323[[#This Row],[gorup analysis cope]],0)</f>
        <v>cope - by probe effect inverse</v>
      </c>
      <c r="I1080" s="30"/>
      <c r="J1080" s="30">
        <v>0</v>
      </c>
      <c r="K1080" s="29">
        <v>0</v>
      </c>
      <c r="L1080" s="21">
        <v>0</v>
      </c>
      <c r="M1080" s="21">
        <v>0</v>
      </c>
    </row>
    <row r="1081" spans="1:13" x14ac:dyDescent="0.2">
      <c r="A1081">
        <v>1080</v>
      </c>
      <c r="B1081">
        <v>5</v>
      </c>
      <c r="C1081">
        <v>5</v>
      </c>
      <c r="D1081">
        <v>4</v>
      </c>
      <c r="E1081" s="28" t="str">
        <f>CONCATENATE("cope",Table323[[#This Row],[1st level cope]],".gfeat/cope",Table323[[#This Row],[2nd level cope]],".feat/thresh_zstat",Table323[[#This Row],[gorup analysis cope]],".nii.gz")</f>
        <v>cope5.gfeat/cope5.feat/thresh_zstat4.nii.gz</v>
      </c>
      <c r="F1081" s="30" t="str">
        <f>INDEX(R$2:R$28,Table323[[#This Row],[1st level cope]],0)</f>
        <v>LV Go</v>
      </c>
      <c r="G1081" s="30" t="str">
        <f>INDEX(S$2:S$28,Table323[[#This Row],[2nd level cope]],0)</f>
        <v>linear trend</v>
      </c>
      <c r="H1081" s="30" t="str">
        <f>INDEX(T$2:T$28,Table323[[#This Row],[gorup analysis cope]],0)</f>
        <v>cope - by probe effect inverse</v>
      </c>
      <c r="I1081" s="21">
        <v>2</v>
      </c>
      <c r="J1081" s="21">
        <v>0</v>
      </c>
      <c r="K1081" s="29">
        <v>0</v>
      </c>
      <c r="L1081" s="21">
        <v>0</v>
      </c>
      <c r="M1081" s="21">
        <v>0</v>
      </c>
    </row>
    <row r="1082" spans="1:13" x14ac:dyDescent="0.2">
      <c r="A1082">
        <v>1081</v>
      </c>
      <c r="B1082">
        <v>6</v>
      </c>
      <c r="C1082">
        <v>5</v>
      </c>
      <c r="D1082">
        <v>4</v>
      </c>
      <c r="E1082" s="28" t="str">
        <f>CONCATENATE("cope",Table323[[#This Row],[1st level cope]],".gfeat/cope",Table323[[#This Row],[2nd level cope]],".feat/thresh_zstat",Table323[[#This Row],[gorup analysis cope]],".nii.gz")</f>
        <v>cope6.gfeat/cope5.feat/thresh_zstat4.nii.gz</v>
      </c>
      <c r="F1082" s="30" t="str">
        <f>INDEX(R$2:R$28,Table323[[#This Row],[1st level cope]],0)</f>
        <v>LV Go - by choice</v>
      </c>
      <c r="G1082" s="30" t="str">
        <f>INDEX(S$2:S$28,Table323[[#This Row],[2nd level cope]],0)</f>
        <v>linear trend</v>
      </c>
      <c r="H1082" s="30" t="str">
        <f>INDEX(T$2:T$28,Table323[[#This Row],[gorup analysis cope]],0)</f>
        <v>cope - by probe effect inverse</v>
      </c>
      <c r="I1082" s="30"/>
      <c r="J1082" s="30">
        <v>0</v>
      </c>
      <c r="K1082" s="29">
        <v>0</v>
      </c>
      <c r="L1082" s="21">
        <v>0</v>
      </c>
      <c r="M1082" s="21">
        <v>0</v>
      </c>
    </row>
    <row r="1083" spans="1:13" x14ac:dyDescent="0.2">
      <c r="A1083">
        <v>1082</v>
      </c>
      <c r="B1083">
        <v>7</v>
      </c>
      <c r="C1083">
        <v>5</v>
      </c>
      <c r="D1083">
        <v>4</v>
      </c>
      <c r="E1083" s="28" t="str">
        <f>CONCATENATE("cope",Table323[[#This Row],[1st level cope]],".gfeat/cope",Table323[[#This Row],[2nd level cope]],".feat/thresh_zstat",Table323[[#This Row],[gorup analysis cope]],".nii.gz")</f>
        <v>cope7.gfeat/cope5.feat/thresh_zstat4.nii.gz</v>
      </c>
      <c r="F1083" s="30" t="str">
        <f>INDEX(R$2:R$28,Table323[[#This Row],[1st level cope]],0)</f>
        <v>LV Go - by value</v>
      </c>
      <c r="G1083" s="30" t="str">
        <f>INDEX(S$2:S$28,Table323[[#This Row],[2nd level cope]],0)</f>
        <v>linear trend</v>
      </c>
      <c r="H1083" s="30" t="str">
        <f>INDEX(T$2:T$28,Table323[[#This Row],[gorup analysis cope]],0)</f>
        <v>cope - by probe effect inverse</v>
      </c>
      <c r="I1083" s="30"/>
      <c r="J1083" s="30">
        <v>0</v>
      </c>
      <c r="K1083" s="29">
        <v>3</v>
      </c>
      <c r="L1083" s="21">
        <v>5</v>
      </c>
    </row>
    <row r="1084" spans="1:13" x14ac:dyDescent="0.2">
      <c r="A1084">
        <v>1083</v>
      </c>
      <c r="B1084">
        <v>8</v>
      </c>
      <c r="C1084">
        <v>5</v>
      </c>
      <c r="D1084">
        <v>4</v>
      </c>
      <c r="E1084" s="28" t="str">
        <f>CONCATENATE("cope",Table323[[#This Row],[1st level cope]],".gfeat/cope",Table323[[#This Row],[2nd level cope]],".feat/thresh_zstat",Table323[[#This Row],[gorup analysis cope]],".nii.gz")</f>
        <v>cope8.gfeat/cope5.feat/thresh_zstat4.nii.gz</v>
      </c>
      <c r="F1084" s="30" t="str">
        <f>INDEX(R$2:R$28,Table323[[#This Row],[1st level cope]],0)</f>
        <v>LV Go - by GSD</v>
      </c>
      <c r="G1084" s="30" t="str">
        <f>INDEX(S$2:S$28,Table323[[#This Row],[2nd level cope]],0)</f>
        <v>linear trend</v>
      </c>
      <c r="H1084" s="30" t="str">
        <f>INDEX(T$2:T$28,Table323[[#This Row],[gorup analysis cope]],0)</f>
        <v>cope - by probe effect inverse</v>
      </c>
      <c r="I1084" s="30"/>
      <c r="J1084" s="30">
        <v>0</v>
      </c>
      <c r="K1084" s="29">
        <v>0</v>
      </c>
      <c r="L1084" s="21">
        <v>0</v>
      </c>
      <c r="M1084" s="21">
        <v>0</v>
      </c>
    </row>
    <row r="1085" spans="1:13" x14ac:dyDescent="0.2">
      <c r="A1085">
        <v>1084</v>
      </c>
      <c r="B1085">
        <v>9</v>
      </c>
      <c r="C1085">
        <v>5</v>
      </c>
      <c r="D1085">
        <v>4</v>
      </c>
      <c r="E1085" s="28" t="str">
        <f>CONCATENATE("cope",Table323[[#This Row],[1st level cope]],".gfeat/cope",Table323[[#This Row],[2nd level cope]],".feat/thresh_zstat",Table323[[#This Row],[gorup analysis cope]],".nii.gz")</f>
        <v>cope9.gfeat/cope5.feat/thresh_zstat4.nii.gz</v>
      </c>
      <c r="F1085" s="30" t="str">
        <f>INDEX(R$2:R$28,Table323[[#This Row],[1st level cope]],0)</f>
        <v>HV NoGo</v>
      </c>
      <c r="G1085" s="30" t="str">
        <f>INDEX(S$2:S$28,Table323[[#This Row],[2nd level cope]],0)</f>
        <v>linear trend</v>
      </c>
      <c r="H1085" s="30" t="str">
        <f>INDEX(T$2:T$28,Table323[[#This Row],[gorup analysis cope]],0)</f>
        <v>cope - by probe effect inverse</v>
      </c>
      <c r="I1085" s="30"/>
      <c r="J1085" s="30">
        <v>0</v>
      </c>
      <c r="K1085" s="29">
        <v>0</v>
      </c>
      <c r="L1085" s="21">
        <v>0</v>
      </c>
      <c r="M1085" s="21">
        <v>0</v>
      </c>
    </row>
    <row r="1086" spans="1:13" x14ac:dyDescent="0.2">
      <c r="A1086">
        <v>1085</v>
      </c>
      <c r="B1086">
        <v>10</v>
      </c>
      <c r="C1086">
        <v>5</v>
      </c>
      <c r="D1086">
        <v>4</v>
      </c>
      <c r="E1086" s="28" t="str">
        <f>CONCATENATE("cope",Table323[[#This Row],[1st level cope]],".gfeat/cope",Table323[[#This Row],[2nd level cope]],".feat/thresh_zstat",Table323[[#This Row],[gorup analysis cope]],".nii.gz")</f>
        <v>cope10.gfeat/cope5.feat/thresh_zstat4.nii.gz</v>
      </c>
      <c r="F1086" s="30" t="str">
        <f>INDEX(R$2:R$28,Table323[[#This Row],[1st level cope]],0)</f>
        <v>HV NoGo - by choice</v>
      </c>
      <c r="G1086" s="30" t="str">
        <f>INDEX(S$2:S$28,Table323[[#This Row],[2nd level cope]],0)</f>
        <v>linear trend</v>
      </c>
      <c r="H1086" s="30" t="str">
        <f>INDEX(T$2:T$28,Table323[[#This Row],[gorup analysis cope]],0)</f>
        <v>cope - by probe effect inverse</v>
      </c>
      <c r="I1086" s="30"/>
      <c r="J1086" s="30">
        <v>0</v>
      </c>
      <c r="K1086" s="29">
        <v>0</v>
      </c>
      <c r="L1086" s="21">
        <v>2</v>
      </c>
    </row>
    <row r="1087" spans="1:13" x14ac:dyDescent="0.2">
      <c r="A1087">
        <v>1086</v>
      </c>
      <c r="B1087">
        <v>11</v>
      </c>
      <c r="C1087">
        <v>5</v>
      </c>
      <c r="D1087">
        <v>4</v>
      </c>
      <c r="E1087" s="28" t="str">
        <f>CONCATENATE("cope",Table323[[#This Row],[1st level cope]],".gfeat/cope",Table323[[#This Row],[2nd level cope]],".feat/thresh_zstat",Table323[[#This Row],[gorup analysis cope]],".nii.gz")</f>
        <v>cope11.gfeat/cope5.feat/thresh_zstat4.nii.gz</v>
      </c>
      <c r="F1087" s="30" t="str">
        <f>INDEX(R$2:R$28,Table323[[#This Row],[1st level cope]],0)</f>
        <v>HV NoGo - by value</v>
      </c>
      <c r="G1087" s="30" t="str">
        <f>INDEX(S$2:S$28,Table323[[#This Row],[2nd level cope]],0)</f>
        <v>linear trend</v>
      </c>
      <c r="H1087" s="30" t="str">
        <f>INDEX(T$2:T$28,Table323[[#This Row],[gorup analysis cope]],0)</f>
        <v>cope - by probe effect inverse</v>
      </c>
      <c r="I1087" s="30"/>
      <c r="J1087" s="30">
        <v>0</v>
      </c>
      <c r="K1087" s="29">
        <v>0</v>
      </c>
      <c r="L1087" s="21">
        <v>1</v>
      </c>
    </row>
    <row r="1088" spans="1:13" x14ac:dyDescent="0.2">
      <c r="A1088">
        <v>1087</v>
      </c>
      <c r="B1088">
        <v>12</v>
      </c>
      <c r="C1088">
        <v>5</v>
      </c>
      <c r="D1088">
        <v>4</v>
      </c>
      <c r="E1088" s="28" t="str">
        <f>CONCATENATE("cope",Table323[[#This Row],[1st level cope]],".gfeat/cope",Table323[[#This Row],[2nd level cope]],".feat/thresh_zstat",Table323[[#This Row],[gorup analysis cope]],".nii.gz")</f>
        <v>cope12.gfeat/cope5.feat/thresh_zstat4.nii.gz</v>
      </c>
      <c r="F1088" s="30" t="str">
        <f>INDEX(R$2:R$28,Table323[[#This Row],[1st level cope]],0)</f>
        <v>LV NoGo</v>
      </c>
      <c r="G1088" s="30" t="str">
        <f>INDEX(S$2:S$28,Table323[[#This Row],[2nd level cope]],0)</f>
        <v>linear trend</v>
      </c>
      <c r="H1088" s="30" t="str">
        <f>INDEX(T$2:T$28,Table323[[#This Row],[gorup analysis cope]],0)</f>
        <v>cope - by probe effect inverse</v>
      </c>
      <c r="I1088" s="30"/>
      <c r="J1088" s="30">
        <v>0</v>
      </c>
      <c r="K1088" s="29">
        <v>0</v>
      </c>
      <c r="L1088" s="21">
        <v>0</v>
      </c>
      <c r="M1088" s="21">
        <v>0</v>
      </c>
    </row>
    <row r="1089" spans="1:13" x14ac:dyDescent="0.2">
      <c r="A1089">
        <v>1088</v>
      </c>
      <c r="B1089">
        <v>13</v>
      </c>
      <c r="C1089">
        <v>5</v>
      </c>
      <c r="D1089">
        <v>4</v>
      </c>
      <c r="E1089" s="28" t="str">
        <f>CONCATENATE("cope",Table323[[#This Row],[1st level cope]],".gfeat/cope",Table323[[#This Row],[2nd level cope]],".feat/thresh_zstat",Table323[[#This Row],[gorup analysis cope]],".nii.gz")</f>
        <v>cope13.gfeat/cope5.feat/thresh_zstat4.nii.gz</v>
      </c>
      <c r="F1089" s="30" t="str">
        <f>INDEX(R$2:R$28,Table323[[#This Row],[1st level cope]],0)</f>
        <v>LV NoGo - by choice</v>
      </c>
      <c r="G1089" s="30" t="str">
        <f>INDEX(S$2:S$28,Table323[[#This Row],[2nd level cope]],0)</f>
        <v>linear trend</v>
      </c>
      <c r="H1089" s="30" t="str">
        <f>INDEX(T$2:T$28,Table323[[#This Row],[gorup analysis cope]],0)</f>
        <v>cope - by probe effect inverse</v>
      </c>
      <c r="I1089" s="30"/>
      <c r="J1089" s="30">
        <v>0</v>
      </c>
      <c r="K1089" s="29">
        <v>0</v>
      </c>
      <c r="L1089" s="21">
        <v>0</v>
      </c>
      <c r="M1089" s="21">
        <v>0</v>
      </c>
    </row>
    <row r="1090" spans="1:13" x14ac:dyDescent="0.2">
      <c r="A1090">
        <v>1089</v>
      </c>
      <c r="B1090">
        <v>14</v>
      </c>
      <c r="C1090">
        <v>5</v>
      </c>
      <c r="D1090">
        <v>4</v>
      </c>
      <c r="E1090" s="28" t="str">
        <f>CONCATENATE("cope",Table323[[#This Row],[1st level cope]],".gfeat/cope",Table323[[#This Row],[2nd level cope]],".feat/thresh_zstat",Table323[[#This Row],[gorup analysis cope]],".nii.gz")</f>
        <v>cope14.gfeat/cope5.feat/thresh_zstat4.nii.gz</v>
      </c>
      <c r="F1090" s="30" t="str">
        <f>INDEX(R$2:R$28,Table323[[#This Row],[1st level cope]],0)</f>
        <v>LV NoGo - by value</v>
      </c>
      <c r="G1090" s="30" t="str">
        <f>INDEX(S$2:S$28,Table323[[#This Row],[2nd level cope]],0)</f>
        <v>linear trend</v>
      </c>
      <c r="H1090" s="30" t="str">
        <f>INDEX(T$2:T$28,Table323[[#This Row],[gorup analysis cope]],0)</f>
        <v>cope - by probe effect inverse</v>
      </c>
      <c r="I1090" s="30"/>
      <c r="J1090" s="30">
        <v>0</v>
      </c>
      <c r="K1090" s="29">
        <v>0</v>
      </c>
      <c r="L1090" s="21">
        <v>0</v>
      </c>
      <c r="M1090" s="21">
        <v>0</v>
      </c>
    </row>
    <row r="1091" spans="1:13" x14ac:dyDescent="0.2">
      <c r="A1091">
        <v>1090</v>
      </c>
      <c r="B1091">
        <v>15</v>
      </c>
      <c r="C1091">
        <v>5</v>
      </c>
      <c r="D1091">
        <v>4</v>
      </c>
      <c r="E1091" s="28" t="str">
        <f>CONCATENATE("cope",Table323[[#This Row],[1st level cope]],".gfeat/cope",Table323[[#This Row],[2nd level cope]],".feat/thresh_zstat",Table323[[#This Row],[gorup analysis cope]],".nii.gz")</f>
        <v>cope15.gfeat/cope5.feat/thresh_zstat4.nii.gz</v>
      </c>
      <c r="F1091" s="30" t="str">
        <f>INDEX(R$2:R$28,Table323[[#This Row],[1st level cope]],0)</f>
        <v>Go - missed</v>
      </c>
      <c r="G1091" s="30" t="str">
        <f>INDEX(S$2:S$28,Table323[[#This Row],[2nd level cope]],0)</f>
        <v>linear trend</v>
      </c>
      <c r="H1091" s="30" t="str">
        <f>INDEX(T$2:T$28,Table323[[#This Row],[gorup analysis cope]],0)</f>
        <v>cope - by probe effect inverse</v>
      </c>
      <c r="I1091" s="30"/>
      <c r="J1091" s="30">
        <v>0</v>
      </c>
      <c r="K1091" s="29">
        <v>0</v>
      </c>
      <c r="L1091" s="21">
        <v>0</v>
      </c>
      <c r="M1091" s="21">
        <v>0</v>
      </c>
    </row>
    <row r="1092" spans="1:13" x14ac:dyDescent="0.2">
      <c r="A1092">
        <v>1091</v>
      </c>
      <c r="B1092">
        <v>16</v>
      </c>
      <c r="C1092">
        <v>5</v>
      </c>
      <c r="D1092">
        <v>4</v>
      </c>
      <c r="E1092" s="28" t="str">
        <f>CONCATENATE("cope",Table323[[#This Row],[1st level cope]],".gfeat/cope",Table323[[#This Row],[2nd level cope]],".feat/thresh_zstat",Table323[[#This Row],[gorup analysis cope]],".nii.gz")</f>
        <v>cope16.gfeat/cope5.feat/thresh_zstat4.nii.gz</v>
      </c>
      <c r="F1092" s="30" t="str">
        <f>INDEX(R$2:R$28,Table323[[#This Row],[1st level cope]],0)</f>
        <v>NoGo - erroneous response</v>
      </c>
      <c r="G1092" s="30" t="str">
        <f>INDEX(S$2:S$28,Table323[[#This Row],[2nd level cope]],0)</f>
        <v>linear trend</v>
      </c>
      <c r="H1092" s="30" t="str">
        <f>INDEX(T$2:T$28,Table323[[#This Row],[gorup analysis cope]],0)</f>
        <v>cope - by probe effect inverse</v>
      </c>
      <c r="I1092" s="30"/>
      <c r="J1092" s="30">
        <v>0</v>
      </c>
      <c r="K1092" s="29">
        <v>0</v>
      </c>
      <c r="L1092" s="21">
        <v>0</v>
      </c>
      <c r="M1092" s="21">
        <v>0</v>
      </c>
    </row>
    <row r="1093" spans="1:13" x14ac:dyDescent="0.2">
      <c r="A1093">
        <v>1092</v>
      </c>
      <c r="B1093">
        <v>17</v>
      </c>
      <c r="C1093">
        <v>5</v>
      </c>
      <c r="D1093">
        <v>4</v>
      </c>
      <c r="E1093" s="28" t="str">
        <f>CONCATENATE("cope",Table323[[#This Row],[1st level cope]],".gfeat/cope",Table323[[#This Row],[2nd level cope]],".feat/thresh_zstat",Table323[[#This Row],[gorup analysis cope]],".nii.gz")</f>
        <v>cope17.gfeat/cope5.feat/thresh_zstat4.nii.gz</v>
      </c>
      <c r="F1093" s="30" t="str">
        <f>INDEX(R$2:R$28,Table323[[#This Row],[1st level cope]],0)</f>
        <v>NoGo - Sanity and fillers</v>
      </c>
      <c r="G1093" s="30" t="str">
        <f>INDEX(S$2:S$28,Table323[[#This Row],[2nd level cope]],0)</f>
        <v>linear trend</v>
      </c>
      <c r="H1093" s="30" t="str">
        <f>INDEX(T$2:T$28,Table323[[#This Row],[gorup analysis cope]],0)</f>
        <v>cope - by probe effect inverse</v>
      </c>
      <c r="I1093" s="30"/>
      <c r="J1093" s="30">
        <v>0</v>
      </c>
      <c r="K1093" s="29" t="s">
        <v>106</v>
      </c>
      <c r="L1093" s="21" t="s">
        <v>106</v>
      </c>
      <c r="M1093" s="21">
        <v>0</v>
      </c>
    </row>
    <row r="1094" spans="1:13" x14ac:dyDescent="0.2">
      <c r="A1094">
        <v>1093</v>
      </c>
      <c r="B1094">
        <v>18</v>
      </c>
      <c r="C1094">
        <v>5</v>
      </c>
      <c r="D1094">
        <v>4</v>
      </c>
      <c r="E1094" s="28" t="str">
        <f>CONCATENATE("cope",Table323[[#This Row],[1st level cope]],".gfeat/cope",Table323[[#This Row],[2nd level cope]],".feat/thresh_zstat",Table323[[#This Row],[gorup analysis cope]],".nii.gz")</f>
        <v>cope18.gfeat/cope5.feat/thresh_zstat4.nii.gz</v>
      </c>
      <c r="F1094" s="30" t="str">
        <f>INDEX(R$2:R$28,Table323[[#This Row],[1st level cope]],0)</f>
        <v>All Go - by RT</v>
      </c>
      <c r="G1094" s="30" t="str">
        <f>INDEX(S$2:S$28,Table323[[#This Row],[2nd level cope]],0)</f>
        <v>linear trend</v>
      </c>
      <c r="H1094" s="30" t="str">
        <f>INDEX(T$2:T$28,Table323[[#This Row],[gorup analysis cope]],0)</f>
        <v>cope - by probe effect inverse</v>
      </c>
      <c r="I1094" s="30"/>
      <c r="J1094" s="30">
        <v>0</v>
      </c>
      <c r="K1094" s="29">
        <v>0</v>
      </c>
      <c r="L1094" s="21">
        <v>0</v>
      </c>
      <c r="M1094" s="21">
        <v>0</v>
      </c>
    </row>
    <row r="1095" spans="1:13" x14ac:dyDescent="0.2">
      <c r="A1095">
        <v>1094</v>
      </c>
      <c r="B1095">
        <v>19</v>
      </c>
      <c r="C1095">
        <v>5</v>
      </c>
      <c r="D1095">
        <v>4</v>
      </c>
      <c r="E1095" s="28" t="str">
        <f>CONCATENATE("cope",Table323[[#This Row],[1st level cope]],".gfeat/cope",Table323[[#This Row],[2nd level cope]],".feat/thresh_zstat",Table323[[#This Row],[gorup analysis cope]],".nii.gz")</f>
        <v>cope19.gfeat/cope5.feat/thresh_zstat4.nii.gz</v>
      </c>
      <c r="F1095" s="30" t="str">
        <f>INDEX(R$2:R$28,Table323[[#This Row],[1st level cope]],0)</f>
        <v>HV Go &gt; NoGo</v>
      </c>
      <c r="G1095" s="30" t="str">
        <f>INDEX(S$2:S$28,Table323[[#This Row],[2nd level cope]],0)</f>
        <v>linear trend</v>
      </c>
      <c r="H1095" s="30" t="str">
        <f>INDEX(T$2:T$28,Table323[[#This Row],[gorup analysis cope]],0)</f>
        <v>cope - by probe effect inverse</v>
      </c>
      <c r="I1095" s="30"/>
      <c r="J1095" s="30">
        <v>0</v>
      </c>
      <c r="K1095" s="29">
        <v>0</v>
      </c>
      <c r="L1095" s="21">
        <v>0</v>
      </c>
      <c r="M1095" s="21">
        <v>0</v>
      </c>
    </row>
    <row r="1096" spans="1:13" x14ac:dyDescent="0.2">
      <c r="A1096">
        <v>1095</v>
      </c>
      <c r="B1096">
        <v>20</v>
      </c>
      <c r="C1096">
        <v>5</v>
      </c>
      <c r="D1096">
        <v>4</v>
      </c>
      <c r="E1096" s="28" t="str">
        <f>CONCATENATE("cope",Table323[[#This Row],[1st level cope]],".gfeat/cope",Table323[[#This Row],[2nd level cope]],".feat/thresh_zstat",Table323[[#This Row],[gorup analysis cope]],".nii.gz")</f>
        <v>cope20.gfeat/cope5.feat/thresh_zstat4.nii.gz</v>
      </c>
      <c r="F1096" s="30" t="str">
        <f>INDEX(R$2:R$28,Table323[[#This Row],[1st level cope]],0)</f>
        <v>LV Go &gt; NoGo</v>
      </c>
      <c r="G1096" s="30" t="str">
        <f>INDEX(S$2:S$28,Table323[[#This Row],[2nd level cope]],0)</f>
        <v>linear trend</v>
      </c>
      <c r="H1096" s="30" t="str">
        <f>INDEX(T$2:T$28,Table323[[#This Row],[gorup analysis cope]],0)</f>
        <v>cope - by probe effect inverse</v>
      </c>
      <c r="I1096" s="30"/>
      <c r="J1096" s="30">
        <v>0</v>
      </c>
      <c r="K1096" s="29">
        <v>0</v>
      </c>
      <c r="L1096" s="21">
        <v>0</v>
      </c>
      <c r="M1096" s="21">
        <v>0</v>
      </c>
    </row>
    <row r="1097" spans="1:13" x14ac:dyDescent="0.2">
      <c r="A1097">
        <v>1096</v>
      </c>
      <c r="B1097">
        <v>21</v>
      </c>
      <c r="C1097">
        <v>5</v>
      </c>
      <c r="D1097">
        <v>4</v>
      </c>
      <c r="E1097" s="28" t="str">
        <f>CONCATENATE("cope",Table323[[#This Row],[1st level cope]],".gfeat/cope",Table323[[#This Row],[2nd level cope]],".feat/thresh_zstat",Table323[[#This Row],[gorup analysis cope]],".nii.gz")</f>
        <v>cope21.gfeat/cope5.feat/thresh_zstat4.nii.gz</v>
      </c>
      <c r="F1097" s="30" t="str">
        <f>INDEX(R$2:R$28,Table323[[#This Row],[1st level cope]],0)</f>
        <v>All Go &gt; NoGo</v>
      </c>
      <c r="G1097" s="30" t="str">
        <f>INDEX(S$2:S$28,Table323[[#This Row],[2nd level cope]],0)</f>
        <v>linear trend</v>
      </c>
      <c r="H1097" s="30" t="str">
        <f>INDEX(T$2:T$28,Table323[[#This Row],[gorup analysis cope]],0)</f>
        <v>cope - by probe effect inverse</v>
      </c>
      <c r="J1097">
        <v>0</v>
      </c>
      <c r="K1097" s="29">
        <v>0</v>
      </c>
      <c r="L1097" s="21">
        <v>0</v>
      </c>
      <c r="M1097" s="21">
        <v>0</v>
      </c>
    </row>
    <row r="1098" spans="1:13" x14ac:dyDescent="0.2">
      <c r="A1098">
        <v>1097</v>
      </c>
      <c r="B1098">
        <v>22</v>
      </c>
      <c r="C1098">
        <v>5</v>
      </c>
      <c r="D1098">
        <v>4</v>
      </c>
      <c r="E1098" s="28" t="str">
        <f>CONCATENATE("cope",Table323[[#This Row],[1st level cope]],".gfeat/cope",Table323[[#This Row],[2nd level cope]],".feat/thresh_zstat",Table323[[#This Row],[gorup analysis cope]],".nii.gz")</f>
        <v>cope22.gfeat/cope5.feat/thresh_zstat4.nii.gz</v>
      </c>
      <c r="F1098" s="30" t="str">
        <f>INDEX(R$2:R$28,Table323[[#This Row],[1st level cope]],0)</f>
        <v>All Go</v>
      </c>
      <c r="G1098" s="30" t="str">
        <f>INDEX(S$2:S$28,Table323[[#This Row],[2nd level cope]],0)</f>
        <v>linear trend</v>
      </c>
      <c r="H1098" s="30" t="str">
        <f>INDEX(T$2:T$28,Table323[[#This Row],[gorup analysis cope]],0)</f>
        <v>cope - by probe effect inverse</v>
      </c>
      <c r="I1098" s="21">
        <v>1</v>
      </c>
      <c r="J1098" s="21">
        <v>0</v>
      </c>
      <c r="K1098" s="29">
        <v>0</v>
      </c>
      <c r="L1098" s="21">
        <v>0</v>
      </c>
      <c r="M1098" s="21">
        <v>0</v>
      </c>
    </row>
    <row r="1099" spans="1:13" x14ac:dyDescent="0.2">
      <c r="A1099">
        <v>1098</v>
      </c>
      <c r="B1099">
        <v>23</v>
      </c>
      <c r="C1099">
        <v>5</v>
      </c>
      <c r="D1099">
        <v>4</v>
      </c>
      <c r="E1099" s="28" t="str">
        <f>CONCATENATE("cope",Table323[[#This Row],[1st level cope]],".gfeat/cope",Table323[[#This Row],[2nd level cope]],".feat/thresh_zstat",Table323[[#This Row],[gorup analysis cope]],".nii.gz")</f>
        <v>cope23.gfeat/cope5.feat/thresh_zstat4.nii.gz</v>
      </c>
      <c r="F1099" s="30" t="str">
        <f>INDEX(R$2:R$28,Table323[[#This Row],[1st level cope]],0)</f>
        <v>All NoGo</v>
      </c>
      <c r="G1099" s="30" t="str">
        <f>INDEX(S$2:S$28,Table323[[#This Row],[2nd level cope]],0)</f>
        <v>linear trend</v>
      </c>
      <c r="H1099" s="30" t="str">
        <f>INDEX(T$2:T$28,Table323[[#This Row],[gorup analysis cope]],0)</f>
        <v>cope - by probe effect inverse</v>
      </c>
      <c r="J1099">
        <v>0</v>
      </c>
      <c r="K1099" s="29">
        <v>0</v>
      </c>
      <c r="L1099" s="21">
        <v>0</v>
      </c>
      <c r="M1099" s="21">
        <v>0</v>
      </c>
    </row>
    <row r="1100" spans="1:13" x14ac:dyDescent="0.2">
      <c r="A1100">
        <v>1099</v>
      </c>
      <c r="B1100">
        <v>24</v>
      </c>
      <c r="C1100">
        <v>5</v>
      </c>
      <c r="D1100">
        <v>4</v>
      </c>
      <c r="E1100" s="28" t="str">
        <f>CONCATENATE("cope",Table323[[#This Row],[1st level cope]],".gfeat/cope",Table323[[#This Row],[2nd level cope]],".feat/thresh_zstat",Table323[[#This Row],[gorup analysis cope]],".nii.gz")</f>
        <v>cope24.gfeat/cope5.feat/thresh_zstat4.nii.gz</v>
      </c>
      <c r="F1100" s="30" t="str">
        <f>INDEX(R$2:R$28,Table323[[#This Row],[1st level cope]],0)</f>
        <v>All Go - by choice</v>
      </c>
      <c r="G1100" s="30" t="str">
        <f>INDEX(S$2:S$28,Table323[[#This Row],[2nd level cope]],0)</f>
        <v>linear trend</v>
      </c>
      <c r="H1100" s="30" t="str">
        <f>INDEX(T$2:T$28,Table323[[#This Row],[gorup analysis cope]],0)</f>
        <v>cope - by probe effect inverse</v>
      </c>
      <c r="J1100">
        <v>0</v>
      </c>
      <c r="K1100" s="29">
        <v>0</v>
      </c>
      <c r="L1100" s="21">
        <v>0</v>
      </c>
      <c r="M1100" s="21">
        <v>0</v>
      </c>
    </row>
    <row r="1101" spans="1:13" x14ac:dyDescent="0.2">
      <c r="A1101">
        <v>1100</v>
      </c>
      <c r="B1101">
        <v>25</v>
      </c>
      <c r="C1101">
        <v>5</v>
      </c>
      <c r="D1101">
        <v>4</v>
      </c>
      <c r="E1101" s="28" t="str">
        <f>CONCATENATE("cope",Table323[[#This Row],[1st level cope]],".gfeat/cope",Table323[[#This Row],[2nd level cope]],".feat/thresh_zstat",Table323[[#This Row],[gorup analysis cope]],".nii.gz")</f>
        <v>cope25.gfeat/cope5.feat/thresh_zstat4.nii.gz</v>
      </c>
      <c r="F1101" s="30" t="str">
        <f>INDEX(R$2:R$28,Table323[[#This Row],[1st level cope]],0)</f>
        <v>All NoGo - by choice</v>
      </c>
      <c r="G1101" s="30" t="str">
        <f>INDEX(S$2:S$28,Table323[[#This Row],[2nd level cope]],0)</f>
        <v>linear trend</v>
      </c>
      <c r="H1101" s="30" t="str">
        <f>INDEX(T$2:T$28,Table323[[#This Row],[gorup analysis cope]],0)</f>
        <v>cope - by probe effect inverse</v>
      </c>
      <c r="J1101">
        <v>0</v>
      </c>
      <c r="K1101" s="29">
        <v>0</v>
      </c>
      <c r="L1101" s="21">
        <v>0</v>
      </c>
      <c r="M1101" s="21">
        <v>0</v>
      </c>
    </row>
    <row r="1102" spans="1:13" x14ac:dyDescent="0.2">
      <c r="A1102">
        <v>1101</v>
      </c>
      <c r="B1102">
        <v>1</v>
      </c>
      <c r="C1102">
        <v>6</v>
      </c>
      <c r="D1102">
        <v>4</v>
      </c>
      <c r="E1102" s="28" t="str">
        <f>CONCATENATE("cope",Table323[[#This Row],[1st level cope]],".gfeat/cope",Table323[[#This Row],[2nd level cope]],".feat/thresh_zstat",Table323[[#This Row],[gorup analysis cope]],".nii.gz")</f>
        <v>cope1.gfeat/cope6.feat/thresh_zstat4.nii.gz</v>
      </c>
      <c r="F1102" s="30" t="str">
        <f>INDEX(R$2:R$28,Table323[[#This Row],[1st level cope]],0)</f>
        <v>HV Go</v>
      </c>
      <c r="G1102" s="30" t="str">
        <f>INDEX(S$2:S$28,Table323[[#This Row],[2nd level cope]],0)</f>
        <v>last</v>
      </c>
      <c r="H1102" s="30" t="str">
        <f>INDEX(T$2:T$28,Table323[[#This Row],[gorup analysis cope]],0)</f>
        <v>cope - by probe effect inverse</v>
      </c>
      <c r="I1102" s="21">
        <v>2</v>
      </c>
      <c r="J1102" s="21">
        <v>0</v>
      </c>
      <c r="K1102" s="29">
        <v>0</v>
      </c>
      <c r="L1102" s="21">
        <v>0</v>
      </c>
      <c r="M1102" s="21">
        <v>0</v>
      </c>
    </row>
    <row r="1103" spans="1:13" x14ac:dyDescent="0.2">
      <c r="A1103">
        <v>1102</v>
      </c>
      <c r="B1103">
        <v>2</v>
      </c>
      <c r="C1103">
        <v>6</v>
      </c>
      <c r="D1103">
        <v>4</v>
      </c>
      <c r="E1103" s="28" t="str">
        <f>CONCATENATE("cope",Table323[[#This Row],[1st level cope]],".gfeat/cope",Table323[[#This Row],[2nd level cope]],".feat/thresh_zstat",Table323[[#This Row],[gorup analysis cope]],".nii.gz")</f>
        <v>cope2.gfeat/cope6.feat/thresh_zstat4.nii.gz</v>
      </c>
      <c r="F1103" s="30" t="str">
        <f>INDEX(R$2:R$28,Table323[[#This Row],[1st level cope]],0)</f>
        <v>HV Go - by choice</v>
      </c>
      <c r="G1103" s="30" t="str">
        <f>INDEX(S$2:S$28,Table323[[#This Row],[2nd level cope]],0)</f>
        <v>last</v>
      </c>
      <c r="H1103" s="30" t="str">
        <f>INDEX(T$2:T$28,Table323[[#This Row],[gorup analysis cope]],0)</f>
        <v>cope - by probe effect inverse</v>
      </c>
      <c r="I1103" s="21" t="s">
        <v>211</v>
      </c>
      <c r="J1103" s="21">
        <v>0</v>
      </c>
      <c r="K1103" s="29">
        <v>0</v>
      </c>
      <c r="L1103" s="21">
        <v>0</v>
      </c>
      <c r="M1103" s="21">
        <v>0</v>
      </c>
    </row>
    <row r="1104" spans="1:13" x14ac:dyDescent="0.2">
      <c r="A1104">
        <v>1103</v>
      </c>
      <c r="B1104">
        <v>3</v>
      </c>
      <c r="C1104">
        <v>6</v>
      </c>
      <c r="D1104">
        <v>4</v>
      </c>
      <c r="E1104" s="28" t="str">
        <f>CONCATENATE("cope",Table323[[#This Row],[1st level cope]],".gfeat/cope",Table323[[#This Row],[2nd level cope]],".feat/thresh_zstat",Table323[[#This Row],[gorup analysis cope]],".nii.gz")</f>
        <v>cope3.gfeat/cope6.feat/thresh_zstat4.nii.gz</v>
      </c>
      <c r="F1104" s="30" t="str">
        <f>INDEX(R$2:R$28,Table323[[#This Row],[1st level cope]],0)</f>
        <v>HV Go - by value</v>
      </c>
      <c r="G1104" s="30" t="str">
        <f>INDEX(S$2:S$28,Table323[[#This Row],[2nd level cope]],0)</f>
        <v>last</v>
      </c>
      <c r="H1104" s="30" t="str">
        <f>INDEX(T$2:T$28,Table323[[#This Row],[gorup analysis cope]],0)</f>
        <v>cope - by probe effect inverse</v>
      </c>
      <c r="I1104" s="21" t="s">
        <v>211</v>
      </c>
      <c r="J1104" s="21">
        <v>0</v>
      </c>
      <c r="K1104" s="29">
        <v>0</v>
      </c>
      <c r="L1104" s="21">
        <v>2</v>
      </c>
      <c r="M1104" s="21">
        <v>2</v>
      </c>
    </row>
    <row r="1105" spans="1:13" x14ac:dyDescent="0.2">
      <c r="A1105">
        <v>1104</v>
      </c>
      <c r="B1105">
        <v>4</v>
      </c>
      <c r="C1105">
        <v>6</v>
      </c>
      <c r="D1105">
        <v>4</v>
      </c>
      <c r="E1105" s="28" t="str">
        <f>CONCATENATE("cope",Table323[[#This Row],[1st level cope]],".gfeat/cope",Table323[[#This Row],[2nd level cope]],".feat/thresh_zstat",Table323[[#This Row],[gorup analysis cope]],".nii.gz")</f>
        <v>cope4.gfeat/cope6.feat/thresh_zstat4.nii.gz</v>
      </c>
      <c r="F1105" s="30" t="str">
        <f>INDEX(R$2:R$28,Table323[[#This Row],[1st level cope]],0)</f>
        <v>HV Go - by GSD</v>
      </c>
      <c r="G1105" s="30" t="str">
        <f>INDEX(S$2:S$28,Table323[[#This Row],[2nd level cope]],0)</f>
        <v>last</v>
      </c>
      <c r="H1105" s="30" t="str">
        <f>INDEX(T$2:T$28,Table323[[#This Row],[gorup analysis cope]],0)</f>
        <v>cope - by probe effect inverse</v>
      </c>
      <c r="I1105" s="30"/>
      <c r="J1105" s="30">
        <v>0</v>
      </c>
      <c r="K1105" s="29">
        <v>0</v>
      </c>
      <c r="L1105" s="21">
        <v>0</v>
      </c>
      <c r="M1105" s="21">
        <v>0</v>
      </c>
    </row>
    <row r="1106" spans="1:13" x14ac:dyDescent="0.2">
      <c r="A1106">
        <v>1105</v>
      </c>
      <c r="B1106">
        <v>5</v>
      </c>
      <c r="C1106">
        <v>6</v>
      </c>
      <c r="D1106">
        <v>4</v>
      </c>
      <c r="E1106" s="28" t="str">
        <f>CONCATENATE("cope",Table323[[#This Row],[1st level cope]],".gfeat/cope",Table323[[#This Row],[2nd level cope]],".feat/thresh_zstat",Table323[[#This Row],[gorup analysis cope]],".nii.gz")</f>
        <v>cope5.gfeat/cope6.feat/thresh_zstat4.nii.gz</v>
      </c>
      <c r="F1106" s="30" t="str">
        <f>INDEX(R$2:R$28,Table323[[#This Row],[1st level cope]],0)</f>
        <v>LV Go</v>
      </c>
      <c r="G1106" s="30" t="str">
        <f>INDEX(S$2:S$28,Table323[[#This Row],[2nd level cope]],0)</f>
        <v>last</v>
      </c>
      <c r="H1106" s="30" t="str">
        <f>INDEX(T$2:T$28,Table323[[#This Row],[gorup analysis cope]],0)</f>
        <v>cope - by probe effect inverse</v>
      </c>
      <c r="I1106" s="21">
        <v>2</v>
      </c>
      <c r="J1106" s="21">
        <v>0</v>
      </c>
      <c r="K1106" s="29">
        <v>0</v>
      </c>
      <c r="L1106" s="21">
        <v>0</v>
      </c>
      <c r="M1106" s="21">
        <v>0</v>
      </c>
    </row>
    <row r="1107" spans="1:13" x14ac:dyDescent="0.2">
      <c r="A1107">
        <v>1106</v>
      </c>
      <c r="B1107">
        <v>6</v>
      </c>
      <c r="C1107">
        <v>6</v>
      </c>
      <c r="D1107">
        <v>4</v>
      </c>
      <c r="E1107" s="28" t="str">
        <f>CONCATENATE("cope",Table323[[#This Row],[1st level cope]],".gfeat/cope",Table323[[#This Row],[2nd level cope]],".feat/thresh_zstat",Table323[[#This Row],[gorup analysis cope]],".nii.gz")</f>
        <v>cope6.gfeat/cope6.feat/thresh_zstat4.nii.gz</v>
      </c>
      <c r="F1107" s="30" t="str">
        <f>INDEX(R$2:R$28,Table323[[#This Row],[1st level cope]],0)</f>
        <v>LV Go - by choice</v>
      </c>
      <c r="G1107" s="30" t="str">
        <f>INDEX(S$2:S$28,Table323[[#This Row],[2nd level cope]],0)</f>
        <v>last</v>
      </c>
      <c r="H1107" s="30" t="str">
        <f>INDEX(T$2:T$28,Table323[[#This Row],[gorup analysis cope]],0)</f>
        <v>cope - by probe effect inverse</v>
      </c>
      <c r="I1107" s="30"/>
      <c r="J1107" s="30">
        <v>0</v>
      </c>
      <c r="K1107" s="29">
        <v>0</v>
      </c>
      <c r="L1107" s="21">
        <v>1</v>
      </c>
      <c r="M1107" s="21">
        <v>2</v>
      </c>
    </row>
    <row r="1108" spans="1:13" x14ac:dyDescent="0.2">
      <c r="A1108">
        <v>1107</v>
      </c>
      <c r="B1108">
        <v>7</v>
      </c>
      <c r="C1108">
        <v>6</v>
      </c>
      <c r="D1108">
        <v>4</v>
      </c>
      <c r="E1108" s="28" t="str">
        <f>CONCATENATE("cope",Table323[[#This Row],[1st level cope]],".gfeat/cope",Table323[[#This Row],[2nd level cope]],".feat/thresh_zstat",Table323[[#This Row],[gorup analysis cope]],".nii.gz")</f>
        <v>cope7.gfeat/cope6.feat/thresh_zstat4.nii.gz</v>
      </c>
      <c r="F1108" s="30" t="str">
        <f>INDEX(R$2:R$28,Table323[[#This Row],[1st level cope]],0)</f>
        <v>LV Go - by value</v>
      </c>
      <c r="G1108" s="30" t="str">
        <f>INDEX(S$2:S$28,Table323[[#This Row],[2nd level cope]],0)</f>
        <v>last</v>
      </c>
      <c r="H1108" s="30" t="str">
        <f>INDEX(T$2:T$28,Table323[[#This Row],[gorup analysis cope]],0)</f>
        <v>cope - by probe effect inverse</v>
      </c>
      <c r="I1108" s="30"/>
      <c r="J1108" s="30">
        <v>0</v>
      </c>
      <c r="K1108" s="29">
        <v>0</v>
      </c>
      <c r="L1108" s="21">
        <v>3</v>
      </c>
      <c r="M1108" s="21" t="s">
        <v>141</v>
      </c>
    </row>
    <row r="1109" spans="1:13" x14ac:dyDescent="0.2">
      <c r="A1109">
        <v>1108</v>
      </c>
      <c r="B1109">
        <v>8</v>
      </c>
      <c r="C1109">
        <v>6</v>
      </c>
      <c r="D1109">
        <v>4</v>
      </c>
      <c r="E1109" s="28" t="str">
        <f>CONCATENATE("cope",Table323[[#This Row],[1st level cope]],".gfeat/cope",Table323[[#This Row],[2nd level cope]],".feat/thresh_zstat",Table323[[#This Row],[gorup analysis cope]],".nii.gz")</f>
        <v>cope8.gfeat/cope6.feat/thresh_zstat4.nii.gz</v>
      </c>
      <c r="F1109" s="30" t="str">
        <f>INDEX(R$2:R$28,Table323[[#This Row],[1st level cope]],0)</f>
        <v>LV Go - by GSD</v>
      </c>
      <c r="G1109" s="30" t="str">
        <f>INDEX(S$2:S$28,Table323[[#This Row],[2nd level cope]],0)</f>
        <v>last</v>
      </c>
      <c r="H1109" s="30" t="str">
        <f>INDEX(T$2:T$28,Table323[[#This Row],[gorup analysis cope]],0)</f>
        <v>cope - by probe effect inverse</v>
      </c>
      <c r="I1109" s="30"/>
      <c r="J1109" s="30">
        <v>0</v>
      </c>
      <c r="K1109" s="29">
        <v>0</v>
      </c>
      <c r="L1109" s="21">
        <v>0</v>
      </c>
      <c r="M1109" s="21">
        <v>0</v>
      </c>
    </row>
    <row r="1110" spans="1:13" x14ac:dyDescent="0.2">
      <c r="A1110">
        <v>1109</v>
      </c>
      <c r="B1110">
        <v>9</v>
      </c>
      <c r="C1110">
        <v>6</v>
      </c>
      <c r="D1110">
        <v>4</v>
      </c>
      <c r="E1110" s="28" t="str">
        <f>CONCATENATE("cope",Table323[[#This Row],[1st level cope]],".gfeat/cope",Table323[[#This Row],[2nd level cope]],".feat/thresh_zstat",Table323[[#This Row],[gorup analysis cope]],".nii.gz")</f>
        <v>cope9.gfeat/cope6.feat/thresh_zstat4.nii.gz</v>
      </c>
      <c r="F1110" s="30" t="str">
        <f>INDEX(R$2:R$28,Table323[[#This Row],[1st level cope]],0)</f>
        <v>HV NoGo</v>
      </c>
      <c r="G1110" s="30" t="str">
        <f>INDEX(S$2:S$28,Table323[[#This Row],[2nd level cope]],0)</f>
        <v>last</v>
      </c>
      <c r="H1110" s="30" t="str">
        <f>INDEX(T$2:T$28,Table323[[#This Row],[gorup analysis cope]],0)</f>
        <v>cope - by probe effect inverse</v>
      </c>
      <c r="I1110" s="30"/>
      <c r="J1110" s="30">
        <v>0</v>
      </c>
      <c r="K1110" s="29">
        <v>0</v>
      </c>
      <c r="L1110" s="21">
        <v>0</v>
      </c>
      <c r="M1110" s="21">
        <v>0</v>
      </c>
    </row>
    <row r="1111" spans="1:13" x14ac:dyDescent="0.2">
      <c r="A1111">
        <v>1110</v>
      </c>
      <c r="B1111">
        <v>10</v>
      </c>
      <c r="C1111">
        <v>6</v>
      </c>
      <c r="D1111">
        <v>4</v>
      </c>
      <c r="E1111" s="28" t="str">
        <f>CONCATENATE("cope",Table323[[#This Row],[1st level cope]],".gfeat/cope",Table323[[#This Row],[2nd level cope]],".feat/thresh_zstat",Table323[[#This Row],[gorup analysis cope]],".nii.gz")</f>
        <v>cope10.gfeat/cope6.feat/thresh_zstat4.nii.gz</v>
      </c>
      <c r="F1111" s="30" t="str">
        <f>INDEX(R$2:R$28,Table323[[#This Row],[1st level cope]],0)</f>
        <v>HV NoGo - by choice</v>
      </c>
      <c r="G1111" s="30" t="str">
        <f>INDEX(S$2:S$28,Table323[[#This Row],[2nd level cope]],0)</f>
        <v>last</v>
      </c>
      <c r="H1111" s="30" t="str">
        <f>INDEX(T$2:T$28,Table323[[#This Row],[gorup analysis cope]],0)</f>
        <v>cope - by probe effect inverse</v>
      </c>
      <c r="I1111" s="30"/>
      <c r="J1111" s="30">
        <v>0</v>
      </c>
      <c r="K1111" s="29">
        <v>0</v>
      </c>
      <c r="L1111" s="21">
        <v>1</v>
      </c>
      <c r="M1111" s="21">
        <v>2</v>
      </c>
    </row>
    <row r="1112" spans="1:13" x14ac:dyDescent="0.2">
      <c r="A1112">
        <v>1111</v>
      </c>
      <c r="B1112">
        <v>11</v>
      </c>
      <c r="C1112">
        <v>6</v>
      </c>
      <c r="D1112">
        <v>4</v>
      </c>
      <c r="E1112" s="28" t="str">
        <f>CONCATENATE("cope",Table323[[#This Row],[1st level cope]],".gfeat/cope",Table323[[#This Row],[2nd level cope]],".feat/thresh_zstat",Table323[[#This Row],[gorup analysis cope]],".nii.gz")</f>
        <v>cope11.gfeat/cope6.feat/thresh_zstat4.nii.gz</v>
      </c>
      <c r="F1112" s="30" t="str">
        <f>INDEX(R$2:R$28,Table323[[#This Row],[1st level cope]],0)</f>
        <v>HV NoGo - by value</v>
      </c>
      <c r="G1112" s="30" t="str">
        <f>INDEX(S$2:S$28,Table323[[#This Row],[2nd level cope]],0)</f>
        <v>last</v>
      </c>
      <c r="H1112" s="30" t="str">
        <f>INDEX(T$2:T$28,Table323[[#This Row],[gorup analysis cope]],0)</f>
        <v>cope - by probe effect inverse</v>
      </c>
      <c r="I1112" s="30"/>
      <c r="J1112" s="30">
        <v>0</v>
      </c>
      <c r="K1112" s="29">
        <v>1</v>
      </c>
      <c r="L1112" s="21">
        <v>5</v>
      </c>
      <c r="M1112" s="21" t="s">
        <v>141</v>
      </c>
    </row>
    <row r="1113" spans="1:13" x14ac:dyDescent="0.2">
      <c r="A1113">
        <v>1112</v>
      </c>
      <c r="B1113">
        <v>12</v>
      </c>
      <c r="C1113">
        <v>6</v>
      </c>
      <c r="D1113">
        <v>4</v>
      </c>
      <c r="E1113" s="28" t="str">
        <f>CONCATENATE("cope",Table323[[#This Row],[1st level cope]],".gfeat/cope",Table323[[#This Row],[2nd level cope]],".feat/thresh_zstat",Table323[[#This Row],[gorup analysis cope]],".nii.gz")</f>
        <v>cope12.gfeat/cope6.feat/thresh_zstat4.nii.gz</v>
      </c>
      <c r="F1113" s="30" t="str">
        <f>INDEX(R$2:R$28,Table323[[#This Row],[1st level cope]],0)</f>
        <v>LV NoGo</v>
      </c>
      <c r="G1113" s="30" t="str">
        <f>INDEX(S$2:S$28,Table323[[#This Row],[2nd level cope]],0)</f>
        <v>last</v>
      </c>
      <c r="H1113" s="30" t="str">
        <f>INDEX(T$2:T$28,Table323[[#This Row],[gorup analysis cope]],0)</f>
        <v>cope - by probe effect inverse</v>
      </c>
      <c r="J1113">
        <v>0</v>
      </c>
      <c r="K1113" s="29">
        <v>0</v>
      </c>
      <c r="L1113" s="21">
        <v>0</v>
      </c>
      <c r="M1113" s="21">
        <v>0</v>
      </c>
    </row>
    <row r="1114" spans="1:13" x14ac:dyDescent="0.2">
      <c r="A1114">
        <v>1113</v>
      </c>
      <c r="B1114">
        <v>13</v>
      </c>
      <c r="C1114">
        <v>6</v>
      </c>
      <c r="D1114">
        <v>4</v>
      </c>
      <c r="E1114" s="28" t="str">
        <f>CONCATENATE("cope",Table323[[#This Row],[1st level cope]],".gfeat/cope",Table323[[#This Row],[2nd level cope]],".feat/thresh_zstat",Table323[[#This Row],[gorup analysis cope]],".nii.gz")</f>
        <v>cope13.gfeat/cope6.feat/thresh_zstat4.nii.gz</v>
      </c>
      <c r="F1114" s="30" t="str">
        <f>INDEX(R$2:R$28,Table323[[#This Row],[1st level cope]],0)</f>
        <v>LV NoGo - by choice</v>
      </c>
      <c r="G1114" s="30" t="str">
        <f>INDEX(S$2:S$28,Table323[[#This Row],[2nd level cope]],0)</f>
        <v>last</v>
      </c>
      <c r="H1114" s="30" t="str">
        <f>INDEX(T$2:T$28,Table323[[#This Row],[gorup analysis cope]],0)</f>
        <v>cope - by probe effect inverse</v>
      </c>
      <c r="I1114" s="30"/>
      <c r="J1114" s="30">
        <v>0</v>
      </c>
      <c r="K1114" s="29">
        <v>1</v>
      </c>
      <c r="L1114" s="21">
        <v>2</v>
      </c>
      <c r="M1114" s="21">
        <v>2</v>
      </c>
    </row>
    <row r="1115" spans="1:13" x14ac:dyDescent="0.2">
      <c r="A1115">
        <v>1114</v>
      </c>
      <c r="B1115">
        <v>14</v>
      </c>
      <c r="C1115">
        <v>6</v>
      </c>
      <c r="D1115">
        <v>4</v>
      </c>
      <c r="E1115" s="28" t="str">
        <f>CONCATENATE("cope",Table323[[#This Row],[1st level cope]],".gfeat/cope",Table323[[#This Row],[2nd level cope]],".feat/thresh_zstat",Table323[[#This Row],[gorup analysis cope]],".nii.gz")</f>
        <v>cope14.gfeat/cope6.feat/thresh_zstat4.nii.gz</v>
      </c>
      <c r="F1115" s="30" t="str">
        <f>INDEX(R$2:R$28,Table323[[#This Row],[1st level cope]],0)</f>
        <v>LV NoGo - by value</v>
      </c>
      <c r="G1115" s="30" t="str">
        <f>INDEX(S$2:S$28,Table323[[#This Row],[2nd level cope]],0)</f>
        <v>last</v>
      </c>
      <c r="H1115" s="30" t="str">
        <f>INDEX(T$2:T$28,Table323[[#This Row],[gorup analysis cope]],0)</f>
        <v>cope - by probe effect inverse</v>
      </c>
      <c r="I1115" s="30"/>
      <c r="J1115" s="30">
        <v>0</v>
      </c>
      <c r="K1115" s="29">
        <v>0</v>
      </c>
      <c r="L1115" s="21">
        <v>1</v>
      </c>
      <c r="M1115" s="21" t="s">
        <v>141</v>
      </c>
    </row>
    <row r="1116" spans="1:13" x14ac:dyDescent="0.2">
      <c r="A1116">
        <v>1115</v>
      </c>
      <c r="B1116">
        <v>15</v>
      </c>
      <c r="C1116">
        <v>6</v>
      </c>
      <c r="D1116">
        <v>4</v>
      </c>
      <c r="E1116" s="28" t="str">
        <f>CONCATENATE("cope",Table323[[#This Row],[1st level cope]],".gfeat/cope",Table323[[#This Row],[2nd level cope]],".feat/thresh_zstat",Table323[[#This Row],[gorup analysis cope]],".nii.gz")</f>
        <v>cope15.gfeat/cope6.feat/thresh_zstat4.nii.gz</v>
      </c>
      <c r="F1116" s="30" t="str">
        <f>INDEX(R$2:R$28,Table323[[#This Row],[1st level cope]],0)</f>
        <v>Go - missed</v>
      </c>
      <c r="G1116" s="30" t="str">
        <f>INDEX(S$2:S$28,Table323[[#This Row],[2nd level cope]],0)</f>
        <v>last</v>
      </c>
      <c r="H1116" s="30" t="str">
        <f>INDEX(T$2:T$28,Table323[[#This Row],[gorup analysis cope]],0)</f>
        <v>cope - by probe effect inverse</v>
      </c>
      <c r="J1116">
        <v>0</v>
      </c>
      <c r="K1116" s="29">
        <v>0</v>
      </c>
      <c r="L1116" s="21">
        <v>0</v>
      </c>
      <c r="M1116" s="21">
        <v>0</v>
      </c>
    </row>
    <row r="1117" spans="1:13" x14ac:dyDescent="0.2">
      <c r="A1117">
        <v>1116</v>
      </c>
      <c r="B1117">
        <v>16</v>
      </c>
      <c r="C1117">
        <v>6</v>
      </c>
      <c r="D1117">
        <v>4</v>
      </c>
      <c r="E1117" s="28" t="str">
        <f>CONCATENATE("cope",Table323[[#This Row],[1st level cope]],".gfeat/cope",Table323[[#This Row],[2nd level cope]],".feat/thresh_zstat",Table323[[#This Row],[gorup analysis cope]],".nii.gz")</f>
        <v>cope16.gfeat/cope6.feat/thresh_zstat4.nii.gz</v>
      </c>
      <c r="F1117" s="30" t="str">
        <f>INDEX(R$2:R$28,Table323[[#This Row],[1st level cope]],0)</f>
        <v>NoGo - erroneous response</v>
      </c>
      <c r="G1117" s="30" t="str">
        <f>INDEX(S$2:S$28,Table323[[#This Row],[2nd level cope]],0)</f>
        <v>last</v>
      </c>
      <c r="H1117" s="30" t="str">
        <f>INDEX(T$2:T$28,Table323[[#This Row],[gorup analysis cope]],0)</f>
        <v>cope - by probe effect inverse</v>
      </c>
      <c r="J1117">
        <v>0</v>
      </c>
      <c r="K1117" s="29">
        <v>0</v>
      </c>
      <c r="L1117" s="21">
        <v>0</v>
      </c>
      <c r="M1117" s="21">
        <v>0</v>
      </c>
    </row>
    <row r="1118" spans="1:13" x14ac:dyDescent="0.2">
      <c r="A1118">
        <v>1117</v>
      </c>
      <c r="B1118">
        <v>17</v>
      </c>
      <c r="C1118">
        <v>6</v>
      </c>
      <c r="D1118">
        <v>4</v>
      </c>
      <c r="E1118" s="28" t="str">
        <f>CONCATENATE("cope",Table323[[#This Row],[1st level cope]],".gfeat/cope",Table323[[#This Row],[2nd level cope]],".feat/thresh_zstat",Table323[[#This Row],[gorup analysis cope]],".nii.gz")</f>
        <v>cope17.gfeat/cope6.feat/thresh_zstat4.nii.gz</v>
      </c>
      <c r="F1118" s="30" t="str">
        <f>INDEX(R$2:R$28,Table323[[#This Row],[1st level cope]],0)</f>
        <v>NoGo - Sanity and fillers</v>
      </c>
      <c r="G1118" s="30" t="str">
        <f>INDEX(S$2:S$28,Table323[[#This Row],[2nd level cope]],0)</f>
        <v>last</v>
      </c>
      <c r="H1118" s="30" t="str">
        <f>INDEX(T$2:T$28,Table323[[#This Row],[gorup analysis cope]],0)</f>
        <v>cope - by probe effect inverse</v>
      </c>
      <c r="I1118" s="30"/>
      <c r="J1118" s="30">
        <v>0</v>
      </c>
      <c r="K1118" s="29" t="s">
        <v>106</v>
      </c>
      <c r="L1118" s="21" t="s">
        <v>106</v>
      </c>
      <c r="M1118" s="21">
        <v>0</v>
      </c>
    </row>
    <row r="1119" spans="1:13" x14ac:dyDescent="0.2">
      <c r="A1119">
        <v>1118</v>
      </c>
      <c r="B1119">
        <v>18</v>
      </c>
      <c r="C1119">
        <v>6</v>
      </c>
      <c r="D1119">
        <v>4</v>
      </c>
      <c r="E1119" s="28" t="str">
        <f>CONCATENATE("cope",Table323[[#This Row],[1st level cope]],".gfeat/cope",Table323[[#This Row],[2nd level cope]],".feat/thresh_zstat",Table323[[#This Row],[gorup analysis cope]],".nii.gz")</f>
        <v>cope18.gfeat/cope6.feat/thresh_zstat4.nii.gz</v>
      </c>
      <c r="F1119" s="30" t="str">
        <f>INDEX(R$2:R$28,Table323[[#This Row],[1st level cope]],0)</f>
        <v>All Go - by RT</v>
      </c>
      <c r="G1119" s="30" t="str">
        <f>INDEX(S$2:S$28,Table323[[#This Row],[2nd level cope]],0)</f>
        <v>last</v>
      </c>
      <c r="H1119" s="30" t="str">
        <f>INDEX(T$2:T$28,Table323[[#This Row],[gorup analysis cope]],0)</f>
        <v>cope - by probe effect inverse</v>
      </c>
      <c r="J1119">
        <v>0</v>
      </c>
      <c r="K1119" s="29">
        <v>0</v>
      </c>
      <c r="L1119" s="21">
        <v>0</v>
      </c>
      <c r="M1119" s="21">
        <v>0</v>
      </c>
    </row>
    <row r="1120" spans="1:13" x14ac:dyDescent="0.2">
      <c r="A1120">
        <v>1119</v>
      </c>
      <c r="B1120">
        <v>19</v>
      </c>
      <c r="C1120">
        <v>6</v>
      </c>
      <c r="D1120">
        <v>4</v>
      </c>
      <c r="E1120" s="28" t="str">
        <f>CONCATENATE("cope",Table323[[#This Row],[1st level cope]],".gfeat/cope",Table323[[#This Row],[2nd level cope]],".feat/thresh_zstat",Table323[[#This Row],[gorup analysis cope]],".nii.gz")</f>
        <v>cope19.gfeat/cope6.feat/thresh_zstat4.nii.gz</v>
      </c>
      <c r="F1120" s="30" t="str">
        <f>INDEX(R$2:R$28,Table323[[#This Row],[1st level cope]],0)</f>
        <v>HV Go &gt; NoGo</v>
      </c>
      <c r="G1120" s="30" t="str">
        <f>INDEX(S$2:S$28,Table323[[#This Row],[2nd level cope]],0)</f>
        <v>last</v>
      </c>
      <c r="H1120" s="30" t="str">
        <f>INDEX(T$2:T$28,Table323[[#This Row],[gorup analysis cope]],0)</f>
        <v>cope - by probe effect inverse</v>
      </c>
      <c r="J1120">
        <v>0</v>
      </c>
      <c r="K1120" s="29">
        <v>0</v>
      </c>
      <c r="L1120" s="21">
        <v>0</v>
      </c>
      <c r="M1120" s="21">
        <v>0</v>
      </c>
    </row>
    <row r="1121" spans="1:13" x14ac:dyDescent="0.2">
      <c r="A1121">
        <v>1120</v>
      </c>
      <c r="B1121">
        <v>20</v>
      </c>
      <c r="C1121">
        <v>6</v>
      </c>
      <c r="D1121">
        <v>4</v>
      </c>
      <c r="E1121" s="28" t="str">
        <f>CONCATENATE("cope",Table323[[#This Row],[1st level cope]],".gfeat/cope",Table323[[#This Row],[2nd level cope]],".feat/thresh_zstat",Table323[[#This Row],[gorup analysis cope]],".nii.gz")</f>
        <v>cope20.gfeat/cope6.feat/thresh_zstat4.nii.gz</v>
      </c>
      <c r="F1121" s="30" t="str">
        <f>INDEX(R$2:R$28,Table323[[#This Row],[1st level cope]],0)</f>
        <v>LV Go &gt; NoGo</v>
      </c>
      <c r="G1121" s="30" t="str">
        <f>INDEX(S$2:S$28,Table323[[#This Row],[2nd level cope]],0)</f>
        <v>last</v>
      </c>
      <c r="H1121" s="30" t="str">
        <f>INDEX(T$2:T$28,Table323[[#This Row],[gorup analysis cope]],0)</f>
        <v>cope - by probe effect inverse</v>
      </c>
      <c r="J1121">
        <v>0</v>
      </c>
      <c r="K1121" s="29">
        <v>0</v>
      </c>
      <c r="L1121" s="21">
        <v>0</v>
      </c>
      <c r="M1121" s="21">
        <v>0</v>
      </c>
    </row>
    <row r="1122" spans="1:13" x14ac:dyDescent="0.2">
      <c r="A1122">
        <v>1121</v>
      </c>
      <c r="B1122">
        <v>21</v>
      </c>
      <c r="C1122">
        <v>6</v>
      </c>
      <c r="D1122">
        <v>4</v>
      </c>
      <c r="E1122" s="28" t="str">
        <f>CONCATENATE("cope",Table323[[#This Row],[1st level cope]],".gfeat/cope",Table323[[#This Row],[2nd level cope]],".feat/thresh_zstat",Table323[[#This Row],[gorup analysis cope]],".nii.gz")</f>
        <v>cope21.gfeat/cope6.feat/thresh_zstat4.nii.gz</v>
      </c>
      <c r="F1122" s="30" t="str">
        <f>INDEX(R$2:R$28,Table323[[#This Row],[1st level cope]],0)</f>
        <v>All Go &gt; NoGo</v>
      </c>
      <c r="G1122" s="30" t="str">
        <f>INDEX(S$2:S$28,Table323[[#This Row],[2nd level cope]],0)</f>
        <v>last</v>
      </c>
      <c r="H1122" s="30" t="str">
        <f>INDEX(T$2:T$28,Table323[[#This Row],[gorup analysis cope]],0)</f>
        <v>cope - by probe effect inverse</v>
      </c>
      <c r="J1122">
        <v>0</v>
      </c>
      <c r="K1122" s="29">
        <v>0</v>
      </c>
      <c r="L1122" s="21">
        <v>0</v>
      </c>
      <c r="M1122" s="21">
        <v>0</v>
      </c>
    </row>
    <row r="1123" spans="1:13" x14ac:dyDescent="0.2">
      <c r="A1123">
        <v>1122</v>
      </c>
      <c r="B1123">
        <v>22</v>
      </c>
      <c r="C1123">
        <v>6</v>
      </c>
      <c r="D1123">
        <v>4</v>
      </c>
      <c r="E1123" s="28" t="str">
        <f>CONCATENATE("cope",Table323[[#This Row],[1st level cope]],".gfeat/cope",Table323[[#This Row],[2nd level cope]],".feat/thresh_zstat",Table323[[#This Row],[gorup analysis cope]],".nii.gz")</f>
        <v>cope22.gfeat/cope6.feat/thresh_zstat4.nii.gz</v>
      </c>
      <c r="F1123" s="30" t="str">
        <f>INDEX(R$2:R$28,Table323[[#This Row],[1st level cope]],0)</f>
        <v>All Go</v>
      </c>
      <c r="G1123" s="30" t="str">
        <f>INDEX(S$2:S$28,Table323[[#This Row],[2nd level cope]],0)</f>
        <v>last</v>
      </c>
      <c r="H1123" s="30" t="str">
        <f>INDEX(T$2:T$28,Table323[[#This Row],[gorup analysis cope]],0)</f>
        <v>cope - by probe effect inverse</v>
      </c>
      <c r="I1123" s="21">
        <v>2</v>
      </c>
      <c r="J1123" s="21">
        <v>0</v>
      </c>
      <c r="K1123" s="29">
        <v>0</v>
      </c>
      <c r="L1123" s="21">
        <v>0</v>
      </c>
      <c r="M1123" s="21">
        <v>0</v>
      </c>
    </row>
    <row r="1124" spans="1:13" x14ac:dyDescent="0.2">
      <c r="A1124">
        <v>1123</v>
      </c>
      <c r="B1124">
        <v>23</v>
      </c>
      <c r="C1124">
        <v>6</v>
      </c>
      <c r="D1124">
        <v>4</v>
      </c>
      <c r="E1124" s="28" t="str">
        <f>CONCATENATE("cope",Table323[[#This Row],[1st level cope]],".gfeat/cope",Table323[[#This Row],[2nd level cope]],".feat/thresh_zstat",Table323[[#This Row],[gorup analysis cope]],".nii.gz")</f>
        <v>cope23.gfeat/cope6.feat/thresh_zstat4.nii.gz</v>
      </c>
      <c r="F1124" s="30" t="str">
        <f>INDEX(R$2:R$28,Table323[[#This Row],[1st level cope]],0)</f>
        <v>All NoGo</v>
      </c>
      <c r="G1124" s="30" t="str">
        <f>INDEX(S$2:S$28,Table323[[#This Row],[2nd level cope]],0)</f>
        <v>last</v>
      </c>
      <c r="H1124" s="30" t="str">
        <f>INDEX(T$2:T$28,Table323[[#This Row],[gorup analysis cope]],0)</f>
        <v>cope - by probe effect inverse</v>
      </c>
      <c r="J1124">
        <v>0</v>
      </c>
      <c r="K1124" s="29">
        <v>0</v>
      </c>
      <c r="L1124" s="21">
        <v>0</v>
      </c>
      <c r="M1124" s="21">
        <v>0</v>
      </c>
    </row>
    <row r="1125" spans="1:13" x14ac:dyDescent="0.2">
      <c r="A1125">
        <v>1124</v>
      </c>
      <c r="B1125">
        <v>24</v>
      </c>
      <c r="C1125">
        <v>6</v>
      </c>
      <c r="D1125">
        <v>4</v>
      </c>
      <c r="E1125" s="28" t="str">
        <f>CONCATENATE("cope",Table323[[#This Row],[1st level cope]],".gfeat/cope",Table323[[#This Row],[2nd level cope]],".feat/thresh_zstat",Table323[[#This Row],[gorup analysis cope]],".nii.gz")</f>
        <v>cope24.gfeat/cope6.feat/thresh_zstat4.nii.gz</v>
      </c>
      <c r="F1125" s="30" t="str">
        <f>INDEX(R$2:R$28,Table323[[#This Row],[1st level cope]],0)</f>
        <v>All Go - by choice</v>
      </c>
      <c r="G1125" s="30" t="str">
        <f>INDEX(S$2:S$28,Table323[[#This Row],[2nd level cope]],0)</f>
        <v>last</v>
      </c>
      <c r="H1125" s="30" t="str">
        <f>INDEX(T$2:T$28,Table323[[#This Row],[gorup analysis cope]],0)</f>
        <v>cope - by probe effect inverse</v>
      </c>
      <c r="J1125">
        <v>0</v>
      </c>
      <c r="K1125" s="29">
        <v>0</v>
      </c>
      <c r="L1125" s="21">
        <v>0</v>
      </c>
      <c r="M1125" s="21">
        <v>0</v>
      </c>
    </row>
    <row r="1126" spans="1:13" x14ac:dyDescent="0.2">
      <c r="A1126">
        <v>1125</v>
      </c>
      <c r="B1126">
        <v>25</v>
      </c>
      <c r="C1126">
        <v>6</v>
      </c>
      <c r="D1126">
        <v>4</v>
      </c>
      <c r="E1126" s="28" t="str">
        <f>CONCATENATE("cope",Table323[[#This Row],[1st level cope]],".gfeat/cope",Table323[[#This Row],[2nd level cope]],".feat/thresh_zstat",Table323[[#This Row],[gorup analysis cope]],".nii.gz")</f>
        <v>cope25.gfeat/cope6.feat/thresh_zstat4.nii.gz</v>
      </c>
      <c r="F1126" s="30" t="str">
        <f>INDEX(R$2:R$28,Table323[[#This Row],[1st level cope]],0)</f>
        <v>All NoGo - by choice</v>
      </c>
      <c r="G1126" s="30" t="str">
        <f>INDEX(S$2:S$28,Table323[[#This Row],[2nd level cope]],0)</f>
        <v>last</v>
      </c>
      <c r="H1126" s="30" t="str">
        <f>INDEX(T$2:T$28,Table323[[#This Row],[gorup analysis cope]],0)</f>
        <v>cope - by probe effect inverse</v>
      </c>
      <c r="I1126" s="30"/>
      <c r="J1126" s="30">
        <v>0</v>
      </c>
      <c r="K1126" s="29">
        <v>0</v>
      </c>
      <c r="L1126" s="21">
        <v>1</v>
      </c>
      <c r="M1126" s="21">
        <v>2</v>
      </c>
    </row>
    <row r="1127" spans="1:13" x14ac:dyDescent="0.2">
      <c r="A1127">
        <v>1126</v>
      </c>
      <c r="B1127">
        <v>1</v>
      </c>
      <c r="C1127">
        <v>7</v>
      </c>
      <c r="D1127">
        <v>4</v>
      </c>
      <c r="E1127" s="28" t="str">
        <f>CONCATENATE("cope",Table323[[#This Row],[1st level cope]],".gfeat/cope",Table323[[#This Row],[2nd level cope]],".feat/thresh_zstat",Table323[[#This Row],[gorup analysis cope]],".nii.gz")</f>
        <v>cope1.gfeat/cope7.feat/thresh_zstat4.nii.gz</v>
      </c>
      <c r="F1127" s="30" t="str">
        <f>INDEX(R$2:R$28,Table323[[#This Row],[1st level cope]],0)</f>
        <v>HV Go</v>
      </c>
      <c r="G1127" s="30" t="str">
        <f>INDEX(S$2:S$28,Table323[[#This Row],[2nd level cope]],0)</f>
        <v>first</v>
      </c>
      <c r="H1127" s="30" t="str">
        <f>INDEX(T$2:T$28,Table323[[#This Row],[gorup analysis cope]],0)</f>
        <v>cope - by probe effect inverse</v>
      </c>
      <c r="I1127" s="21" t="s">
        <v>211</v>
      </c>
      <c r="J1127" s="21">
        <v>0</v>
      </c>
      <c r="K1127" s="29">
        <v>0</v>
      </c>
      <c r="L1127" s="21">
        <v>0</v>
      </c>
      <c r="M1127" s="21">
        <v>0</v>
      </c>
    </row>
    <row r="1128" spans="1:13" x14ac:dyDescent="0.2">
      <c r="A1128">
        <v>1127</v>
      </c>
      <c r="B1128">
        <v>2</v>
      </c>
      <c r="C1128">
        <v>7</v>
      </c>
      <c r="D1128">
        <v>4</v>
      </c>
      <c r="E1128" s="28" t="str">
        <f>CONCATENATE("cope",Table323[[#This Row],[1st level cope]],".gfeat/cope",Table323[[#This Row],[2nd level cope]],".feat/thresh_zstat",Table323[[#This Row],[gorup analysis cope]],".nii.gz")</f>
        <v>cope2.gfeat/cope7.feat/thresh_zstat4.nii.gz</v>
      </c>
      <c r="F1128" s="30" t="str">
        <f>INDEX(R$2:R$28,Table323[[#This Row],[1st level cope]],0)</f>
        <v>HV Go - by choice</v>
      </c>
      <c r="G1128" s="30" t="str">
        <f>INDEX(S$2:S$28,Table323[[#This Row],[2nd level cope]],0)</f>
        <v>first</v>
      </c>
      <c r="H1128" s="30" t="str">
        <f>INDEX(T$2:T$28,Table323[[#This Row],[gorup analysis cope]],0)</f>
        <v>cope - by probe effect inverse</v>
      </c>
      <c r="I1128" s="21" t="s">
        <v>211</v>
      </c>
      <c r="J1128" s="21">
        <v>0</v>
      </c>
      <c r="K1128" s="29">
        <v>0</v>
      </c>
      <c r="L1128" s="21">
        <v>0</v>
      </c>
      <c r="M1128" s="21">
        <v>0</v>
      </c>
    </row>
    <row r="1129" spans="1:13" x14ac:dyDescent="0.2">
      <c r="A1129">
        <v>1128</v>
      </c>
      <c r="B1129">
        <v>3</v>
      </c>
      <c r="C1129">
        <v>7</v>
      </c>
      <c r="D1129">
        <v>4</v>
      </c>
      <c r="E1129" s="28" t="str">
        <f>CONCATENATE("cope",Table323[[#This Row],[1st level cope]],".gfeat/cope",Table323[[#This Row],[2nd level cope]],".feat/thresh_zstat",Table323[[#This Row],[gorup analysis cope]],".nii.gz")</f>
        <v>cope3.gfeat/cope7.feat/thresh_zstat4.nii.gz</v>
      </c>
      <c r="F1129" s="30" t="str">
        <f>INDEX(R$2:R$28,Table323[[#This Row],[1st level cope]],0)</f>
        <v>HV Go - by value</v>
      </c>
      <c r="G1129" s="30" t="str">
        <f>INDEX(S$2:S$28,Table323[[#This Row],[2nd level cope]],0)</f>
        <v>first</v>
      </c>
      <c r="H1129" s="30" t="str">
        <f>INDEX(T$2:T$28,Table323[[#This Row],[gorup analysis cope]],0)</f>
        <v>cope - by probe effect inverse</v>
      </c>
      <c r="I1129" s="21" t="s">
        <v>211</v>
      </c>
      <c r="J1129" s="21">
        <v>0</v>
      </c>
      <c r="K1129" s="29">
        <v>0</v>
      </c>
      <c r="L1129" s="21">
        <v>0</v>
      </c>
      <c r="M1129" s="21">
        <v>0</v>
      </c>
    </row>
    <row r="1130" spans="1:13" x14ac:dyDescent="0.2">
      <c r="A1130">
        <v>1129</v>
      </c>
      <c r="B1130">
        <v>4</v>
      </c>
      <c r="C1130">
        <v>7</v>
      </c>
      <c r="D1130">
        <v>4</v>
      </c>
      <c r="E1130" s="28" t="str">
        <f>CONCATENATE("cope",Table323[[#This Row],[1st level cope]],".gfeat/cope",Table323[[#This Row],[2nd level cope]],".feat/thresh_zstat",Table323[[#This Row],[gorup analysis cope]],".nii.gz")</f>
        <v>cope4.gfeat/cope7.feat/thresh_zstat4.nii.gz</v>
      </c>
      <c r="F1130" s="30" t="str">
        <f>INDEX(R$2:R$28,Table323[[#This Row],[1st level cope]],0)</f>
        <v>HV Go - by GSD</v>
      </c>
      <c r="G1130" s="30" t="str">
        <f>INDEX(S$2:S$28,Table323[[#This Row],[2nd level cope]],0)</f>
        <v>first</v>
      </c>
      <c r="H1130" s="30" t="str">
        <f>INDEX(T$2:T$28,Table323[[#This Row],[gorup analysis cope]],0)</f>
        <v>cope - by probe effect inverse</v>
      </c>
      <c r="I1130" s="30"/>
      <c r="J1130" s="30">
        <v>17</v>
      </c>
      <c r="K1130" s="29">
        <v>1</v>
      </c>
      <c r="L1130" s="21">
        <v>9</v>
      </c>
    </row>
    <row r="1131" spans="1:13" x14ac:dyDescent="0.2">
      <c r="A1131">
        <v>1130</v>
      </c>
      <c r="B1131">
        <v>5</v>
      </c>
      <c r="C1131">
        <v>7</v>
      </c>
      <c r="D1131">
        <v>4</v>
      </c>
      <c r="E1131" s="28" t="str">
        <f>CONCATENATE("cope",Table323[[#This Row],[1st level cope]],".gfeat/cope",Table323[[#This Row],[2nd level cope]],".feat/thresh_zstat",Table323[[#This Row],[gorup analysis cope]],".nii.gz")</f>
        <v>cope5.gfeat/cope7.feat/thresh_zstat4.nii.gz</v>
      </c>
      <c r="F1131" s="30" t="str">
        <f>INDEX(R$2:R$28,Table323[[#This Row],[1st level cope]],0)</f>
        <v>LV Go</v>
      </c>
      <c r="G1131" s="30" t="str">
        <f>INDEX(S$2:S$28,Table323[[#This Row],[2nd level cope]],0)</f>
        <v>first</v>
      </c>
      <c r="H1131" s="30" t="str">
        <f>INDEX(T$2:T$28,Table323[[#This Row],[gorup analysis cope]],0)</f>
        <v>cope - by probe effect inverse</v>
      </c>
      <c r="I1131" s="30"/>
      <c r="J1131" s="30">
        <v>0</v>
      </c>
      <c r="K1131" s="29">
        <v>0</v>
      </c>
      <c r="L1131" s="21">
        <v>1</v>
      </c>
    </row>
    <row r="1132" spans="1:13" x14ac:dyDescent="0.2">
      <c r="A1132">
        <v>1131</v>
      </c>
      <c r="B1132">
        <v>6</v>
      </c>
      <c r="C1132">
        <v>7</v>
      </c>
      <c r="D1132">
        <v>4</v>
      </c>
      <c r="E1132" s="28" t="str">
        <f>CONCATENATE("cope",Table323[[#This Row],[1st level cope]],".gfeat/cope",Table323[[#This Row],[2nd level cope]],".feat/thresh_zstat",Table323[[#This Row],[gorup analysis cope]],".nii.gz")</f>
        <v>cope6.gfeat/cope7.feat/thresh_zstat4.nii.gz</v>
      </c>
      <c r="F1132" s="30" t="str">
        <f>INDEX(R$2:R$28,Table323[[#This Row],[1st level cope]],0)</f>
        <v>LV Go - by choice</v>
      </c>
      <c r="G1132" s="30" t="str">
        <f>INDEX(S$2:S$28,Table323[[#This Row],[2nd level cope]],0)</f>
        <v>first</v>
      </c>
      <c r="H1132" s="30" t="str">
        <f>INDEX(T$2:T$28,Table323[[#This Row],[gorup analysis cope]],0)</f>
        <v>cope - by probe effect inverse</v>
      </c>
      <c r="I1132" s="30"/>
      <c r="J1132" s="30">
        <v>0</v>
      </c>
      <c r="K1132" s="29">
        <v>0</v>
      </c>
      <c r="L1132" s="21">
        <v>0</v>
      </c>
      <c r="M1132" s="21">
        <v>0</v>
      </c>
    </row>
    <row r="1133" spans="1:13" x14ac:dyDescent="0.2">
      <c r="A1133">
        <v>1132</v>
      </c>
      <c r="B1133">
        <v>7</v>
      </c>
      <c r="C1133">
        <v>7</v>
      </c>
      <c r="D1133">
        <v>4</v>
      </c>
      <c r="E1133" s="28" t="str">
        <f>CONCATENATE("cope",Table323[[#This Row],[1st level cope]],".gfeat/cope",Table323[[#This Row],[2nd level cope]],".feat/thresh_zstat",Table323[[#This Row],[gorup analysis cope]],".nii.gz")</f>
        <v>cope7.gfeat/cope7.feat/thresh_zstat4.nii.gz</v>
      </c>
      <c r="F1133" s="30" t="str">
        <f>INDEX(R$2:R$28,Table323[[#This Row],[1st level cope]],0)</f>
        <v>LV Go - by value</v>
      </c>
      <c r="G1133" s="30" t="str">
        <f>INDEX(S$2:S$28,Table323[[#This Row],[2nd level cope]],0)</f>
        <v>first</v>
      </c>
      <c r="H1133" s="30" t="str">
        <f>INDEX(T$2:T$28,Table323[[#This Row],[gorup analysis cope]],0)</f>
        <v>cope - by probe effect inverse</v>
      </c>
      <c r="I1133" s="30"/>
      <c r="J1133" s="30">
        <v>0</v>
      </c>
      <c r="K1133" s="29">
        <v>0</v>
      </c>
      <c r="L1133" s="21">
        <v>0</v>
      </c>
      <c r="M1133" s="21">
        <v>0</v>
      </c>
    </row>
    <row r="1134" spans="1:13" x14ac:dyDescent="0.2">
      <c r="A1134">
        <v>1133</v>
      </c>
      <c r="B1134">
        <v>8</v>
      </c>
      <c r="C1134">
        <v>7</v>
      </c>
      <c r="D1134">
        <v>4</v>
      </c>
      <c r="E1134" s="28" t="str">
        <f>CONCATENATE("cope",Table323[[#This Row],[1st level cope]],".gfeat/cope",Table323[[#This Row],[2nd level cope]],".feat/thresh_zstat",Table323[[#This Row],[gorup analysis cope]],".nii.gz")</f>
        <v>cope8.gfeat/cope7.feat/thresh_zstat4.nii.gz</v>
      </c>
      <c r="F1134" s="30" t="str">
        <f>INDEX(R$2:R$28,Table323[[#This Row],[1st level cope]],0)</f>
        <v>LV Go - by GSD</v>
      </c>
      <c r="G1134" s="30" t="str">
        <f>INDEX(S$2:S$28,Table323[[#This Row],[2nd level cope]],0)</f>
        <v>first</v>
      </c>
      <c r="H1134" s="30" t="str">
        <f>INDEX(T$2:T$28,Table323[[#This Row],[gorup analysis cope]],0)</f>
        <v>cope - by probe effect inverse</v>
      </c>
      <c r="I1134" s="30"/>
      <c r="J1134" s="30">
        <v>0</v>
      </c>
      <c r="K1134" s="29">
        <v>0</v>
      </c>
      <c r="L1134" s="21">
        <v>0</v>
      </c>
      <c r="M1134" s="21">
        <v>0</v>
      </c>
    </row>
    <row r="1135" spans="1:13" x14ac:dyDescent="0.2">
      <c r="A1135">
        <v>1134</v>
      </c>
      <c r="B1135">
        <v>9</v>
      </c>
      <c r="C1135">
        <v>7</v>
      </c>
      <c r="D1135">
        <v>4</v>
      </c>
      <c r="E1135" s="28" t="str">
        <f>CONCATENATE("cope",Table323[[#This Row],[1st level cope]],".gfeat/cope",Table323[[#This Row],[2nd level cope]],".feat/thresh_zstat",Table323[[#This Row],[gorup analysis cope]],".nii.gz")</f>
        <v>cope9.gfeat/cope7.feat/thresh_zstat4.nii.gz</v>
      </c>
      <c r="F1135" s="30" t="str">
        <f>INDEX(R$2:R$28,Table323[[#This Row],[1st level cope]],0)</f>
        <v>HV NoGo</v>
      </c>
      <c r="G1135" s="30" t="str">
        <f>INDEX(S$2:S$28,Table323[[#This Row],[2nd level cope]],0)</f>
        <v>first</v>
      </c>
      <c r="H1135" s="30" t="str">
        <f>INDEX(T$2:T$28,Table323[[#This Row],[gorup analysis cope]],0)</f>
        <v>cope - by probe effect inverse</v>
      </c>
      <c r="I1135" s="30"/>
      <c r="J1135" s="30">
        <v>0</v>
      </c>
      <c r="K1135" s="29">
        <v>0</v>
      </c>
      <c r="L1135" s="21">
        <v>1</v>
      </c>
    </row>
    <row r="1136" spans="1:13" x14ac:dyDescent="0.2">
      <c r="A1136">
        <v>1135</v>
      </c>
      <c r="B1136">
        <v>10</v>
      </c>
      <c r="C1136">
        <v>7</v>
      </c>
      <c r="D1136">
        <v>4</v>
      </c>
      <c r="E1136" s="28" t="str">
        <f>CONCATENATE("cope",Table323[[#This Row],[1st level cope]],".gfeat/cope",Table323[[#This Row],[2nd level cope]],".feat/thresh_zstat",Table323[[#This Row],[gorup analysis cope]],".nii.gz")</f>
        <v>cope10.gfeat/cope7.feat/thresh_zstat4.nii.gz</v>
      </c>
      <c r="F1136" s="30" t="str">
        <f>INDEX(R$2:R$28,Table323[[#This Row],[1st level cope]],0)</f>
        <v>HV NoGo - by choice</v>
      </c>
      <c r="G1136" s="30" t="str">
        <f>INDEX(S$2:S$28,Table323[[#This Row],[2nd level cope]],0)</f>
        <v>first</v>
      </c>
      <c r="H1136" s="30" t="str">
        <f>INDEX(T$2:T$28,Table323[[#This Row],[gorup analysis cope]],0)</f>
        <v>cope - by probe effect inverse</v>
      </c>
      <c r="I1136" s="30"/>
      <c r="J1136" s="30">
        <v>0</v>
      </c>
      <c r="K1136" s="29">
        <v>2</v>
      </c>
      <c r="L1136" s="21">
        <v>6</v>
      </c>
    </row>
    <row r="1137" spans="1:13" x14ac:dyDescent="0.2">
      <c r="A1137">
        <v>1136</v>
      </c>
      <c r="B1137">
        <v>11</v>
      </c>
      <c r="C1137">
        <v>7</v>
      </c>
      <c r="D1137">
        <v>4</v>
      </c>
      <c r="E1137" s="28" t="str">
        <f>CONCATENATE("cope",Table323[[#This Row],[1st level cope]],".gfeat/cope",Table323[[#This Row],[2nd level cope]],".feat/thresh_zstat",Table323[[#This Row],[gorup analysis cope]],".nii.gz")</f>
        <v>cope11.gfeat/cope7.feat/thresh_zstat4.nii.gz</v>
      </c>
      <c r="F1137" s="30" t="str">
        <f>INDEX(R$2:R$28,Table323[[#This Row],[1st level cope]],0)</f>
        <v>HV NoGo - by value</v>
      </c>
      <c r="G1137" s="30" t="str">
        <f>INDEX(S$2:S$28,Table323[[#This Row],[2nd level cope]],0)</f>
        <v>first</v>
      </c>
      <c r="H1137" s="30" t="str">
        <f>INDEX(T$2:T$28,Table323[[#This Row],[gorup analysis cope]],0)</f>
        <v>cope - by probe effect inverse</v>
      </c>
      <c r="J1137">
        <v>0</v>
      </c>
      <c r="K1137" s="29">
        <v>0</v>
      </c>
      <c r="L1137" s="21">
        <v>0</v>
      </c>
      <c r="M1137" s="21">
        <v>0</v>
      </c>
    </row>
    <row r="1138" spans="1:13" x14ac:dyDescent="0.2">
      <c r="A1138">
        <v>1137</v>
      </c>
      <c r="B1138">
        <v>12</v>
      </c>
      <c r="C1138">
        <v>7</v>
      </c>
      <c r="D1138">
        <v>4</v>
      </c>
      <c r="E1138" s="28" t="str">
        <f>CONCATENATE("cope",Table323[[#This Row],[1st level cope]],".gfeat/cope",Table323[[#This Row],[2nd level cope]],".feat/thresh_zstat",Table323[[#This Row],[gorup analysis cope]],".nii.gz")</f>
        <v>cope12.gfeat/cope7.feat/thresh_zstat4.nii.gz</v>
      </c>
      <c r="F1138" s="30" t="str">
        <f>INDEX(R$2:R$28,Table323[[#This Row],[1st level cope]],0)</f>
        <v>LV NoGo</v>
      </c>
      <c r="G1138" s="30" t="str">
        <f>INDEX(S$2:S$28,Table323[[#This Row],[2nd level cope]],0)</f>
        <v>first</v>
      </c>
      <c r="H1138" s="30" t="str">
        <f>INDEX(T$2:T$28,Table323[[#This Row],[gorup analysis cope]],0)</f>
        <v>cope - by probe effect inverse</v>
      </c>
      <c r="J1138">
        <v>0</v>
      </c>
      <c r="K1138" s="29">
        <v>0</v>
      </c>
      <c r="L1138" s="21">
        <v>0</v>
      </c>
      <c r="M1138" s="21">
        <v>0</v>
      </c>
    </row>
    <row r="1139" spans="1:13" x14ac:dyDescent="0.2">
      <c r="A1139">
        <v>1138</v>
      </c>
      <c r="B1139">
        <v>13</v>
      </c>
      <c r="C1139">
        <v>7</v>
      </c>
      <c r="D1139">
        <v>4</v>
      </c>
      <c r="E1139" s="28" t="str">
        <f>CONCATENATE("cope",Table323[[#This Row],[1st level cope]],".gfeat/cope",Table323[[#This Row],[2nd level cope]],".feat/thresh_zstat",Table323[[#This Row],[gorup analysis cope]],".nii.gz")</f>
        <v>cope13.gfeat/cope7.feat/thresh_zstat4.nii.gz</v>
      </c>
      <c r="F1139" s="30" t="str">
        <f>INDEX(R$2:R$28,Table323[[#This Row],[1st level cope]],0)</f>
        <v>LV NoGo - by choice</v>
      </c>
      <c r="G1139" s="30" t="str">
        <f>INDEX(S$2:S$28,Table323[[#This Row],[2nd level cope]],0)</f>
        <v>first</v>
      </c>
      <c r="H1139" s="30" t="str">
        <f>INDEX(T$2:T$28,Table323[[#This Row],[gorup analysis cope]],0)</f>
        <v>cope - by probe effect inverse</v>
      </c>
      <c r="J1139">
        <v>0</v>
      </c>
      <c r="K1139" s="29">
        <v>0</v>
      </c>
      <c r="L1139" s="21">
        <v>0</v>
      </c>
      <c r="M1139" s="21">
        <v>0</v>
      </c>
    </row>
    <row r="1140" spans="1:13" x14ac:dyDescent="0.2">
      <c r="A1140">
        <v>1139</v>
      </c>
      <c r="B1140">
        <v>14</v>
      </c>
      <c r="C1140">
        <v>7</v>
      </c>
      <c r="D1140">
        <v>4</v>
      </c>
      <c r="E1140" s="28" t="str">
        <f>CONCATENATE("cope",Table323[[#This Row],[1st level cope]],".gfeat/cope",Table323[[#This Row],[2nd level cope]],".feat/thresh_zstat",Table323[[#This Row],[gorup analysis cope]],".nii.gz")</f>
        <v>cope14.gfeat/cope7.feat/thresh_zstat4.nii.gz</v>
      </c>
      <c r="F1140" s="30" t="str">
        <f>INDEX(R$2:R$28,Table323[[#This Row],[1st level cope]],0)</f>
        <v>LV NoGo - by value</v>
      </c>
      <c r="G1140" s="30" t="str">
        <f>INDEX(S$2:S$28,Table323[[#This Row],[2nd level cope]],0)</f>
        <v>first</v>
      </c>
      <c r="H1140" s="30" t="str">
        <f>INDEX(T$2:T$28,Table323[[#This Row],[gorup analysis cope]],0)</f>
        <v>cope - by probe effect inverse</v>
      </c>
      <c r="J1140">
        <v>1</v>
      </c>
      <c r="K1140" s="29">
        <v>0</v>
      </c>
      <c r="L1140" s="21">
        <v>0</v>
      </c>
      <c r="M1140" s="21">
        <v>0</v>
      </c>
    </row>
    <row r="1141" spans="1:13" x14ac:dyDescent="0.2">
      <c r="A1141">
        <v>1140</v>
      </c>
      <c r="B1141">
        <v>15</v>
      </c>
      <c r="C1141">
        <v>7</v>
      </c>
      <c r="D1141">
        <v>4</v>
      </c>
      <c r="E1141" s="28" t="str">
        <f>CONCATENATE("cope",Table323[[#This Row],[1st level cope]],".gfeat/cope",Table323[[#This Row],[2nd level cope]],".feat/thresh_zstat",Table323[[#This Row],[gorup analysis cope]],".nii.gz")</f>
        <v>cope15.gfeat/cope7.feat/thresh_zstat4.nii.gz</v>
      </c>
      <c r="F1141" s="30" t="str">
        <f>INDEX(R$2:R$28,Table323[[#This Row],[1st level cope]],0)</f>
        <v>Go - missed</v>
      </c>
      <c r="G1141" s="30" t="str">
        <f>INDEX(S$2:S$28,Table323[[#This Row],[2nd level cope]],0)</f>
        <v>first</v>
      </c>
      <c r="H1141" s="30" t="str">
        <f>INDEX(T$2:T$28,Table323[[#This Row],[gorup analysis cope]],0)</f>
        <v>cope - by probe effect inverse</v>
      </c>
      <c r="J1141">
        <v>0</v>
      </c>
      <c r="K1141" s="29">
        <v>0</v>
      </c>
      <c r="L1141" s="21">
        <v>0</v>
      </c>
      <c r="M1141" s="21">
        <v>0</v>
      </c>
    </row>
    <row r="1142" spans="1:13" x14ac:dyDescent="0.2">
      <c r="A1142">
        <v>1141</v>
      </c>
      <c r="B1142">
        <v>16</v>
      </c>
      <c r="C1142">
        <v>7</v>
      </c>
      <c r="D1142">
        <v>4</v>
      </c>
      <c r="E1142" s="28" t="str">
        <f>CONCATENATE("cope",Table323[[#This Row],[1st level cope]],".gfeat/cope",Table323[[#This Row],[2nd level cope]],".feat/thresh_zstat",Table323[[#This Row],[gorup analysis cope]],".nii.gz")</f>
        <v>cope16.gfeat/cope7.feat/thresh_zstat4.nii.gz</v>
      </c>
      <c r="F1142" s="30" t="str">
        <f>INDEX(R$2:R$28,Table323[[#This Row],[1st level cope]],0)</f>
        <v>NoGo - erroneous response</v>
      </c>
      <c r="G1142" s="30" t="str">
        <f>INDEX(S$2:S$28,Table323[[#This Row],[2nd level cope]],0)</f>
        <v>first</v>
      </c>
      <c r="H1142" s="30" t="str">
        <f>INDEX(T$2:T$28,Table323[[#This Row],[gorup analysis cope]],0)</f>
        <v>cope - by probe effect inverse</v>
      </c>
      <c r="J1142">
        <v>0</v>
      </c>
      <c r="K1142" s="29">
        <v>0</v>
      </c>
      <c r="L1142" s="21">
        <v>0</v>
      </c>
      <c r="M1142" s="21">
        <v>0</v>
      </c>
    </row>
    <row r="1143" spans="1:13" x14ac:dyDescent="0.2">
      <c r="A1143">
        <v>1142</v>
      </c>
      <c r="B1143">
        <v>17</v>
      </c>
      <c r="C1143">
        <v>7</v>
      </c>
      <c r="D1143">
        <v>4</v>
      </c>
      <c r="E1143" s="28" t="str">
        <f>CONCATENATE("cope",Table323[[#This Row],[1st level cope]],".gfeat/cope",Table323[[#This Row],[2nd level cope]],".feat/thresh_zstat",Table323[[#This Row],[gorup analysis cope]],".nii.gz")</f>
        <v>cope17.gfeat/cope7.feat/thresh_zstat4.nii.gz</v>
      </c>
      <c r="F1143" s="30" t="str">
        <f>INDEX(R$2:R$28,Table323[[#This Row],[1st level cope]],0)</f>
        <v>NoGo - Sanity and fillers</v>
      </c>
      <c r="G1143" s="30" t="str">
        <f>INDEX(S$2:S$28,Table323[[#This Row],[2nd level cope]],0)</f>
        <v>first</v>
      </c>
      <c r="H1143" s="30" t="str">
        <f>INDEX(T$2:T$28,Table323[[#This Row],[gorup analysis cope]],0)</f>
        <v>cope - by probe effect inverse</v>
      </c>
      <c r="I1143" s="30"/>
      <c r="J1143" s="30">
        <v>0</v>
      </c>
      <c r="K1143" s="29" t="s">
        <v>106</v>
      </c>
      <c r="L1143" s="21" t="s">
        <v>106</v>
      </c>
      <c r="M1143" s="21">
        <v>0</v>
      </c>
    </row>
    <row r="1144" spans="1:13" x14ac:dyDescent="0.2">
      <c r="A1144">
        <v>1143</v>
      </c>
      <c r="B1144">
        <v>18</v>
      </c>
      <c r="C1144">
        <v>7</v>
      </c>
      <c r="D1144">
        <v>4</v>
      </c>
      <c r="E1144" s="28" t="str">
        <f>CONCATENATE("cope",Table323[[#This Row],[1st level cope]],".gfeat/cope",Table323[[#This Row],[2nd level cope]],".feat/thresh_zstat",Table323[[#This Row],[gorup analysis cope]],".nii.gz")</f>
        <v>cope18.gfeat/cope7.feat/thresh_zstat4.nii.gz</v>
      </c>
      <c r="F1144" s="30" t="str">
        <f>INDEX(R$2:R$28,Table323[[#This Row],[1st level cope]],0)</f>
        <v>All Go - by RT</v>
      </c>
      <c r="G1144" s="30" t="str">
        <f>INDEX(S$2:S$28,Table323[[#This Row],[2nd level cope]],0)</f>
        <v>first</v>
      </c>
      <c r="H1144" s="30" t="str">
        <f>INDEX(T$2:T$28,Table323[[#This Row],[gorup analysis cope]],0)</f>
        <v>cope - by probe effect inverse</v>
      </c>
      <c r="J1144">
        <v>0</v>
      </c>
      <c r="K1144" s="29">
        <v>0</v>
      </c>
      <c r="L1144" s="21">
        <v>0</v>
      </c>
      <c r="M1144" s="21">
        <v>0</v>
      </c>
    </row>
    <row r="1145" spans="1:13" x14ac:dyDescent="0.2">
      <c r="A1145">
        <v>1144</v>
      </c>
      <c r="B1145">
        <v>19</v>
      </c>
      <c r="C1145">
        <v>7</v>
      </c>
      <c r="D1145">
        <v>4</v>
      </c>
      <c r="E1145" s="28" t="str">
        <f>CONCATENATE("cope",Table323[[#This Row],[1st level cope]],".gfeat/cope",Table323[[#This Row],[2nd level cope]],".feat/thresh_zstat",Table323[[#This Row],[gorup analysis cope]],".nii.gz")</f>
        <v>cope19.gfeat/cope7.feat/thresh_zstat4.nii.gz</v>
      </c>
      <c r="F1145" s="30" t="str">
        <f>INDEX(R$2:R$28,Table323[[#This Row],[1st level cope]],0)</f>
        <v>HV Go &gt; NoGo</v>
      </c>
      <c r="G1145" s="30" t="str">
        <f>INDEX(S$2:S$28,Table323[[#This Row],[2nd level cope]],0)</f>
        <v>first</v>
      </c>
      <c r="H1145" s="30" t="str">
        <f>INDEX(T$2:T$28,Table323[[#This Row],[gorup analysis cope]],0)</f>
        <v>cope - by probe effect inverse</v>
      </c>
      <c r="J1145">
        <v>0</v>
      </c>
      <c r="K1145" s="29">
        <v>0</v>
      </c>
      <c r="L1145" s="21">
        <v>0</v>
      </c>
      <c r="M1145" s="21">
        <v>0</v>
      </c>
    </row>
    <row r="1146" spans="1:13" x14ac:dyDescent="0.2">
      <c r="A1146">
        <v>1145</v>
      </c>
      <c r="B1146">
        <v>20</v>
      </c>
      <c r="C1146">
        <v>7</v>
      </c>
      <c r="D1146">
        <v>4</v>
      </c>
      <c r="E1146" s="28" t="str">
        <f>CONCATENATE("cope",Table323[[#This Row],[1st level cope]],".gfeat/cope",Table323[[#This Row],[2nd level cope]],".feat/thresh_zstat",Table323[[#This Row],[gorup analysis cope]],".nii.gz")</f>
        <v>cope20.gfeat/cope7.feat/thresh_zstat4.nii.gz</v>
      </c>
      <c r="F1146" s="30" t="str">
        <f>INDEX(R$2:R$28,Table323[[#This Row],[1st level cope]],0)</f>
        <v>LV Go &gt; NoGo</v>
      </c>
      <c r="G1146" s="30" t="str">
        <f>INDEX(S$2:S$28,Table323[[#This Row],[2nd level cope]],0)</f>
        <v>first</v>
      </c>
      <c r="H1146" s="30" t="str">
        <f>INDEX(T$2:T$28,Table323[[#This Row],[gorup analysis cope]],0)</f>
        <v>cope - by probe effect inverse</v>
      </c>
      <c r="I1146" s="30"/>
      <c r="J1146" s="30">
        <v>0</v>
      </c>
      <c r="K1146" s="29">
        <v>0</v>
      </c>
      <c r="L1146" s="21">
        <v>1</v>
      </c>
    </row>
    <row r="1147" spans="1:13" x14ac:dyDescent="0.2">
      <c r="A1147">
        <v>1146</v>
      </c>
      <c r="B1147">
        <v>21</v>
      </c>
      <c r="C1147">
        <v>7</v>
      </c>
      <c r="D1147">
        <v>4</v>
      </c>
      <c r="E1147" s="28" t="str">
        <f>CONCATENATE("cope",Table323[[#This Row],[1st level cope]],".gfeat/cope",Table323[[#This Row],[2nd level cope]],".feat/thresh_zstat",Table323[[#This Row],[gorup analysis cope]],".nii.gz")</f>
        <v>cope21.gfeat/cope7.feat/thresh_zstat4.nii.gz</v>
      </c>
      <c r="F1147" s="30" t="str">
        <f>INDEX(R$2:R$28,Table323[[#This Row],[1st level cope]],0)</f>
        <v>All Go &gt; NoGo</v>
      </c>
      <c r="G1147" s="30" t="str">
        <f>INDEX(S$2:S$28,Table323[[#This Row],[2nd level cope]],0)</f>
        <v>first</v>
      </c>
      <c r="H1147" s="30" t="str">
        <f>INDEX(T$2:T$28,Table323[[#This Row],[gorup analysis cope]],0)</f>
        <v>cope - by probe effect inverse</v>
      </c>
      <c r="J1147">
        <v>0</v>
      </c>
      <c r="K1147" s="29">
        <v>0</v>
      </c>
      <c r="L1147" s="21">
        <v>0</v>
      </c>
      <c r="M1147" s="21">
        <v>0</v>
      </c>
    </row>
    <row r="1148" spans="1:13" x14ac:dyDescent="0.2">
      <c r="A1148">
        <v>1147</v>
      </c>
      <c r="B1148">
        <v>22</v>
      </c>
      <c r="C1148">
        <v>7</v>
      </c>
      <c r="D1148">
        <v>4</v>
      </c>
      <c r="E1148" s="28" t="str">
        <f>CONCATENATE("cope",Table323[[#This Row],[1st level cope]],".gfeat/cope",Table323[[#This Row],[2nd level cope]],".feat/thresh_zstat",Table323[[#This Row],[gorup analysis cope]],".nii.gz")</f>
        <v>cope22.gfeat/cope7.feat/thresh_zstat4.nii.gz</v>
      </c>
      <c r="F1148" s="30" t="str">
        <f>INDEX(R$2:R$28,Table323[[#This Row],[1st level cope]],0)</f>
        <v>All Go</v>
      </c>
      <c r="G1148" s="30" t="str">
        <f>INDEX(S$2:S$28,Table323[[#This Row],[2nd level cope]],0)</f>
        <v>first</v>
      </c>
      <c r="H1148" s="30" t="str">
        <f>INDEX(T$2:T$28,Table323[[#This Row],[gorup analysis cope]],0)</f>
        <v>cope - by probe effect inverse</v>
      </c>
      <c r="J1148">
        <v>0</v>
      </c>
      <c r="K1148" s="29">
        <v>0</v>
      </c>
      <c r="L1148" s="21">
        <v>0</v>
      </c>
      <c r="M1148" s="21">
        <v>0</v>
      </c>
    </row>
    <row r="1149" spans="1:13" x14ac:dyDescent="0.2">
      <c r="A1149">
        <v>1148</v>
      </c>
      <c r="B1149">
        <v>23</v>
      </c>
      <c r="C1149">
        <v>7</v>
      </c>
      <c r="D1149">
        <v>4</v>
      </c>
      <c r="E1149" s="28" t="str">
        <f>CONCATENATE("cope",Table323[[#This Row],[1st level cope]],".gfeat/cope",Table323[[#This Row],[2nd level cope]],".feat/thresh_zstat",Table323[[#This Row],[gorup analysis cope]],".nii.gz")</f>
        <v>cope23.gfeat/cope7.feat/thresh_zstat4.nii.gz</v>
      </c>
      <c r="F1149" s="30" t="str">
        <f>INDEX(R$2:R$28,Table323[[#This Row],[1st level cope]],0)</f>
        <v>All NoGo</v>
      </c>
      <c r="G1149" s="30" t="str">
        <f>INDEX(S$2:S$28,Table323[[#This Row],[2nd level cope]],0)</f>
        <v>first</v>
      </c>
      <c r="H1149" s="30" t="str">
        <f>INDEX(T$2:T$28,Table323[[#This Row],[gorup analysis cope]],0)</f>
        <v>cope - by probe effect inverse</v>
      </c>
      <c r="J1149">
        <v>0</v>
      </c>
      <c r="K1149" s="29">
        <v>0</v>
      </c>
      <c r="L1149" s="21">
        <v>0</v>
      </c>
      <c r="M1149" s="21">
        <v>0</v>
      </c>
    </row>
    <row r="1150" spans="1:13" x14ac:dyDescent="0.2">
      <c r="A1150">
        <v>1149</v>
      </c>
      <c r="B1150">
        <v>24</v>
      </c>
      <c r="C1150">
        <v>7</v>
      </c>
      <c r="D1150">
        <v>4</v>
      </c>
      <c r="E1150" s="28" t="str">
        <f>CONCATENATE("cope",Table323[[#This Row],[1st level cope]],".gfeat/cope",Table323[[#This Row],[2nd level cope]],".feat/thresh_zstat",Table323[[#This Row],[gorup analysis cope]],".nii.gz")</f>
        <v>cope24.gfeat/cope7.feat/thresh_zstat4.nii.gz</v>
      </c>
      <c r="F1150" s="30" t="str">
        <f>INDEX(R$2:R$28,Table323[[#This Row],[1st level cope]],0)</f>
        <v>All Go - by choice</v>
      </c>
      <c r="G1150" s="30" t="str">
        <f>INDEX(S$2:S$28,Table323[[#This Row],[2nd level cope]],0)</f>
        <v>first</v>
      </c>
      <c r="H1150" s="30" t="str">
        <f>INDEX(T$2:T$28,Table323[[#This Row],[gorup analysis cope]],0)</f>
        <v>cope - by probe effect inverse</v>
      </c>
      <c r="J1150">
        <v>0</v>
      </c>
      <c r="K1150" s="29">
        <v>0</v>
      </c>
      <c r="L1150" s="21">
        <v>0</v>
      </c>
      <c r="M1150" s="21">
        <v>0</v>
      </c>
    </row>
    <row r="1151" spans="1:13" x14ac:dyDescent="0.2">
      <c r="A1151">
        <v>1150</v>
      </c>
      <c r="B1151">
        <v>25</v>
      </c>
      <c r="C1151">
        <v>7</v>
      </c>
      <c r="D1151">
        <v>4</v>
      </c>
      <c r="E1151" s="28" t="str">
        <f>CONCATENATE("cope",Table323[[#This Row],[1st level cope]],".gfeat/cope",Table323[[#This Row],[2nd level cope]],".feat/thresh_zstat",Table323[[#This Row],[gorup analysis cope]],".nii.gz")</f>
        <v>cope25.gfeat/cope7.feat/thresh_zstat4.nii.gz</v>
      </c>
      <c r="F1151" s="30" t="str">
        <f>INDEX(R$2:R$28,Table323[[#This Row],[1st level cope]],0)</f>
        <v>All NoGo - by choice</v>
      </c>
      <c r="G1151" s="30" t="str">
        <f>INDEX(S$2:S$28,Table323[[#This Row],[2nd level cope]],0)</f>
        <v>first</v>
      </c>
      <c r="H1151" s="30" t="str">
        <f>INDEX(T$2:T$28,Table323[[#This Row],[gorup analysis cope]],0)</f>
        <v>cope - by probe effect inverse</v>
      </c>
      <c r="J1151">
        <v>0</v>
      </c>
      <c r="K1151" s="29">
        <v>0</v>
      </c>
      <c r="L1151" s="21">
        <v>0</v>
      </c>
      <c r="M1151" s="21">
        <v>0</v>
      </c>
    </row>
    <row r="1152" spans="1:13" x14ac:dyDescent="0.2">
      <c r="A1152">
        <v>1151</v>
      </c>
      <c r="B1152">
        <v>1</v>
      </c>
      <c r="C1152">
        <v>8</v>
      </c>
      <c r="D1152">
        <v>4</v>
      </c>
      <c r="E1152" s="28" t="str">
        <f>CONCATENATE("cope",Table323[[#This Row],[1st level cope]],".gfeat/cope",Table323[[#This Row],[2nd level cope]],".feat/thresh_zstat",Table323[[#This Row],[gorup analysis cope]],".nii.gz")</f>
        <v>cope1.gfeat/cope8.feat/thresh_zstat4.nii.gz</v>
      </c>
      <c r="F1152" s="30" t="str">
        <f>INDEX(R$2:R$28,Table323[[#This Row],[1st level cope]],0)</f>
        <v>HV Go</v>
      </c>
      <c r="G1152" s="30" t="str">
        <f>INDEX(S$2:S$28,Table323[[#This Row],[2nd level cope]],0)</f>
        <v>last2</v>
      </c>
      <c r="H1152" s="30" t="str">
        <f>INDEX(T$2:T$28,Table323[[#This Row],[gorup analysis cope]],0)</f>
        <v>cope - by probe effect inverse</v>
      </c>
      <c r="I1152" s="21" t="s">
        <v>211</v>
      </c>
      <c r="J1152" s="21">
        <v>0</v>
      </c>
      <c r="K1152" s="29">
        <v>0</v>
      </c>
      <c r="L1152" s="21">
        <v>1</v>
      </c>
    </row>
    <row r="1153" spans="1:13" x14ac:dyDescent="0.2">
      <c r="A1153">
        <v>1152</v>
      </c>
      <c r="B1153">
        <v>2</v>
      </c>
      <c r="C1153">
        <v>8</v>
      </c>
      <c r="D1153">
        <v>4</v>
      </c>
      <c r="E1153" s="28" t="str">
        <f>CONCATENATE("cope",Table323[[#This Row],[1st level cope]],".gfeat/cope",Table323[[#This Row],[2nd level cope]],".feat/thresh_zstat",Table323[[#This Row],[gorup analysis cope]],".nii.gz")</f>
        <v>cope2.gfeat/cope8.feat/thresh_zstat4.nii.gz</v>
      </c>
      <c r="F1153" s="30" t="str">
        <f>INDEX(R$2:R$28,Table323[[#This Row],[1st level cope]],0)</f>
        <v>HV Go - by choice</v>
      </c>
      <c r="G1153" s="30" t="str">
        <f>INDEX(S$2:S$28,Table323[[#This Row],[2nd level cope]],0)</f>
        <v>last2</v>
      </c>
      <c r="H1153" s="30" t="str">
        <f>INDEX(T$2:T$28,Table323[[#This Row],[gorup analysis cope]],0)</f>
        <v>cope - by probe effect inverse</v>
      </c>
      <c r="I1153" s="21" t="s">
        <v>211</v>
      </c>
      <c r="J1153" s="21">
        <v>0</v>
      </c>
      <c r="K1153" s="29">
        <v>0</v>
      </c>
      <c r="L1153" s="21">
        <v>0</v>
      </c>
      <c r="M1153" s="21">
        <v>0</v>
      </c>
    </row>
    <row r="1154" spans="1:13" x14ac:dyDescent="0.2">
      <c r="A1154">
        <v>1153</v>
      </c>
      <c r="B1154">
        <v>3</v>
      </c>
      <c r="C1154">
        <v>8</v>
      </c>
      <c r="D1154">
        <v>4</v>
      </c>
      <c r="E1154" s="28" t="str">
        <f>CONCATENATE("cope",Table323[[#This Row],[1st level cope]],".gfeat/cope",Table323[[#This Row],[2nd level cope]],".feat/thresh_zstat",Table323[[#This Row],[gorup analysis cope]],".nii.gz")</f>
        <v>cope3.gfeat/cope8.feat/thresh_zstat4.nii.gz</v>
      </c>
      <c r="F1154" s="30" t="str">
        <f>INDEX(R$2:R$28,Table323[[#This Row],[1st level cope]],0)</f>
        <v>HV Go - by value</v>
      </c>
      <c r="G1154" s="30" t="str">
        <f>INDEX(S$2:S$28,Table323[[#This Row],[2nd level cope]],0)</f>
        <v>last2</v>
      </c>
      <c r="H1154" s="30" t="str">
        <f>INDEX(T$2:T$28,Table323[[#This Row],[gorup analysis cope]],0)</f>
        <v>cope - by probe effect inverse</v>
      </c>
      <c r="I1154" s="21" t="s">
        <v>211</v>
      </c>
      <c r="J1154" s="21">
        <v>0</v>
      </c>
      <c r="K1154" s="29">
        <v>0</v>
      </c>
      <c r="L1154" s="21">
        <v>0</v>
      </c>
      <c r="M1154" s="21">
        <v>0</v>
      </c>
    </row>
    <row r="1155" spans="1:13" x14ac:dyDescent="0.2">
      <c r="A1155">
        <v>1154</v>
      </c>
      <c r="B1155">
        <v>4</v>
      </c>
      <c r="C1155">
        <v>8</v>
      </c>
      <c r="D1155">
        <v>4</v>
      </c>
      <c r="E1155" s="28" t="str">
        <f>CONCATENATE("cope",Table323[[#This Row],[1st level cope]],".gfeat/cope",Table323[[#This Row],[2nd level cope]],".feat/thresh_zstat",Table323[[#This Row],[gorup analysis cope]],".nii.gz")</f>
        <v>cope4.gfeat/cope8.feat/thresh_zstat4.nii.gz</v>
      </c>
      <c r="F1155" s="30" t="str">
        <f>INDEX(R$2:R$28,Table323[[#This Row],[1st level cope]],0)</f>
        <v>HV Go - by GSD</v>
      </c>
      <c r="G1155" s="30" t="str">
        <f>INDEX(S$2:S$28,Table323[[#This Row],[2nd level cope]],0)</f>
        <v>last2</v>
      </c>
      <c r="H1155" s="30" t="str">
        <f>INDEX(T$2:T$28,Table323[[#This Row],[gorup analysis cope]],0)</f>
        <v>cope - by probe effect inverse</v>
      </c>
      <c r="I1155" s="30"/>
      <c r="J1155" s="30">
        <v>0</v>
      </c>
      <c r="K1155" s="29">
        <v>0</v>
      </c>
      <c r="L1155" s="21">
        <v>0</v>
      </c>
      <c r="M1155" s="21">
        <v>0</v>
      </c>
    </row>
    <row r="1156" spans="1:13" x14ac:dyDescent="0.2">
      <c r="A1156">
        <v>1155</v>
      </c>
      <c r="B1156">
        <v>5</v>
      </c>
      <c r="C1156">
        <v>8</v>
      </c>
      <c r="D1156">
        <v>4</v>
      </c>
      <c r="E1156" s="28" t="str">
        <f>CONCATENATE("cope",Table323[[#This Row],[1st level cope]],".gfeat/cope",Table323[[#This Row],[2nd level cope]],".feat/thresh_zstat",Table323[[#This Row],[gorup analysis cope]],".nii.gz")</f>
        <v>cope5.gfeat/cope8.feat/thresh_zstat4.nii.gz</v>
      </c>
      <c r="F1156" s="30" t="str">
        <f>INDEX(R$2:R$28,Table323[[#This Row],[1st level cope]],0)</f>
        <v>LV Go</v>
      </c>
      <c r="G1156" s="30" t="str">
        <f>INDEX(S$2:S$28,Table323[[#This Row],[2nd level cope]],0)</f>
        <v>last2</v>
      </c>
      <c r="H1156" s="30" t="str">
        <f>INDEX(T$2:T$28,Table323[[#This Row],[gorup analysis cope]],0)</f>
        <v>cope - by probe effect inverse</v>
      </c>
      <c r="I1156" s="30"/>
      <c r="J1156" s="30">
        <v>0</v>
      </c>
      <c r="K1156" s="29">
        <v>0</v>
      </c>
      <c r="L1156" s="21">
        <v>0</v>
      </c>
      <c r="M1156" s="21">
        <v>0</v>
      </c>
    </row>
    <row r="1157" spans="1:13" x14ac:dyDescent="0.2">
      <c r="A1157">
        <v>1156</v>
      </c>
      <c r="B1157">
        <v>6</v>
      </c>
      <c r="C1157">
        <v>8</v>
      </c>
      <c r="D1157">
        <v>4</v>
      </c>
      <c r="E1157" s="28" t="str">
        <f>CONCATENATE("cope",Table323[[#This Row],[1st level cope]],".gfeat/cope",Table323[[#This Row],[2nd level cope]],".feat/thresh_zstat",Table323[[#This Row],[gorup analysis cope]],".nii.gz")</f>
        <v>cope6.gfeat/cope8.feat/thresh_zstat4.nii.gz</v>
      </c>
      <c r="F1157" s="30" t="str">
        <f>INDEX(R$2:R$28,Table323[[#This Row],[1st level cope]],0)</f>
        <v>LV Go - by choice</v>
      </c>
      <c r="G1157" s="30" t="str">
        <f>INDEX(S$2:S$28,Table323[[#This Row],[2nd level cope]],0)</f>
        <v>last2</v>
      </c>
      <c r="H1157" s="30" t="str">
        <f>INDEX(T$2:T$28,Table323[[#This Row],[gorup analysis cope]],0)</f>
        <v>cope - by probe effect inverse</v>
      </c>
      <c r="I1157" s="30"/>
      <c r="J1157" s="30">
        <v>0</v>
      </c>
      <c r="K1157" s="29">
        <v>0</v>
      </c>
      <c r="L1157" s="21">
        <v>3</v>
      </c>
    </row>
    <row r="1158" spans="1:13" x14ac:dyDescent="0.2">
      <c r="A1158">
        <v>1157</v>
      </c>
      <c r="B1158">
        <v>7</v>
      </c>
      <c r="C1158">
        <v>8</v>
      </c>
      <c r="D1158">
        <v>4</v>
      </c>
      <c r="E1158" s="28" t="str">
        <f>CONCATENATE("cope",Table323[[#This Row],[1st level cope]],".gfeat/cope",Table323[[#This Row],[2nd level cope]],".feat/thresh_zstat",Table323[[#This Row],[gorup analysis cope]],".nii.gz")</f>
        <v>cope7.gfeat/cope8.feat/thresh_zstat4.nii.gz</v>
      </c>
      <c r="F1158" s="30" t="str">
        <f>INDEX(R$2:R$28,Table323[[#This Row],[1st level cope]],0)</f>
        <v>LV Go - by value</v>
      </c>
      <c r="G1158" s="30" t="str">
        <f>INDEX(S$2:S$28,Table323[[#This Row],[2nd level cope]],0)</f>
        <v>last2</v>
      </c>
      <c r="H1158" s="30" t="str">
        <f>INDEX(T$2:T$28,Table323[[#This Row],[gorup analysis cope]],0)</f>
        <v>cope - by probe effect inverse</v>
      </c>
      <c r="I1158" s="30"/>
      <c r="J1158" s="30">
        <v>0</v>
      </c>
      <c r="K1158" s="29">
        <v>2</v>
      </c>
      <c r="L1158" s="21">
        <v>3</v>
      </c>
    </row>
    <row r="1159" spans="1:13" x14ac:dyDescent="0.2">
      <c r="A1159">
        <v>1158</v>
      </c>
      <c r="B1159">
        <v>8</v>
      </c>
      <c r="C1159">
        <v>8</v>
      </c>
      <c r="D1159">
        <v>4</v>
      </c>
      <c r="E1159" s="28" t="str">
        <f>CONCATENATE("cope",Table323[[#This Row],[1st level cope]],".gfeat/cope",Table323[[#This Row],[2nd level cope]],".feat/thresh_zstat",Table323[[#This Row],[gorup analysis cope]],".nii.gz")</f>
        <v>cope8.gfeat/cope8.feat/thresh_zstat4.nii.gz</v>
      </c>
      <c r="F1159" s="30" t="str">
        <f>INDEX(R$2:R$28,Table323[[#This Row],[1st level cope]],0)</f>
        <v>LV Go - by GSD</v>
      </c>
      <c r="G1159" s="30" t="str">
        <f>INDEX(S$2:S$28,Table323[[#This Row],[2nd level cope]],0)</f>
        <v>last2</v>
      </c>
      <c r="H1159" s="30" t="str">
        <f>INDEX(T$2:T$28,Table323[[#This Row],[gorup analysis cope]],0)</f>
        <v>cope - by probe effect inverse</v>
      </c>
      <c r="I1159" s="30"/>
      <c r="J1159" s="30">
        <v>0</v>
      </c>
      <c r="K1159" s="29">
        <v>0</v>
      </c>
      <c r="L1159" s="21">
        <v>0</v>
      </c>
      <c r="M1159" s="21">
        <v>0</v>
      </c>
    </row>
    <row r="1160" spans="1:13" x14ac:dyDescent="0.2">
      <c r="A1160">
        <v>1159</v>
      </c>
      <c r="B1160">
        <v>9</v>
      </c>
      <c r="C1160">
        <v>8</v>
      </c>
      <c r="D1160">
        <v>4</v>
      </c>
      <c r="E1160" s="28" t="str">
        <f>CONCATENATE("cope",Table323[[#This Row],[1st level cope]],".gfeat/cope",Table323[[#This Row],[2nd level cope]],".feat/thresh_zstat",Table323[[#This Row],[gorup analysis cope]],".nii.gz")</f>
        <v>cope9.gfeat/cope8.feat/thresh_zstat4.nii.gz</v>
      </c>
      <c r="F1160" s="30" t="str">
        <f>INDEX(R$2:R$28,Table323[[#This Row],[1st level cope]],0)</f>
        <v>HV NoGo</v>
      </c>
      <c r="G1160" s="30" t="str">
        <f>INDEX(S$2:S$28,Table323[[#This Row],[2nd level cope]],0)</f>
        <v>last2</v>
      </c>
      <c r="H1160" s="30" t="str">
        <f>INDEX(T$2:T$28,Table323[[#This Row],[gorup analysis cope]],0)</f>
        <v>cope - by probe effect inverse</v>
      </c>
      <c r="I1160" s="30"/>
      <c r="J1160" s="30">
        <v>0</v>
      </c>
      <c r="K1160" s="29">
        <v>0</v>
      </c>
      <c r="L1160" s="21">
        <v>0</v>
      </c>
      <c r="M1160" s="21">
        <v>0</v>
      </c>
    </row>
    <row r="1161" spans="1:13" x14ac:dyDescent="0.2">
      <c r="A1161">
        <v>1160</v>
      </c>
      <c r="B1161">
        <v>10</v>
      </c>
      <c r="C1161">
        <v>8</v>
      </c>
      <c r="D1161">
        <v>4</v>
      </c>
      <c r="E1161" s="28" t="str">
        <f>CONCATENATE("cope",Table323[[#This Row],[1st level cope]],".gfeat/cope",Table323[[#This Row],[2nd level cope]],".feat/thresh_zstat",Table323[[#This Row],[gorup analysis cope]],".nii.gz")</f>
        <v>cope10.gfeat/cope8.feat/thresh_zstat4.nii.gz</v>
      </c>
      <c r="F1161" s="30" t="str">
        <f>INDEX(R$2:R$28,Table323[[#This Row],[1st level cope]],0)</f>
        <v>HV NoGo - by choice</v>
      </c>
      <c r="G1161" s="30" t="str">
        <f>INDEX(S$2:S$28,Table323[[#This Row],[2nd level cope]],0)</f>
        <v>last2</v>
      </c>
      <c r="H1161" s="30" t="str">
        <f>INDEX(T$2:T$28,Table323[[#This Row],[gorup analysis cope]],0)</f>
        <v>cope - by probe effect inverse</v>
      </c>
      <c r="I1161" s="30"/>
      <c r="J1161" s="30">
        <v>0</v>
      </c>
      <c r="K1161" s="29">
        <v>0</v>
      </c>
      <c r="L1161" s="21">
        <v>2</v>
      </c>
    </row>
    <row r="1162" spans="1:13" x14ac:dyDescent="0.2">
      <c r="A1162">
        <v>1161</v>
      </c>
      <c r="B1162">
        <v>11</v>
      </c>
      <c r="C1162">
        <v>8</v>
      </c>
      <c r="D1162">
        <v>4</v>
      </c>
      <c r="E1162" s="28" t="str">
        <f>CONCATENATE("cope",Table323[[#This Row],[1st level cope]],".gfeat/cope",Table323[[#This Row],[2nd level cope]],".feat/thresh_zstat",Table323[[#This Row],[gorup analysis cope]],".nii.gz")</f>
        <v>cope11.gfeat/cope8.feat/thresh_zstat4.nii.gz</v>
      </c>
      <c r="F1162" s="30" t="str">
        <f>INDEX(R$2:R$28,Table323[[#This Row],[1st level cope]],0)</f>
        <v>HV NoGo - by value</v>
      </c>
      <c r="G1162" s="30" t="str">
        <f>INDEX(S$2:S$28,Table323[[#This Row],[2nd level cope]],0)</f>
        <v>last2</v>
      </c>
      <c r="H1162" s="30" t="str">
        <f>INDEX(T$2:T$28,Table323[[#This Row],[gorup analysis cope]],0)</f>
        <v>cope - by probe effect inverse</v>
      </c>
      <c r="I1162" s="30"/>
      <c r="J1162" s="30">
        <v>0</v>
      </c>
      <c r="K1162" s="29">
        <v>2</v>
      </c>
      <c r="L1162" s="21">
        <v>7</v>
      </c>
    </row>
    <row r="1163" spans="1:13" x14ac:dyDescent="0.2">
      <c r="A1163">
        <v>1162</v>
      </c>
      <c r="B1163">
        <v>12</v>
      </c>
      <c r="C1163">
        <v>8</v>
      </c>
      <c r="D1163">
        <v>4</v>
      </c>
      <c r="E1163" s="28" t="str">
        <f>CONCATENATE("cope",Table323[[#This Row],[1st level cope]],".gfeat/cope",Table323[[#This Row],[2nd level cope]],".feat/thresh_zstat",Table323[[#This Row],[gorup analysis cope]],".nii.gz")</f>
        <v>cope12.gfeat/cope8.feat/thresh_zstat4.nii.gz</v>
      </c>
      <c r="F1163" s="30" t="str">
        <f>INDEX(R$2:R$28,Table323[[#This Row],[1st level cope]],0)</f>
        <v>LV NoGo</v>
      </c>
      <c r="G1163" s="30" t="str">
        <f>INDEX(S$2:S$28,Table323[[#This Row],[2nd level cope]],0)</f>
        <v>last2</v>
      </c>
      <c r="H1163" s="30" t="str">
        <f>INDEX(T$2:T$28,Table323[[#This Row],[gorup analysis cope]],0)</f>
        <v>cope - by probe effect inverse</v>
      </c>
      <c r="J1163">
        <v>0</v>
      </c>
      <c r="K1163" s="29">
        <v>0</v>
      </c>
      <c r="L1163" s="21">
        <v>0</v>
      </c>
      <c r="M1163" s="21">
        <v>0</v>
      </c>
    </row>
    <row r="1164" spans="1:13" x14ac:dyDescent="0.2">
      <c r="A1164">
        <v>1163</v>
      </c>
      <c r="B1164">
        <v>13</v>
      </c>
      <c r="C1164">
        <v>8</v>
      </c>
      <c r="D1164">
        <v>4</v>
      </c>
      <c r="E1164" s="28" t="str">
        <f>CONCATENATE("cope",Table323[[#This Row],[1st level cope]],".gfeat/cope",Table323[[#This Row],[2nd level cope]],".feat/thresh_zstat",Table323[[#This Row],[gorup analysis cope]],".nii.gz")</f>
        <v>cope13.gfeat/cope8.feat/thresh_zstat4.nii.gz</v>
      </c>
      <c r="F1164" s="30" t="str">
        <f>INDEX(R$2:R$28,Table323[[#This Row],[1st level cope]],0)</f>
        <v>LV NoGo - by choice</v>
      </c>
      <c r="G1164" s="30" t="str">
        <f>INDEX(S$2:S$28,Table323[[#This Row],[2nd level cope]],0)</f>
        <v>last2</v>
      </c>
      <c r="H1164" s="30" t="str">
        <f>INDEX(T$2:T$28,Table323[[#This Row],[gorup analysis cope]],0)</f>
        <v>cope - by probe effect inverse</v>
      </c>
      <c r="J1164">
        <v>0</v>
      </c>
      <c r="K1164" s="29">
        <v>0</v>
      </c>
      <c r="L1164" s="21">
        <v>0</v>
      </c>
      <c r="M1164" s="21">
        <v>0</v>
      </c>
    </row>
    <row r="1165" spans="1:13" x14ac:dyDescent="0.2">
      <c r="A1165">
        <v>1164</v>
      </c>
      <c r="B1165">
        <v>14</v>
      </c>
      <c r="C1165">
        <v>8</v>
      </c>
      <c r="D1165">
        <v>4</v>
      </c>
      <c r="E1165" s="28" t="str">
        <f>CONCATENATE("cope",Table323[[#This Row],[1st level cope]],".gfeat/cope",Table323[[#This Row],[2nd level cope]],".feat/thresh_zstat",Table323[[#This Row],[gorup analysis cope]],".nii.gz")</f>
        <v>cope14.gfeat/cope8.feat/thresh_zstat4.nii.gz</v>
      </c>
      <c r="F1165" s="30" t="str">
        <f>INDEX(R$2:R$28,Table323[[#This Row],[1st level cope]],0)</f>
        <v>LV NoGo - by value</v>
      </c>
      <c r="G1165" s="30" t="str">
        <f>INDEX(S$2:S$28,Table323[[#This Row],[2nd level cope]],0)</f>
        <v>last2</v>
      </c>
      <c r="H1165" s="30" t="str">
        <f>INDEX(T$2:T$28,Table323[[#This Row],[gorup analysis cope]],0)</f>
        <v>cope - by probe effect inverse</v>
      </c>
      <c r="I1165" s="30"/>
      <c r="J1165" s="30">
        <v>0</v>
      </c>
      <c r="K1165" s="29">
        <v>0</v>
      </c>
      <c r="L1165" s="21">
        <v>1</v>
      </c>
    </row>
    <row r="1166" spans="1:13" x14ac:dyDescent="0.2">
      <c r="A1166">
        <v>1165</v>
      </c>
      <c r="B1166">
        <v>15</v>
      </c>
      <c r="C1166">
        <v>8</v>
      </c>
      <c r="D1166">
        <v>4</v>
      </c>
      <c r="E1166" s="28" t="str">
        <f>CONCATENATE("cope",Table323[[#This Row],[1st level cope]],".gfeat/cope",Table323[[#This Row],[2nd level cope]],".feat/thresh_zstat",Table323[[#This Row],[gorup analysis cope]],".nii.gz")</f>
        <v>cope15.gfeat/cope8.feat/thresh_zstat4.nii.gz</v>
      </c>
      <c r="F1166" s="30" t="str">
        <f>INDEX(R$2:R$28,Table323[[#This Row],[1st level cope]],0)</f>
        <v>Go - missed</v>
      </c>
      <c r="G1166" s="30" t="str">
        <f>INDEX(S$2:S$28,Table323[[#This Row],[2nd level cope]],0)</f>
        <v>last2</v>
      </c>
      <c r="H1166" s="30" t="str">
        <f>INDEX(T$2:T$28,Table323[[#This Row],[gorup analysis cope]],0)</f>
        <v>cope - by probe effect inverse</v>
      </c>
      <c r="J1166">
        <v>0</v>
      </c>
      <c r="K1166" s="29">
        <v>0</v>
      </c>
      <c r="L1166" s="21">
        <v>0</v>
      </c>
      <c r="M1166" s="21">
        <v>0</v>
      </c>
    </row>
    <row r="1167" spans="1:13" x14ac:dyDescent="0.2">
      <c r="A1167">
        <v>1166</v>
      </c>
      <c r="B1167">
        <v>16</v>
      </c>
      <c r="C1167">
        <v>8</v>
      </c>
      <c r="D1167">
        <v>4</v>
      </c>
      <c r="E1167" s="28" t="str">
        <f>CONCATENATE("cope",Table323[[#This Row],[1st level cope]],".gfeat/cope",Table323[[#This Row],[2nd level cope]],".feat/thresh_zstat",Table323[[#This Row],[gorup analysis cope]],".nii.gz")</f>
        <v>cope16.gfeat/cope8.feat/thresh_zstat4.nii.gz</v>
      </c>
      <c r="F1167" s="30" t="str">
        <f>INDEX(R$2:R$28,Table323[[#This Row],[1st level cope]],0)</f>
        <v>NoGo - erroneous response</v>
      </c>
      <c r="G1167" s="30" t="str">
        <f>INDEX(S$2:S$28,Table323[[#This Row],[2nd level cope]],0)</f>
        <v>last2</v>
      </c>
      <c r="H1167" s="30" t="str">
        <f>INDEX(T$2:T$28,Table323[[#This Row],[gorup analysis cope]],0)</f>
        <v>cope - by probe effect inverse</v>
      </c>
      <c r="J1167">
        <v>0</v>
      </c>
      <c r="K1167" s="29">
        <v>0</v>
      </c>
      <c r="L1167" s="21">
        <v>0</v>
      </c>
      <c r="M1167" s="21">
        <v>0</v>
      </c>
    </row>
    <row r="1168" spans="1:13" x14ac:dyDescent="0.2">
      <c r="A1168">
        <v>1167</v>
      </c>
      <c r="B1168">
        <v>17</v>
      </c>
      <c r="C1168">
        <v>8</v>
      </c>
      <c r="D1168">
        <v>4</v>
      </c>
      <c r="E1168" s="28" t="str">
        <f>CONCATENATE("cope",Table323[[#This Row],[1st level cope]],".gfeat/cope",Table323[[#This Row],[2nd level cope]],".feat/thresh_zstat",Table323[[#This Row],[gorup analysis cope]],".nii.gz")</f>
        <v>cope17.gfeat/cope8.feat/thresh_zstat4.nii.gz</v>
      </c>
      <c r="F1168" s="30" t="str">
        <f>INDEX(R$2:R$28,Table323[[#This Row],[1st level cope]],0)</f>
        <v>NoGo - Sanity and fillers</v>
      </c>
      <c r="G1168" s="30" t="str">
        <f>INDEX(S$2:S$28,Table323[[#This Row],[2nd level cope]],0)</f>
        <v>last2</v>
      </c>
      <c r="H1168" s="30" t="str">
        <f>INDEX(T$2:T$28,Table323[[#This Row],[gorup analysis cope]],0)</f>
        <v>cope - by probe effect inverse</v>
      </c>
      <c r="I1168" s="30"/>
      <c r="J1168" s="30">
        <v>0</v>
      </c>
      <c r="K1168" s="29" t="s">
        <v>106</v>
      </c>
      <c r="L1168" s="21" t="s">
        <v>106</v>
      </c>
      <c r="M1168" s="21">
        <v>0</v>
      </c>
    </row>
    <row r="1169" spans="1:13" x14ac:dyDescent="0.2">
      <c r="A1169">
        <v>1168</v>
      </c>
      <c r="B1169">
        <v>18</v>
      </c>
      <c r="C1169">
        <v>8</v>
      </c>
      <c r="D1169">
        <v>4</v>
      </c>
      <c r="E1169" s="28" t="str">
        <f>CONCATENATE("cope",Table323[[#This Row],[1st level cope]],".gfeat/cope",Table323[[#This Row],[2nd level cope]],".feat/thresh_zstat",Table323[[#This Row],[gorup analysis cope]],".nii.gz")</f>
        <v>cope18.gfeat/cope8.feat/thresh_zstat4.nii.gz</v>
      </c>
      <c r="F1169" s="30" t="str">
        <f>INDEX(R$2:R$28,Table323[[#This Row],[1st level cope]],0)</f>
        <v>All Go - by RT</v>
      </c>
      <c r="G1169" s="30" t="str">
        <f>INDEX(S$2:S$28,Table323[[#This Row],[2nd level cope]],0)</f>
        <v>last2</v>
      </c>
      <c r="H1169" s="30" t="str">
        <f>INDEX(T$2:T$28,Table323[[#This Row],[gorup analysis cope]],0)</f>
        <v>cope - by probe effect inverse</v>
      </c>
      <c r="J1169">
        <v>0</v>
      </c>
      <c r="K1169" s="29">
        <v>0</v>
      </c>
      <c r="L1169" s="21">
        <v>0</v>
      </c>
      <c r="M1169" s="21">
        <v>0</v>
      </c>
    </row>
    <row r="1170" spans="1:13" x14ac:dyDescent="0.2">
      <c r="A1170">
        <v>1169</v>
      </c>
      <c r="B1170">
        <v>19</v>
      </c>
      <c r="C1170">
        <v>8</v>
      </c>
      <c r="D1170">
        <v>4</v>
      </c>
      <c r="E1170" s="28" t="str">
        <f>CONCATENATE("cope",Table323[[#This Row],[1st level cope]],".gfeat/cope",Table323[[#This Row],[2nd level cope]],".feat/thresh_zstat",Table323[[#This Row],[gorup analysis cope]],".nii.gz")</f>
        <v>cope19.gfeat/cope8.feat/thresh_zstat4.nii.gz</v>
      </c>
      <c r="F1170" s="30" t="str">
        <f>INDEX(R$2:R$28,Table323[[#This Row],[1st level cope]],0)</f>
        <v>HV Go &gt; NoGo</v>
      </c>
      <c r="G1170" s="30" t="str">
        <f>INDEX(S$2:S$28,Table323[[#This Row],[2nd level cope]],0)</f>
        <v>last2</v>
      </c>
      <c r="H1170" s="30" t="str">
        <f>INDEX(T$2:T$28,Table323[[#This Row],[gorup analysis cope]],0)</f>
        <v>cope - by probe effect inverse</v>
      </c>
      <c r="J1170">
        <v>0</v>
      </c>
      <c r="K1170" s="29">
        <v>0</v>
      </c>
      <c r="L1170" s="21">
        <v>0</v>
      </c>
      <c r="M1170" s="21">
        <v>0</v>
      </c>
    </row>
    <row r="1171" spans="1:13" x14ac:dyDescent="0.2">
      <c r="A1171">
        <v>1170</v>
      </c>
      <c r="B1171">
        <v>20</v>
      </c>
      <c r="C1171">
        <v>8</v>
      </c>
      <c r="D1171">
        <v>4</v>
      </c>
      <c r="E1171" s="28" t="str">
        <f>CONCATENATE("cope",Table323[[#This Row],[1st level cope]],".gfeat/cope",Table323[[#This Row],[2nd level cope]],".feat/thresh_zstat",Table323[[#This Row],[gorup analysis cope]],".nii.gz")</f>
        <v>cope20.gfeat/cope8.feat/thresh_zstat4.nii.gz</v>
      </c>
      <c r="F1171" s="30" t="str">
        <f>INDEX(R$2:R$28,Table323[[#This Row],[1st level cope]],0)</f>
        <v>LV Go &gt; NoGo</v>
      </c>
      <c r="G1171" s="30" t="str">
        <f>INDEX(S$2:S$28,Table323[[#This Row],[2nd level cope]],0)</f>
        <v>last2</v>
      </c>
      <c r="H1171" s="30" t="str">
        <f>INDEX(T$2:T$28,Table323[[#This Row],[gorup analysis cope]],0)</f>
        <v>cope - by probe effect inverse</v>
      </c>
      <c r="J1171">
        <v>0</v>
      </c>
      <c r="K1171" s="29">
        <v>0</v>
      </c>
      <c r="L1171" s="21">
        <v>0</v>
      </c>
      <c r="M1171" s="21">
        <v>0</v>
      </c>
    </row>
    <row r="1172" spans="1:13" x14ac:dyDescent="0.2">
      <c r="A1172">
        <v>1171</v>
      </c>
      <c r="B1172">
        <v>21</v>
      </c>
      <c r="C1172">
        <v>8</v>
      </c>
      <c r="D1172">
        <v>4</v>
      </c>
      <c r="E1172" s="28" t="str">
        <f>CONCATENATE("cope",Table323[[#This Row],[1st level cope]],".gfeat/cope",Table323[[#This Row],[2nd level cope]],".feat/thresh_zstat",Table323[[#This Row],[gorup analysis cope]],".nii.gz")</f>
        <v>cope21.gfeat/cope8.feat/thresh_zstat4.nii.gz</v>
      </c>
      <c r="F1172" s="30" t="str">
        <f>INDEX(R$2:R$28,Table323[[#This Row],[1st level cope]],0)</f>
        <v>All Go &gt; NoGo</v>
      </c>
      <c r="G1172" s="30" t="str">
        <f>INDEX(S$2:S$28,Table323[[#This Row],[2nd level cope]],0)</f>
        <v>last2</v>
      </c>
      <c r="H1172" s="30" t="str">
        <f>INDEX(T$2:T$28,Table323[[#This Row],[gorup analysis cope]],0)</f>
        <v>cope - by probe effect inverse</v>
      </c>
      <c r="J1172">
        <v>0</v>
      </c>
      <c r="K1172" s="29">
        <v>0</v>
      </c>
      <c r="L1172" s="21">
        <v>0</v>
      </c>
      <c r="M1172" s="21">
        <v>0</v>
      </c>
    </row>
    <row r="1173" spans="1:13" x14ac:dyDescent="0.2">
      <c r="A1173">
        <v>1172</v>
      </c>
      <c r="B1173">
        <v>22</v>
      </c>
      <c r="C1173">
        <v>8</v>
      </c>
      <c r="D1173">
        <v>4</v>
      </c>
      <c r="E1173" s="28" t="str">
        <f>CONCATENATE("cope",Table323[[#This Row],[1st level cope]],".gfeat/cope",Table323[[#This Row],[2nd level cope]],".feat/thresh_zstat",Table323[[#This Row],[gorup analysis cope]],".nii.gz")</f>
        <v>cope22.gfeat/cope8.feat/thresh_zstat4.nii.gz</v>
      </c>
      <c r="F1173" s="30" t="str">
        <f>INDEX(R$2:R$28,Table323[[#This Row],[1st level cope]],0)</f>
        <v>All Go</v>
      </c>
      <c r="G1173" s="30" t="str">
        <f>INDEX(S$2:S$28,Table323[[#This Row],[2nd level cope]],0)</f>
        <v>last2</v>
      </c>
      <c r="H1173" s="30" t="str">
        <f>INDEX(T$2:T$28,Table323[[#This Row],[gorup analysis cope]],0)</f>
        <v>cope - by probe effect inverse</v>
      </c>
      <c r="I1173" s="30"/>
      <c r="J1173" s="30">
        <v>0</v>
      </c>
      <c r="K1173" s="29">
        <v>0</v>
      </c>
      <c r="L1173" s="21">
        <v>1</v>
      </c>
    </row>
    <row r="1174" spans="1:13" x14ac:dyDescent="0.2">
      <c r="A1174">
        <v>1173</v>
      </c>
      <c r="B1174">
        <v>23</v>
      </c>
      <c r="C1174">
        <v>8</v>
      </c>
      <c r="D1174">
        <v>4</v>
      </c>
      <c r="E1174" s="28" t="str">
        <f>CONCATENATE("cope",Table323[[#This Row],[1st level cope]],".gfeat/cope",Table323[[#This Row],[2nd level cope]],".feat/thresh_zstat",Table323[[#This Row],[gorup analysis cope]],".nii.gz")</f>
        <v>cope23.gfeat/cope8.feat/thresh_zstat4.nii.gz</v>
      </c>
      <c r="F1174" s="30" t="str">
        <f>INDEX(R$2:R$28,Table323[[#This Row],[1st level cope]],0)</f>
        <v>All NoGo</v>
      </c>
      <c r="G1174" s="30" t="str">
        <f>INDEX(S$2:S$28,Table323[[#This Row],[2nd level cope]],0)</f>
        <v>last2</v>
      </c>
      <c r="H1174" s="30" t="str">
        <f>INDEX(T$2:T$28,Table323[[#This Row],[gorup analysis cope]],0)</f>
        <v>cope - by probe effect inverse</v>
      </c>
      <c r="J1174">
        <v>0</v>
      </c>
      <c r="K1174" s="29">
        <v>0</v>
      </c>
      <c r="L1174" s="21">
        <v>0</v>
      </c>
      <c r="M1174" s="21">
        <v>0</v>
      </c>
    </row>
    <row r="1175" spans="1:13" x14ac:dyDescent="0.2">
      <c r="A1175">
        <v>1174</v>
      </c>
      <c r="B1175">
        <v>24</v>
      </c>
      <c r="C1175">
        <v>8</v>
      </c>
      <c r="D1175">
        <v>4</v>
      </c>
      <c r="E1175" s="28" t="str">
        <f>CONCATENATE("cope",Table323[[#This Row],[1st level cope]],".gfeat/cope",Table323[[#This Row],[2nd level cope]],".feat/thresh_zstat",Table323[[#This Row],[gorup analysis cope]],".nii.gz")</f>
        <v>cope24.gfeat/cope8.feat/thresh_zstat4.nii.gz</v>
      </c>
      <c r="F1175" s="30" t="str">
        <f>INDEX(R$2:R$28,Table323[[#This Row],[1st level cope]],0)</f>
        <v>All Go - by choice</v>
      </c>
      <c r="G1175" s="30" t="str">
        <f>INDEX(S$2:S$28,Table323[[#This Row],[2nd level cope]],0)</f>
        <v>last2</v>
      </c>
      <c r="H1175" s="30" t="str">
        <f>INDEX(T$2:T$28,Table323[[#This Row],[gorup analysis cope]],0)</f>
        <v>cope - by probe effect inverse</v>
      </c>
      <c r="I1175" s="30"/>
      <c r="J1175" s="30">
        <v>0</v>
      </c>
      <c r="K1175" s="29">
        <v>0</v>
      </c>
      <c r="L1175" s="21">
        <v>2</v>
      </c>
    </row>
    <row r="1176" spans="1:13" x14ac:dyDescent="0.2">
      <c r="A1176">
        <v>1175</v>
      </c>
      <c r="B1176">
        <v>25</v>
      </c>
      <c r="C1176">
        <v>8</v>
      </c>
      <c r="D1176">
        <v>4</v>
      </c>
      <c r="E1176" s="28" t="str">
        <f>CONCATENATE("cope",Table323[[#This Row],[1st level cope]],".gfeat/cope",Table323[[#This Row],[2nd level cope]],".feat/thresh_zstat",Table323[[#This Row],[gorup analysis cope]],".nii.gz")</f>
        <v>cope25.gfeat/cope8.feat/thresh_zstat4.nii.gz</v>
      </c>
      <c r="F1176" s="30" t="str">
        <f>INDEX(R$2:R$28,Table323[[#This Row],[1st level cope]],0)</f>
        <v>All NoGo - by choice</v>
      </c>
      <c r="G1176" s="30" t="str">
        <f>INDEX(S$2:S$28,Table323[[#This Row],[2nd level cope]],0)</f>
        <v>last2</v>
      </c>
      <c r="H1176" s="30" t="str">
        <f>INDEX(T$2:T$28,Table323[[#This Row],[gorup analysis cope]],0)</f>
        <v>cope - by probe effect inverse</v>
      </c>
      <c r="J1176">
        <v>0</v>
      </c>
      <c r="K1176" s="29">
        <v>0</v>
      </c>
      <c r="L1176" s="21">
        <v>0</v>
      </c>
      <c r="M1176" s="21">
        <v>0</v>
      </c>
    </row>
    <row r="1177" spans="1:13" x14ac:dyDescent="0.2">
      <c r="A1177">
        <v>1176</v>
      </c>
      <c r="B1177">
        <v>1</v>
      </c>
      <c r="C1177">
        <v>9</v>
      </c>
      <c r="D1177">
        <v>4</v>
      </c>
      <c r="E1177" s="28" t="str">
        <f>CONCATENATE("cope",Table323[[#This Row],[1st level cope]],".gfeat/cope",Table323[[#This Row],[2nd level cope]],".feat/thresh_zstat",Table323[[#This Row],[gorup analysis cope]],".nii.gz")</f>
        <v>cope1.gfeat/cope9.feat/thresh_zstat4.nii.gz</v>
      </c>
      <c r="F1177" s="30" t="str">
        <f>INDEX(R$2:R$28,Table323[[#This Row],[1st level cope]],0)</f>
        <v>HV Go</v>
      </c>
      <c r="G1177" s="30" t="str">
        <f>INDEX(S$2:S$28,Table323[[#This Row],[2nd level cope]],0)</f>
        <v>first2</v>
      </c>
      <c r="H1177" s="30" t="str">
        <f>INDEX(T$2:T$28,Table323[[#This Row],[gorup analysis cope]],0)</f>
        <v>cope - by probe effect inverse</v>
      </c>
      <c r="I1177" s="21" t="s">
        <v>211</v>
      </c>
      <c r="J1177" s="21">
        <v>0</v>
      </c>
      <c r="K1177" s="29">
        <v>0</v>
      </c>
      <c r="L1177" s="21">
        <v>0</v>
      </c>
      <c r="M1177" s="21">
        <v>0</v>
      </c>
    </row>
    <row r="1178" spans="1:13" x14ac:dyDescent="0.2">
      <c r="A1178">
        <v>1177</v>
      </c>
      <c r="B1178">
        <v>2</v>
      </c>
      <c r="C1178">
        <v>9</v>
      </c>
      <c r="D1178">
        <v>4</v>
      </c>
      <c r="E1178" s="28" t="str">
        <f>CONCATENATE("cope",Table323[[#This Row],[1st level cope]],".gfeat/cope",Table323[[#This Row],[2nd level cope]],".feat/thresh_zstat",Table323[[#This Row],[gorup analysis cope]],".nii.gz")</f>
        <v>cope2.gfeat/cope9.feat/thresh_zstat4.nii.gz</v>
      </c>
      <c r="F1178" s="30" t="str">
        <f>INDEX(R$2:R$28,Table323[[#This Row],[1st level cope]],0)</f>
        <v>HV Go - by choice</v>
      </c>
      <c r="G1178" s="30" t="str">
        <f>INDEX(S$2:S$28,Table323[[#This Row],[2nd level cope]],0)</f>
        <v>first2</v>
      </c>
      <c r="H1178" s="30" t="str">
        <f>INDEX(T$2:T$28,Table323[[#This Row],[gorup analysis cope]],0)</f>
        <v>cope - by probe effect inverse</v>
      </c>
      <c r="I1178" s="21" t="s">
        <v>211</v>
      </c>
      <c r="J1178" s="21">
        <v>0</v>
      </c>
      <c r="K1178" s="29">
        <v>0</v>
      </c>
      <c r="L1178" s="21">
        <v>2</v>
      </c>
    </row>
    <row r="1179" spans="1:13" x14ac:dyDescent="0.2">
      <c r="A1179">
        <v>1178</v>
      </c>
      <c r="B1179">
        <v>3</v>
      </c>
      <c r="C1179">
        <v>9</v>
      </c>
      <c r="D1179">
        <v>4</v>
      </c>
      <c r="E1179" s="28" t="str">
        <f>CONCATENATE("cope",Table323[[#This Row],[1st level cope]],".gfeat/cope",Table323[[#This Row],[2nd level cope]],".feat/thresh_zstat",Table323[[#This Row],[gorup analysis cope]],".nii.gz")</f>
        <v>cope3.gfeat/cope9.feat/thresh_zstat4.nii.gz</v>
      </c>
      <c r="F1179" s="30" t="str">
        <f>INDEX(R$2:R$28,Table323[[#This Row],[1st level cope]],0)</f>
        <v>HV Go - by value</v>
      </c>
      <c r="G1179" s="30" t="str">
        <f>INDEX(S$2:S$28,Table323[[#This Row],[2nd level cope]],0)</f>
        <v>first2</v>
      </c>
      <c r="H1179" s="30" t="str">
        <f>INDEX(T$2:T$28,Table323[[#This Row],[gorup analysis cope]],0)</f>
        <v>cope - by probe effect inverse</v>
      </c>
      <c r="I1179" s="21" t="s">
        <v>211</v>
      </c>
      <c r="J1179" s="21">
        <v>0</v>
      </c>
      <c r="K1179" s="29">
        <v>0</v>
      </c>
      <c r="L1179" s="21">
        <v>2</v>
      </c>
    </row>
    <row r="1180" spans="1:13" x14ac:dyDescent="0.2">
      <c r="A1180">
        <v>1179</v>
      </c>
      <c r="B1180">
        <v>4</v>
      </c>
      <c r="C1180">
        <v>9</v>
      </c>
      <c r="D1180">
        <v>4</v>
      </c>
      <c r="E1180" s="28" t="str">
        <f>CONCATENATE("cope",Table323[[#This Row],[1st level cope]],".gfeat/cope",Table323[[#This Row],[2nd level cope]],".feat/thresh_zstat",Table323[[#This Row],[gorup analysis cope]],".nii.gz")</f>
        <v>cope4.gfeat/cope9.feat/thresh_zstat4.nii.gz</v>
      </c>
      <c r="F1180" s="30" t="str">
        <f>INDEX(R$2:R$28,Table323[[#This Row],[1st level cope]],0)</f>
        <v>HV Go - by GSD</v>
      </c>
      <c r="G1180" s="30" t="str">
        <f>INDEX(S$2:S$28,Table323[[#This Row],[2nd level cope]],0)</f>
        <v>first2</v>
      </c>
      <c r="H1180" s="30" t="str">
        <f>INDEX(T$2:T$28,Table323[[#This Row],[gorup analysis cope]],0)</f>
        <v>cope - by probe effect inverse</v>
      </c>
      <c r="I1180" s="30"/>
      <c r="J1180" s="30">
        <v>0</v>
      </c>
      <c r="K1180" s="29">
        <v>0</v>
      </c>
      <c r="L1180" s="21">
        <v>0</v>
      </c>
      <c r="M1180" s="21">
        <v>0</v>
      </c>
    </row>
    <row r="1181" spans="1:13" x14ac:dyDescent="0.2">
      <c r="A1181">
        <v>1180</v>
      </c>
      <c r="B1181">
        <v>5</v>
      </c>
      <c r="C1181">
        <v>9</v>
      </c>
      <c r="D1181">
        <v>4</v>
      </c>
      <c r="E1181" s="28" t="str">
        <f>CONCATENATE("cope",Table323[[#This Row],[1st level cope]],".gfeat/cope",Table323[[#This Row],[2nd level cope]],".feat/thresh_zstat",Table323[[#This Row],[gorup analysis cope]],".nii.gz")</f>
        <v>cope5.gfeat/cope9.feat/thresh_zstat4.nii.gz</v>
      </c>
      <c r="F1181" s="30" t="str">
        <f>INDEX(R$2:R$28,Table323[[#This Row],[1st level cope]],0)</f>
        <v>LV Go</v>
      </c>
      <c r="G1181" s="30" t="str">
        <f>INDEX(S$2:S$28,Table323[[#This Row],[2nd level cope]],0)</f>
        <v>first2</v>
      </c>
      <c r="H1181" s="30" t="str">
        <f>INDEX(T$2:T$28,Table323[[#This Row],[gorup analysis cope]],0)</f>
        <v>cope - by probe effect inverse</v>
      </c>
      <c r="I1181" s="30"/>
      <c r="J1181" s="30">
        <v>0</v>
      </c>
      <c r="K1181" s="29">
        <v>0</v>
      </c>
      <c r="L1181" s="21">
        <v>0</v>
      </c>
      <c r="M1181" s="21">
        <v>0</v>
      </c>
    </row>
    <row r="1182" spans="1:13" x14ac:dyDescent="0.2">
      <c r="A1182">
        <v>1181</v>
      </c>
      <c r="B1182">
        <v>6</v>
      </c>
      <c r="C1182">
        <v>9</v>
      </c>
      <c r="D1182">
        <v>4</v>
      </c>
      <c r="E1182" s="28" t="str">
        <f>CONCATENATE("cope",Table323[[#This Row],[1st level cope]],".gfeat/cope",Table323[[#This Row],[2nd level cope]],".feat/thresh_zstat",Table323[[#This Row],[gorup analysis cope]],".nii.gz")</f>
        <v>cope6.gfeat/cope9.feat/thresh_zstat4.nii.gz</v>
      </c>
      <c r="F1182" s="30" t="str">
        <f>INDEX(R$2:R$28,Table323[[#This Row],[1st level cope]],0)</f>
        <v>LV Go - by choice</v>
      </c>
      <c r="G1182" s="30" t="str">
        <f>INDEX(S$2:S$28,Table323[[#This Row],[2nd level cope]],0)</f>
        <v>first2</v>
      </c>
      <c r="H1182" s="30" t="str">
        <f>INDEX(T$2:T$28,Table323[[#This Row],[gorup analysis cope]],0)</f>
        <v>cope - by probe effect inverse</v>
      </c>
      <c r="I1182" s="30"/>
      <c r="J1182" s="30">
        <v>0</v>
      </c>
      <c r="K1182" s="29">
        <v>0</v>
      </c>
      <c r="L1182" s="21">
        <v>0</v>
      </c>
      <c r="M1182" s="21">
        <v>0</v>
      </c>
    </row>
    <row r="1183" spans="1:13" x14ac:dyDescent="0.2">
      <c r="A1183">
        <v>1182</v>
      </c>
      <c r="B1183">
        <v>7</v>
      </c>
      <c r="C1183">
        <v>9</v>
      </c>
      <c r="D1183">
        <v>4</v>
      </c>
      <c r="E1183" s="28" t="str">
        <f>CONCATENATE("cope",Table323[[#This Row],[1st level cope]],".gfeat/cope",Table323[[#This Row],[2nd level cope]],".feat/thresh_zstat",Table323[[#This Row],[gorup analysis cope]],".nii.gz")</f>
        <v>cope7.gfeat/cope9.feat/thresh_zstat4.nii.gz</v>
      </c>
      <c r="F1183" s="30" t="str">
        <f>INDEX(R$2:R$28,Table323[[#This Row],[1st level cope]],0)</f>
        <v>LV Go - by value</v>
      </c>
      <c r="G1183" s="30" t="str">
        <f>INDEX(S$2:S$28,Table323[[#This Row],[2nd level cope]],0)</f>
        <v>first2</v>
      </c>
      <c r="H1183" s="30" t="str">
        <f>INDEX(T$2:T$28,Table323[[#This Row],[gorup analysis cope]],0)</f>
        <v>cope - by probe effect inverse</v>
      </c>
      <c r="I1183" s="30"/>
      <c r="J1183" s="30">
        <v>0</v>
      </c>
      <c r="K1183" s="29">
        <v>0</v>
      </c>
      <c r="L1183" s="21">
        <v>0</v>
      </c>
      <c r="M1183" s="21">
        <v>0</v>
      </c>
    </row>
    <row r="1184" spans="1:13" x14ac:dyDescent="0.2">
      <c r="A1184">
        <v>1183</v>
      </c>
      <c r="B1184">
        <v>8</v>
      </c>
      <c r="C1184">
        <v>9</v>
      </c>
      <c r="D1184">
        <v>4</v>
      </c>
      <c r="E1184" s="28" t="str">
        <f>CONCATENATE("cope",Table323[[#This Row],[1st level cope]],".gfeat/cope",Table323[[#This Row],[2nd level cope]],".feat/thresh_zstat",Table323[[#This Row],[gorup analysis cope]],".nii.gz")</f>
        <v>cope8.gfeat/cope9.feat/thresh_zstat4.nii.gz</v>
      </c>
      <c r="F1184" s="30" t="str">
        <f>INDEX(R$2:R$28,Table323[[#This Row],[1st level cope]],0)</f>
        <v>LV Go - by GSD</v>
      </c>
      <c r="G1184" s="30" t="str">
        <f>INDEX(S$2:S$28,Table323[[#This Row],[2nd level cope]],0)</f>
        <v>first2</v>
      </c>
      <c r="H1184" s="30" t="str">
        <f>INDEX(T$2:T$28,Table323[[#This Row],[gorup analysis cope]],0)</f>
        <v>cope - by probe effect inverse</v>
      </c>
      <c r="I1184" s="30"/>
      <c r="J1184" s="30">
        <v>0</v>
      </c>
      <c r="K1184" s="29">
        <v>0</v>
      </c>
      <c r="L1184" s="21">
        <v>0</v>
      </c>
      <c r="M1184" s="21">
        <v>0</v>
      </c>
    </row>
    <row r="1185" spans="1:13" x14ac:dyDescent="0.2">
      <c r="A1185">
        <v>1184</v>
      </c>
      <c r="B1185">
        <v>9</v>
      </c>
      <c r="C1185">
        <v>9</v>
      </c>
      <c r="D1185">
        <v>4</v>
      </c>
      <c r="E1185" s="28" t="str">
        <f>CONCATENATE("cope",Table323[[#This Row],[1st level cope]],".gfeat/cope",Table323[[#This Row],[2nd level cope]],".feat/thresh_zstat",Table323[[#This Row],[gorup analysis cope]],".nii.gz")</f>
        <v>cope9.gfeat/cope9.feat/thresh_zstat4.nii.gz</v>
      </c>
      <c r="F1185" s="30" t="str">
        <f>INDEX(R$2:R$28,Table323[[#This Row],[1st level cope]],0)</f>
        <v>HV NoGo</v>
      </c>
      <c r="G1185" s="30" t="str">
        <f>INDEX(S$2:S$28,Table323[[#This Row],[2nd level cope]],0)</f>
        <v>first2</v>
      </c>
      <c r="H1185" s="30" t="str">
        <f>INDEX(T$2:T$28,Table323[[#This Row],[gorup analysis cope]],0)</f>
        <v>cope - by probe effect inverse</v>
      </c>
      <c r="I1185" s="30"/>
      <c r="J1185" s="30">
        <v>0</v>
      </c>
      <c r="K1185" s="29">
        <v>0</v>
      </c>
      <c r="L1185" s="21">
        <v>0</v>
      </c>
      <c r="M1185" s="21">
        <v>0</v>
      </c>
    </row>
    <row r="1186" spans="1:13" x14ac:dyDescent="0.2">
      <c r="A1186">
        <v>1185</v>
      </c>
      <c r="B1186">
        <v>10</v>
      </c>
      <c r="C1186">
        <v>9</v>
      </c>
      <c r="D1186">
        <v>4</v>
      </c>
      <c r="E1186" s="28" t="str">
        <f>CONCATENATE("cope",Table323[[#This Row],[1st level cope]],".gfeat/cope",Table323[[#This Row],[2nd level cope]],".feat/thresh_zstat",Table323[[#This Row],[gorup analysis cope]],".nii.gz")</f>
        <v>cope10.gfeat/cope9.feat/thresh_zstat4.nii.gz</v>
      </c>
      <c r="F1186" s="30" t="str">
        <f>INDEX(R$2:R$28,Table323[[#This Row],[1st level cope]],0)</f>
        <v>HV NoGo - by choice</v>
      </c>
      <c r="G1186" s="30" t="str">
        <f>INDEX(S$2:S$28,Table323[[#This Row],[2nd level cope]],0)</f>
        <v>first2</v>
      </c>
      <c r="H1186" s="30" t="str">
        <f>INDEX(T$2:T$28,Table323[[#This Row],[gorup analysis cope]],0)</f>
        <v>cope - by probe effect inverse</v>
      </c>
      <c r="I1186" s="30"/>
      <c r="J1186" s="30">
        <v>0</v>
      </c>
      <c r="K1186" s="29">
        <v>3</v>
      </c>
      <c r="L1186" s="21">
        <v>7</v>
      </c>
    </row>
    <row r="1187" spans="1:13" x14ac:dyDescent="0.2">
      <c r="A1187">
        <v>1186</v>
      </c>
      <c r="B1187">
        <v>11</v>
      </c>
      <c r="C1187">
        <v>9</v>
      </c>
      <c r="D1187">
        <v>4</v>
      </c>
      <c r="E1187" s="28" t="str">
        <f>CONCATENATE("cope",Table323[[#This Row],[1st level cope]],".gfeat/cope",Table323[[#This Row],[2nd level cope]],".feat/thresh_zstat",Table323[[#This Row],[gorup analysis cope]],".nii.gz")</f>
        <v>cope11.gfeat/cope9.feat/thresh_zstat4.nii.gz</v>
      </c>
      <c r="F1187" s="30" t="str">
        <f>INDEX(R$2:R$28,Table323[[#This Row],[1st level cope]],0)</f>
        <v>HV NoGo - by value</v>
      </c>
      <c r="G1187" s="30" t="str">
        <f>INDEX(S$2:S$28,Table323[[#This Row],[2nd level cope]],0)</f>
        <v>first2</v>
      </c>
      <c r="H1187" s="30" t="str">
        <f>INDEX(T$2:T$28,Table323[[#This Row],[gorup analysis cope]],0)</f>
        <v>cope - by probe effect inverse</v>
      </c>
      <c r="J1187">
        <v>0</v>
      </c>
      <c r="K1187" s="29">
        <v>0</v>
      </c>
      <c r="L1187" s="21">
        <v>0</v>
      </c>
      <c r="M1187" s="21">
        <v>0</v>
      </c>
    </row>
    <row r="1188" spans="1:13" x14ac:dyDescent="0.2">
      <c r="A1188">
        <v>1187</v>
      </c>
      <c r="B1188">
        <v>12</v>
      </c>
      <c r="C1188">
        <v>9</v>
      </c>
      <c r="D1188">
        <v>4</v>
      </c>
      <c r="E1188" s="28" t="str">
        <f>CONCATENATE("cope",Table323[[#This Row],[1st level cope]],".gfeat/cope",Table323[[#This Row],[2nd level cope]],".feat/thresh_zstat",Table323[[#This Row],[gorup analysis cope]],".nii.gz")</f>
        <v>cope12.gfeat/cope9.feat/thresh_zstat4.nii.gz</v>
      </c>
      <c r="F1188" s="30" t="str">
        <f>INDEX(R$2:R$28,Table323[[#This Row],[1st level cope]],0)</f>
        <v>LV NoGo</v>
      </c>
      <c r="G1188" s="30" t="str">
        <f>INDEX(S$2:S$28,Table323[[#This Row],[2nd level cope]],0)</f>
        <v>first2</v>
      </c>
      <c r="H1188" s="30" t="str">
        <f>INDEX(T$2:T$28,Table323[[#This Row],[gorup analysis cope]],0)</f>
        <v>cope - by probe effect inverse</v>
      </c>
      <c r="J1188">
        <v>0</v>
      </c>
      <c r="K1188" s="29">
        <v>0</v>
      </c>
      <c r="L1188" s="21">
        <v>0</v>
      </c>
      <c r="M1188" s="21">
        <v>0</v>
      </c>
    </row>
    <row r="1189" spans="1:13" x14ac:dyDescent="0.2">
      <c r="A1189">
        <v>1188</v>
      </c>
      <c r="B1189">
        <v>13</v>
      </c>
      <c r="C1189">
        <v>9</v>
      </c>
      <c r="D1189">
        <v>4</v>
      </c>
      <c r="E1189" s="28" t="str">
        <f>CONCATENATE("cope",Table323[[#This Row],[1st level cope]],".gfeat/cope",Table323[[#This Row],[2nd level cope]],".feat/thresh_zstat",Table323[[#This Row],[gorup analysis cope]],".nii.gz")</f>
        <v>cope13.gfeat/cope9.feat/thresh_zstat4.nii.gz</v>
      </c>
      <c r="F1189" s="30" t="str">
        <f>INDEX(R$2:R$28,Table323[[#This Row],[1st level cope]],0)</f>
        <v>LV NoGo - by choice</v>
      </c>
      <c r="G1189" s="30" t="str">
        <f>INDEX(S$2:S$28,Table323[[#This Row],[2nd level cope]],0)</f>
        <v>first2</v>
      </c>
      <c r="H1189" s="30" t="str">
        <f>INDEX(T$2:T$28,Table323[[#This Row],[gorup analysis cope]],0)</f>
        <v>cope - by probe effect inverse</v>
      </c>
      <c r="J1189">
        <v>0</v>
      </c>
      <c r="K1189" s="29">
        <v>0</v>
      </c>
      <c r="L1189" s="21">
        <v>0</v>
      </c>
      <c r="M1189" s="21">
        <v>0</v>
      </c>
    </row>
    <row r="1190" spans="1:13" x14ac:dyDescent="0.2">
      <c r="A1190">
        <v>1189</v>
      </c>
      <c r="B1190">
        <v>14</v>
      </c>
      <c r="C1190">
        <v>9</v>
      </c>
      <c r="D1190">
        <v>4</v>
      </c>
      <c r="E1190" s="28" t="str">
        <f>CONCATENATE("cope",Table323[[#This Row],[1st level cope]],".gfeat/cope",Table323[[#This Row],[2nd level cope]],".feat/thresh_zstat",Table323[[#This Row],[gorup analysis cope]],".nii.gz")</f>
        <v>cope14.gfeat/cope9.feat/thresh_zstat4.nii.gz</v>
      </c>
      <c r="F1190" s="30" t="str">
        <f>INDEX(R$2:R$28,Table323[[#This Row],[1st level cope]],0)</f>
        <v>LV NoGo - by value</v>
      </c>
      <c r="G1190" s="30" t="str">
        <f>INDEX(S$2:S$28,Table323[[#This Row],[2nd level cope]],0)</f>
        <v>first2</v>
      </c>
      <c r="H1190" s="30" t="str">
        <f>INDEX(T$2:T$28,Table323[[#This Row],[gorup analysis cope]],0)</f>
        <v>cope - by probe effect inverse</v>
      </c>
      <c r="I1190" s="30"/>
      <c r="J1190" s="30">
        <v>0</v>
      </c>
      <c r="K1190" s="29">
        <v>0</v>
      </c>
      <c r="L1190" s="21">
        <v>1</v>
      </c>
    </row>
    <row r="1191" spans="1:13" x14ac:dyDescent="0.2">
      <c r="A1191">
        <v>1190</v>
      </c>
      <c r="B1191">
        <v>15</v>
      </c>
      <c r="C1191">
        <v>9</v>
      </c>
      <c r="D1191">
        <v>4</v>
      </c>
      <c r="E1191" s="28" t="str">
        <f>CONCATENATE("cope",Table323[[#This Row],[1st level cope]],".gfeat/cope",Table323[[#This Row],[2nd level cope]],".feat/thresh_zstat",Table323[[#This Row],[gorup analysis cope]],".nii.gz")</f>
        <v>cope15.gfeat/cope9.feat/thresh_zstat4.nii.gz</v>
      </c>
      <c r="F1191" s="30" t="str">
        <f>INDEX(R$2:R$28,Table323[[#This Row],[1st level cope]],0)</f>
        <v>Go - missed</v>
      </c>
      <c r="G1191" s="30" t="str">
        <f>INDEX(S$2:S$28,Table323[[#This Row],[2nd level cope]],0)</f>
        <v>first2</v>
      </c>
      <c r="H1191" s="30" t="str">
        <f>INDEX(T$2:T$28,Table323[[#This Row],[gorup analysis cope]],0)</f>
        <v>cope - by probe effect inverse</v>
      </c>
      <c r="J1191">
        <v>0</v>
      </c>
      <c r="K1191" s="29">
        <v>0</v>
      </c>
      <c r="L1191" s="21">
        <v>0</v>
      </c>
      <c r="M1191" s="21">
        <v>0</v>
      </c>
    </row>
    <row r="1192" spans="1:13" x14ac:dyDescent="0.2">
      <c r="A1192">
        <v>1191</v>
      </c>
      <c r="B1192">
        <v>16</v>
      </c>
      <c r="C1192">
        <v>9</v>
      </c>
      <c r="D1192">
        <v>4</v>
      </c>
      <c r="E1192" s="28" t="str">
        <f>CONCATENATE("cope",Table323[[#This Row],[1st level cope]],".gfeat/cope",Table323[[#This Row],[2nd level cope]],".feat/thresh_zstat",Table323[[#This Row],[gorup analysis cope]],".nii.gz")</f>
        <v>cope16.gfeat/cope9.feat/thresh_zstat4.nii.gz</v>
      </c>
      <c r="F1192" s="30" t="str">
        <f>INDEX(R$2:R$28,Table323[[#This Row],[1st level cope]],0)</f>
        <v>NoGo - erroneous response</v>
      </c>
      <c r="G1192" s="30" t="str">
        <f>INDEX(S$2:S$28,Table323[[#This Row],[2nd level cope]],0)</f>
        <v>first2</v>
      </c>
      <c r="H1192" s="30" t="str">
        <f>INDEX(T$2:T$28,Table323[[#This Row],[gorup analysis cope]],0)</f>
        <v>cope - by probe effect inverse</v>
      </c>
      <c r="J1192">
        <v>0</v>
      </c>
      <c r="K1192" s="29">
        <v>0</v>
      </c>
      <c r="L1192" s="21">
        <v>0</v>
      </c>
      <c r="M1192" s="21">
        <v>0</v>
      </c>
    </row>
    <row r="1193" spans="1:13" x14ac:dyDescent="0.2">
      <c r="A1193">
        <v>1192</v>
      </c>
      <c r="B1193">
        <v>17</v>
      </c>
      <c r="C1193">
        <v>9</v>
      </c>
      <c r="D1193">
        <v>4</v>
      </c>
      <c r="E1193" s="28" t="str">
        <f>CONCATENATE("cope",Table323[[#This Row],[1st level cope]],".gfeat/cope",Table323[[#This Row],[2nd level cope]],".feat/thresh_zstat",Table323[[#This Row],[gorup analysis cope]],".nii.gz")</f>
        <v>cope17.gfeat/cope9.feat/thresh_zstat4.nii.gz</v>
      </c>
      <c r="F1193" s="30" t="str">
        <f>INDEX(R$2:R$28,Table323[[#This Row],[1st level cope]],0)</f>
        <v>NoGo - Sanity and fillers</v>
      </c>
      <c r="G1193" s="30" t="str">
        <f>INDEX(S$2:S$28,Table323[[#This Row],[2nd level cope]],0)</f>
        <v>first2</v>
      </c>
      <c r="H1193" s="30" t="str">
        <f>INDEX(T$2:T$28,Table323[[#This Row],[gorup analysis cope]],0)</f>
        <v>cope - by probe effect inverse</v>
      </c>
      <c r="I1193" s="30"/>
      <c r="J1193" s="30">
        <v>0</v>
      </c>
      <c r="K1193" s="29" t="s">
        <v>106</v>
      </c>
      <c r="L1193" s="21" t="s">
        <v>106</v>
      </c>
      <c r="M1193" s="21">
        <v>0</v>
      </c>
    </row>
    <row r="1194" spans="1:13" x14ac:dyDescent="0.2">
      <c r="A1194">
        <v>1193</v>
      </c>
      <c r="B1194">
        <v>18</v>
      </c>
      <c r="C1194">
        <v>9</v>
      </c>
      <c r="D1194">
        <v>4</v>
      </c>
      <c r="E1194" s="28" t="str">
        <f>CONCATENATE("cope",Table323[[#This Row],[1st level cope]],".gfeat/cope",Table323[[#This Row],[2nd level cope]],".feat/thresh_zstat",Table323[[#This Row],[gorup analysis cope]],".nii.gz")</f>
        <v>cope18.gfeat/cope9.feat/thresh_zstat4.nii.gz</v>
      </c>
      <c r="F1194" s="30" t="str">
        <f>INDEX(R$2:R$28,Table323[[#This Row],[1st level cope]],0)</f>
        <v>All Go - by RT</v>
      </c>
      <c r="G1194" s="30" t="str">
        <f>INDEX(S$2:S$28,Table323[[#This Row],[2nd level cope]],0)</f>
        <v>first2</v>
      </c>
      <c r="H1194" s="30" t="str">
        <f>INDEX(T$2:T$28,Table323[[#This Row],[gorup analysis cope]],0)</f>
        <v>cope - by probe effect inverse</v>
      </c>
      <c r="J1194">
        <v>0</v>
      </c>
      <c r="K1194" s="29">
        <v>0</v>
      </c>
      <c r="L1194" s="21">
        <v>0</v>
      </c>
      <c r="M1194" s="21">
        <v>0</v>
      </c>
    </row>
    <row r="1195" spans="1:13" x14ac:dyDescent="0.2">
      <c r="A1195">
        <v>1194</v>
      </c>
      <c r="B1195">
        <v>19</v>
      </c>
      <c r="C1195">
        <v>9</v>
      </c>
      <c r="D1195">
        <v>4</v>
      </c>
      <c r="E1195" s="28" t="str">
        <f>CONCATENATE("cope",Table323[[#This Row],[1st level cope]],".gfeat/cope",Table323[[#This Row],[2nd level cope]],".feat/thresh_zstat",Table323[[#This Row],[gorup analysis cope]],".nii.gz")</f>
        <v>cope19.gfeat/cope9.feat/thresh_zstat4.nii.gz</v>
      </c>
      <c r="F1195" s="30" t="str">
        <f>INDEX(R$2:R$28,Table323[[#This Row],[1st level cope]],0)</f>
        <v>HV Go &gt; NoGo</v>
      </c>
      <c r="G1195" s="30" t="str">
        <f>INDEX(S$2:S$28,Table323[[#This Row],[2nd level cope]],0)</f>
        <v>first2</v>
      </c>
      <c r="H1195" s="30" t="str">
        <f>INDEX(T$2:T$28,Table323[[#This Row],[gorup analysis cope]],0)</f>
        <v>cope - by probe effect inverse</v>
      </c>
      <c r="I1195" s="30"/>
      <c r="J1195" s="30">
        <v>0</v>
      </c>
      <c r="K1195" s="29">
        <v>0</v>
      </c>
      <c r="L1195" s="21">
        <v>1</v>
      </c>
    </row>
    <row r="1196" spans="1:13" x14ac:dyDescent="0.2">
      <c r="A1196">
        <v>1195</v>
      </c>
      <c r="B1196">
        <v>20</v>
      </c>
      <c r="C1196">
        <v>9</v>
      </c>
      <c r="D1196">
        <v>4</v>
      </c>
      <c r="E1196" s="28" t="str">
        <f>CONCATENATE("cope",Table323[[#This Row],[1st level cope]],".gfeat/cope",Table323[[#This Row],[2nd level cope]],".feat/thresh_zstat",Table323[[#This Row],[gorup analysis cope]],".nii.gz")</f>
        <v>cope20.gfeat/cope9.feat/thresh_zstat4.nii.gz</v>
      </c>
      <c r="F1196" s="30" t="str">
        <f>INDEX(R$2:R$28,Table323[[#This Row],[1st level cope]],0)</f>
        <v>LV Go &gt; NoGo</v>
      </c>
      <c r="G1196" s="30" t="str">
        <f>INDEX(S$2:S$28,Table323[[#This Row],[2nd level cope]],0)</f>
        <v>first2</v>
      </c>
      <c r="H1196" s="30" t="str">
        <f>INDEX(T$2:T$28,Table323[[#This Row],[gorup analysis cope]],0)</f>
        <v>cope - by probe effect inverse</v>
      </c>
      <c r="J1196">
        <v>0</v>
      </c>
      <c r="K1196" s="29">
        <v>0</v>
      </c>
      <c r="L1196" s="21">
        <v>0</v>
      </c>
      <c r="M1196" s="21">
        <v>0</v>
      </c>
    </row>
    <row r="1197" spans="1:13" x14ac:dyDescent="0.2">
      <c r="A1197">
        <v>1196</v>
      </c>
      <c r="B1197">
        <v>21</v>
      </c>
      <c r="C1197">
        <v>9</v>
      </c>
      <c r="D1197">
        <v>4</v>
      </c>
      <c r="E1197" s="28" t="str">
        <f>CONCATENATE("cope",Table323[[#This Row],[1st level cope]],".gfeat/cope",Table323[[#This Row],[2nd level cope]],".feat/thresh_zstat",Table323[[#This Row],[gorup analysis cope]],".nii.gz")</f>
        <v>cope21.gfeat/cope9.feat/thresh_zstat4.nii.gz</v>
      </c>
      <c r="F1197" s="30" t="str">
        <f>INDEX(R$2:R$28,Table323[[#This Row],[1st level cope]],0)</f>
        <v>All Go &gt; NoGo</v>
      </c>
      <c r="G1197" s="30" t="str">
        <f>INDEX(S$2:S$28,Table323[[#This Row],[2nd level cope]],0)</f>
        <v>first2</v>
      </c>
      <c r="H1197" s="30" t="str">
        <f>INDEX(T$2:T$28,Table323[[#This Row],[gorup analysis cope]],0)</f>
        <v>cope - by probe effect inverse</v>
      </c>
      <c r="J1197">
        <v>0</v>
      </c>
      <c r="K1197" s="29">
        <v>0</v>
      </c>
      <c r="L1197" s="21">
        <v>0</v>
      </c>
      <c r="M1197" s="21">
        <v>0</v>
      </c>
    </row>
    <row r="1198" spans="1:13" x14ac:dyDescent="0.2">
      <c r="A1198">
        <v>1197</v>
      </c>
      <c r="B1198">
        <v>22</v>
      </c>
      <c r="C1198">
        <v>9</v>
      </c>
      <c r="D1198">
        <v>4</v>
      </c>
      <c r="E1198" s="28" t="str">
        <f>CONCATENATE("cope",Table323[[#This Row],[1st level cope]],".gfeat/cope",Table323[[#This Row],[2nd level cope]],".feat/thresh_zstat",Table323[[#This Row],[gorup analysis cope]],".nii.gz")</f>
        <v>cope22.gfeat/cope9.feat/thresh_zstat4.nii.gz</v>
      </c>
      <c r="F1198" s="30" t="str">
        <f>INDEX(R$2:R$28,Table323[[#This Row],[1st level cope]],0)</f>
        <v>All Go</v>
      </c>
      <c r="G1198" s="30" t="str">
        <f>INDEX(S$2:S$28,Table323[[#This Row],[2nd level cope]],0)</f>
        <v>first2</v>
      </c>
      <c r="H1198" s="30" t="str">
        <f>INDEX(T$2:T$28,Table323[[#This Row],[gorup analysis cope]],0)</f>
        <v>cope - by probe effect inverse</v>
      </c>
      <c r="J1198">
        <v>0</v>
      </c>
      <c r="K1198" s="29">
        <v>0</v>
      </c>
      <c r="L1198" s="21">
        <v>0</v>
      </c>
      <c r="M1198" s="21">
        <v>0</v>
      </c>
    </row>
    <row r="1199" spans="1:13" x14ac:dyDescent="0.2">
      <c r="A1199">
        <v>1198</v>
      </c>
      <c r="B1199">
        <v>23</v>
      </c>
      <c r="C1199">
        <v>9</v>
      </c>
      <c r="D1199">
        <v>4</v>
      </c>
      <c r="E1199" s="28" t="str">
        <f>CONCATENATE("cope",Table323[[#This Row],[1st level cope]],".gfeat/cope",Table323[[#This Row],[2nd level cope]],".feat/thresh_zstat",Table323[[#This Row],[gorup analysis cope]],".nii.gz")</f>
        <v>cope23.gfeat/cope9.feat/thresh_zstat4.nii.gz</v>
      </c>
      <c r="F1199" s="30" t="str">
        <f>INDEX(R$2:R$28,Table323[[#This Row],[1st level cope]],0)</f>
        <v>All NoGo</v>
      </c>
      <c r="G1199" s="30" t="str">
        <f>INDEX(S$2:S$28,Table323[[#This Row],[2nd level cope]],0)</f>
        <v>first2</v>
      </c>
      <c r="H1199" s="30" t="str">
        <f>INDEX(T$2:T$28,Table323[[#This Row],[gorup analysis cope]],0)</f>
        <v>cope - by probe effect inverse</v>
      </c>
      <c r="J1199">
        <v>0</v>
      </c>
      <c r="K1199" s="29">
        <v>0</v>
      </c>
      <c r="L1199" s="21">
        <v>0</v>
      </c>
      <c r="M1199" s="21">
        <v>0</v>
      </c>
    </row>
    <row r="1200" spans="1:13" x14ac:dyDescent="0.2">
      <c r="A1200">
        <v>1199</v>
      </c>
      <c r="B1200">
        <v>24</v>
      </c>
      <c r="C1200">
        <v>9</v>
      </c>
      <c r="D1200">
        <v>4</v>
      </c>
      <c r="E1200" s="28" t="str">
        <f>CONCATENATE("cope",Table323[[#This Row],[1st level cope]],".gfeat/cope",Table323[[#This Row],[2nd level cope]],".feat/thresh_zstat",Table323[[#This Row],[gorup analysis cope]],".nii.gz")</f>
        <v>cope24.gfeat/cope9.feat/thresh_zstat4.nii.gz</v>
      </c>
      <c r="F1200" s="30" t="str">
        <f>INDEX(R$2:R$28,Table323[[#This Row],[1st level cope]],0)</f>
        <v>All Go - by choice</v>
      </c>
      <c r="G1200" s="30" t="str">
        <f>INDEX(S$2:S$28,Table323[[#This Row],[2nd level cope]],0)</f>
        <v>first2</v>
      </c>
      <c r="H1200" s="30" t="str">
        <f>INDEX(T$2:T$28,Table323[[#This Row],[gorup analysis cope]],0)</f>
        <v>cope - by probe effect inverse</v>
      </c>
      <c r="J1200">
        <v>0</v>
      </c>
      <c r="K1200" s="29">
        <v>0</v>
      </c>
      <c r="L1200" s="21">
        <v>0</v>
      </c>
      <c r="M1200" s="21">
        <v>0</v>
      </c>
    </row>
    <row r="1201" spans="1:13" x14ac:dyDescent="0.2">
      <c r="A1201">
        <v>1200</v>
      </c>
      <c r="B1201">
        <v>25</v>
      </c>
      <c r="C1201">
        <v>9</v>
      </c>
      <c r="D1201">
        <v>4</v>
      </c>
      <c r="E1201" s="28" t="str">
        <f>CONCATENATE("cope",Table323[[#This Row],[1st level cope]],".gfeat/cope",Table323[[#This Row],[2nd level cope]],".feat/thresh_zstat",Table323[[#This Row],[gorup analysis cope]],".nii.gz")</f>
        <v>cope25.gfeat/cope9.feat/thresh_zstat4.nii.gz</v>
      </c>
      <c r="F1201" s="30" t="str">
        <f>INDEX(R$2:R$28,Table323[[#This Row],[1st level cope]],0)</f>
        <v>All NoGo - by choice</v>
      </c>
      <c r="G1201" s="30" t="str">
        <f>INDEX(S$2:S$28,Table323[[#This Row],[2nd level cope]],0)</f>
        <v>first2</v>
      </c>
      <c r="H1201" s="30" t="str">
        <f>INDEX(T$2:T$28,Table323[[#This Row],[gorup analysis cope]],0)</f>
        <v>cope - by probe effect inverse</v>
      </c>
      <c r="J1201">
        <v>0</v>
      </c>
      <c r="K1201" s="29">
        <v>0</v>
      </c>
      <c r="L1201" s="21">
        <v>0</v>
      </c>
      <c r="M1201" s="21">
        <v>0</v>
      </c>
    </row>
    <row r="1202" spans="1:13" x14ac:dyDescent="0.2">
      <c r="A1202">
        <v>1201</v>
      </c>
      <c r="B1202">
        <v>1</v>
      </c>
      <c r="C1202">
        <v>10</v>
      </c>
      <c r="D1202">
        <v>4</v>
      </c>
      <c r="E1202" s="28" t="str">
        <f>CONCATENATE("cope",Table323[[#This Row],[1st level cope]],".gfeat/cope",Table323[[#This Row],[2nd level cope]],".feat/thresh_zstat",Table323[[#This Row],[gorup analysis cope]],".nii.gz")</f>
        <v>cope1.gfeat/cope10.feat/thresh_zstat4.nii.gz</v>
      </c>
      <c r="F1202" s="30" t="str">
        <f>INDEX(R$2:R$28,Table323[[#This Row],[1st level cope]],0)</f>
        <v>HV Go</v>
      </c>
      <c r="G1202" s="30" t="str">
        <f>INDEX(S$2:S$28,Table323[[#This Row],[2nd level cope]],0)</f>
        <v>last3</v>
      </c>
      <c r="H1202" s="30" t="str">
        <f>INDEX(T$2:T$28,Table323[[#This Row],[gorup analysis cope]],0)</f>
        <v>cope - by probe effect inverse</v>
      </c>
      <c r="I1202" s="21" t="s">
        <v>211</v>
      </c>
      <c r="J1202" s="21">
        <v>0</v>
      </c>
      <c r="K1202" s="29">
        <v>0</v>
      </c>
      <c r="L1202" s="21">
        <v>0</v>
      </c>
      <c r="M1202" s="21">
        <v>0</v>
      </c>
    </row>
    <row r="1203" spans="1:13" x14ac:dyDescent="0.2">
      <c r="A1203">
        <v>1202</v>
      </c>
      <c r="B1203">
        <v>2</v>
      </c>
      <c r="C1203">
        <v>10</v>
      </c>
      <c r="D1203">
        <v>4</v>
      </c>
      <c r="E1203" s="28" t="str">
        <f>CONCATENATE("cope",Table323[[#This Row],[1st level cope]],".gfeat/cope",Table323[[#This Row],[2nd level cope]],".feat/thresh_zstat",Table323[[#This Row],[gorup analysis cope]],".nii.gz")</f>
        <v>cope2.gfeat/cope10.feat/thresh_zstat4.nii.gz</v>
      </c>
      <c r="F1203" s="30" t="str">
        <f>INDEX(R$2:R$28,Table323[[#This Row],[1st level cope]],0)</f>
        <v>HV Go - by choice</v>
      </c>
      <c r="G1203" s="30" t="str">
        <f>INDEX(S$2:S$28,Table323[[#This Row],[2nd level cope]],0)</f>
        <v>last3</v>
      </c>
      <c r="H1203" s="30" t="str">
        <f>INDEX(T$2:T$28,Table323[[#This Row],[gorup analysis cope]],0)</f>
        <v>cope - by probe effect inverse</v>
      </c>
      <c r="I1203" s="21" t="s">
        <v>211</v>
      </c>
      <c r="J1203" s="21">
        <v>0</v>
      </c>
      <c r="K1203" s="29">
        <v>0</v>
      </c>
      <c r="L1203" s="21">
        <v>0</v>
      </c>
      <c r="M1203" s="21">
        <v>0</v>
      </c>
    </row>
    <row r="1204" spans="1:13" x14ac:dyDescent="0.2">
      <c r="A1204">
        <v>1203</v>
      </c>
      <c r="B1204">
        <v>3</v>
      </c>
      <c r="C1204">
        <v>10</v>
      </c>
      <c r="D1204">
        <v>4</v>
      </c>
      <c r="E1204" s="28" t="str">
        <f>CONCATENATE("cope",Table323[[#This Row],[1st level cope]],".gfeat/cope",Table323[[#This Row],[2nd level cope]],".feat/thresh_zstat",Table323[[#This Row],[gorup analysis cope]],".nii.gz")</f>
        <v>cope3.gfeat/cope10.feat/thresh_zstat4.nii.gz</v>
      </c>
      <c r="F1204" s="30" t="str">
        <f>INDEX(R$2:R$28,Table323[[#This Row],[1st level cope]],0)</f>
        <v>HV Go - by value</v>
      </c>
      <c r="G1204" s="30" t="str">
        <f>INDEX(S$2:S$28,Table323[[#This Row],[2nd level cope]],0)</f>
        <v>last3</v>
      </c>
      <c r="H1204" s="30" t="str">
        <f>INDEX(T$2:T$28,Table323[[#This Row],[gorup analysis cope]],0)</f>
        <v>cope - by probe effect inverse</v>
      </c>
      <c r="I1204" s="21" t="s">
        <v>211</v>
      </c>
      <c r="J1204" s="21">
        <v>0</v>
      </c>
      <c r="K1204" s="29">
        <v>0</v>
      </c>
      <c r="L1204" s="21">
        <v>0</v>
      </c>
      <c r="M1204" s="21">
        <v>0</v>
      </c>
    </row>
    <row r="1205" spans="1:13" x14ac:dyDescent="0.2">
      <c r="A1205">
        <v>1204</v>
      </c>
      <c r="B1205">
        <v>4</v>
      </c>
      <c r="C1205">
        <v>10</v>
      </c>
      <c r="D1205">
        <v>4</v>
      </c>
      <c r="E1205" s="28" t="str">
        <f>CONCATENATE("cope",Table323[[#This Row],[1st level cope]],".gfeat/cope",Table323[[#This Row],[2nd level cope]],".feat/thresh_zstat",Table323[[#This Row],[gorup analysis cope]],".nii.gz")</f>
        <v>cope4.gfeat/cope10.feat/thresh_zstat4.nii.gz</v>
      </c>
      <c r="F1205" s="30" t="str">
        <f>INDEX(R$2:R$28,Table323[[#This Row],[1st level cope]],0)</f>
        <v>HV Go - by GSD</v>
      </c>
      <c r="G1205" s="30" t="str">
        <f>INDEX(S$2:S$28,Table323[[#This Row],[2nd level cope]],0)</f>
        <v>last3</v>
      </c>
      <c r="H1205" s="30" t="str">
        <f>INDEX(T$2:T$28,Table323[[#This Row],[gorup analysis cope]],0)</f>
        <v>cope - by probe effect inverse</v>
      </c>
      <c r="I1205" s="30"/>
      <c r="J1205" s="30">
        <v>0</v>
      </c>
      <c r="K1205" s="29">
        <v>0</v>
      </c>
      <c r="L1205" s="21">
        <v>0</v>
      </c>
      <c r="M1205" s="21">
        <v>0</v>
      </c>
    </row>
    <row r="1206" spans="1:13" x14ac:dyDescent="0.2">
      <c r="A1206">
        <v>1205</v>
      </c>
      <c r="B1206">
        <v>5</v>
      </c>
      <c r="C1206">
        <v>10</v>
      </c>
      <c r="D1206">
        <v>4</v>
      </c>
      <c r="E1206" s="28" t="str">
        <f>CONCATENATE("cope",Table323[[#This Row],[1st level cope]],".gfeat/cope",Table323[[#This Row],[2nd level cope]],".feat/thresh_zstat",Table323[[#This Row],[gorup analysis cope]],".nii.gz")</f>
        <v>cope5.gfeat/cope10.feat/thresh_zstat4.nii.gz</v>
      </c>
      <c r="F1206" s="30" t="str">
        <f>INDEX(R$2:R$28,Table323[[#This Row],[1st level cope]],0)</f>
        <v>LV Go</v>
      </c>
      <c r="G1206" s="30" t="str">
        <f>INDEX(S$2:S$28,Table323[[#This Row],[2nd level cope]],0)</f>
        <v>last3</v>
      </c>
      <c r="H1206" s="30" t="str">
        <f>INDEX(T$2:T$28,Table323[[#This Row],[gorup analysis cope]],0)</f>
        <v>cope - by probe effect inverse</v>
      </c>
      <c r="I1206" s="30"/>
      <c r="J1206" s="30">
        <v>0</v>
      </c>
      <c r="K1206" s="29">
        <v>0</v>
      </c>
      <c r="L1206" s="21">
        <v>0</v>
      </c>
      <c r="M1206" s="21">
        <v>0</v>
      </c>
    </row>
    <row r="1207" spans="1:13" x14ac:dyDescent="0.2">
      <c r="A1207">
        <v>1206</v>
      </c>
      <c r="B1207">
        <v>6</v>
      </c>
      <c r="C1207">
        <v>10</v>
      </c>
      <c r="D1207">
        <v>4</v>
      </c>
      <c r="E1207" s="28" t="str">
        <f>CONCATENATE("cope",Table323[[#This Row],[1st level cope]],".gfeat/cope",Table323[[#This Row],[2nd level cope]],".feat/thresh_zstat",Table323[[#This Row],[gorup analysis cope]],".nii.gz")</f>
        <v>cope6.gfeat/cope10.feat/thresh_zstat4.nii.gz</v>
      </c>
      <c r="F1207" s="30" t="str">
        <f>INDEX(R$2:R$28,Table323[[#This Row],[1st level cope]],0)</f>
        <v>LV Go - by choice</v>
      </c>
      <c r="G1207" s="30" t="str">
        <f>INDEX(S$2:S$28,Table323[[#This Row],[2nd level cope]],0)</f>
        <v>last3</v>
      </c>
      <c r="H1207" s="30" t="str">
        <f>INDEX(T$2:T$28,Table323[[#This Row],[gorup analysis cope]],0)</f>
        <v>cope - by probe effect inverse</v>
      </c>
      <c r="I1207" s="30"/>
      <c r="J1207" s="30">
        <v>0</v>
      </c>
      <c r="K1207" s="29">
        <v>0</v>
      </c>
      <c r="L1207" s="21">
        <v>0</v>
      </c>
      <c r="M1207" s="21">
        <v>0</v>
      </c>
    </row>
    <row r="1208" spans="1:13" x14ac:dyDescent="0.2">
      <c r="A1208">
        <v>1207</v>
      </c>
      <c r="B1208">
        <v>7</v>
      </c>
      <c r="C1208">
        <v>10</v>
      </c>
      <c r="D1208">
        <v>4</v>
      </c>
      <c r="E1208" s="28" t="str">
        <f>CONCATENATE("cope",Table323[[#This Row],[1st level cope]],".gfeat/cope",Table323[[#This Row],[2nd level cope]],".feat/thresh_zstat",Table323[[#This Row],[gorup analysis cope]],".nii.gz")</f>
        <v>cope7.gfeat/cope10.feat/thresh_zstat4.nii.gz</v>
      </c>
      <c r="F1208" s="30" t="str">
        <f>INDEX(R$2:R$28,Table323[[#This Row],[1st level cope]],0)</f>
        <v>LV Go - by value</v>
      </c>
      <c r="G1208" s="30" t="str">
        <f>INDEX(S$2:S$28,Table323[[#This Row],[2nd level cope]],0)</f>
        <v>last3</v>
      </c>
      <c r="H1208" s="30" t="str">
        <f>INDEX(T$2:T$28,Table323[[#This Row],[gorup analysis cope]],0)</f>
        <v>cope - by probe effect inverse</v>
      </c>
      <c r="I1208" s="30"/>
      <c r="J1208" s="30">
        <v>0</v>
      </c>
      <c r="K1208" s="29">
        <v>0</v>
      </c>
      <c r="L1208" s="21">
        <v>0</v>
      </c>
      <c r="M1208" s="21">
        <v>0</v>
      </c>
    </row>
    <row r="1209" spans="1:13" x14ac:dyDescent="0.2">
      <c r="A1209">
        <v>1208</v>
      </c>
      <c r="B1209">
        <v>8</v>
      </c>
      <c r="C1209">
        <v>10</v>
      </c>
      <c r="D1209">
        <v>4</v>
      </c>
      <c r="E1209" s="28" t="str">
        <f>CONCATENATE("cope",Table323[[#This Row],[1st level cope]],".gfeat/cope",Table323[[#This Row],[2nd level cope]],".feat/thresh_zstat",Table323[[#This Row],[gorup analysis cope]],".nii.gz")</f>
        <v>cope8.gfeat/cope10.feat/thresh_zstat4.nii.gz</v>
      </c>
      <c r="F1209" s="30" t="str">
        <f>INDEX(R$2:R$28,Table323[[#This Row],[1st level cope]],0)</f>
        <v>LV Go - by GSD</v>
      </c>
      <c r="G1209" s="30" t="str">
        <f>INDEX(S$2:S$28,Table323[[#This Row],[2nd level cope]],0)</f>
        <v>last3</v>
      </c>
      <c r="H1209" s="30" t="str">
        <f>INDEX(T$2:T$28,Table323[[#This Row],[gorup analysis cope]],0)</f>
        <v>cope - by probe effect inverse</v>
      </c>
      <c r="I1209" s="30"/>
      <c r="J1209" s="30">
        <v>0</v>
      </c>
      <c r="K1209" s="29">
        <v>0</v>
      </c>
      <c r="L1209" s="21">
        <v>0</v>
      </c>
      <c r="M1209" s="21">
        <v>0</v>
      </c>
    </row>
    <row r="1210" spans="1:13" x14ac:dyDescent="0.2">
      <c r="A1210">
        <v>1209</v>
      </c>
      <c r="B1210">
        <v>9</v>
      </c>
      <c r="C1210">
        <v>10</v>
      </c>
      <c r="D1210">
        <v>4</v>
      </c>
      <c r="E1210" s="28" t="str">
        <f>CONCATENATE("cope",Table323[[#This Row],[1st level cope]],".gfeat/cope",Table323[[#This Row],[2nd level cope]],".feat/thresh_zstat",Table323[[#This Row],[gorup analysis cope]],".nii.gz")</f>
        <v>cope9.gfeat/cope10.feat/thresh_zstat4.nii.gz</v>
      </c>
      <c r="F1210" s="30" t="str">
        <f>INDEX(R$2:R$28,Table323[[#This Row],[1st level cope]],0)</f>
        <v>HV NoGo</v>
      </c>
      <c r="G1210" s="30" t="str">
        <f>INDEX(S$2:S$28,Table323[[#This Row],[2nd level cope]],0)</f>
        <v>last3</v>
      </c>
      <c r="H1210" s="30" t="str">
        <f>INDEX(T$2:T$28,Table323[[#This Row],[gorup analysis cope]],0)</f>
        <v>cope - by probe effect inverse</v>
      </c>
      <c r="I1210" s="30"/>
      <c r="J1210" s="30">
        <v>0</v>
      </c>
      <c r="K1210" s="29">
        <v>0</v>
      </c>
      <c r="L1210" s="21">
        <v>0</v>
      </c>
      <c r="M1210" s="21">
        <v>0</v>
      </c>
    </row>
    <row r="1211" spans="1:13" x14ac:dyDescent="0.2">
      <c r="A1211">
        <v>1210</v>
      </c>
      <c r="B1211">
        <v>10</v>
      </c>
      <c r="C1211">
        <v>10</v>
      </c>
      <c r="D1211">
        <v>4</v>
      </c>
      <c r="E1211" s="28" t="str">
        <f>CONCATENATE("cope",Table323[[#This Row],[1st level cope]],".gfeat/cope",Table323[[#This Row],[2nd level cope]],".feat/thresh_zstat",Table323[[#This Row],[gorup analysis cope]],".nii.gz")</f>
        <v>cope10.gfeat/cope10.feat/thresh_zstat4.nii.gz</v>
      </c>
      <c r="F1211" s="30" t="str">
        <f>INDEX(R$2:R$28,Table323[[#This Row],[1st level cope]],0)</f>
        <v>HV NoGo - by choice</v>
      </c>
      <c r="G1211" s="30" t="str">
        <f>INDEX(S$2:S$28,Table323[[#This Row],[2nd level cope]],0)</f>
        <v>last3</v>
      </c>
      <c r="H1211" s="30" t="str">
        <f>INDEX(T$2:T$28,Table323[[#This Row],[gorup analysis cope]],0)</f>
        <v>cope - by probe effect inverse</v>
      </c>
      <c r="I1211" s="30"/>
      <c r="J1211" s="30">
        <v>11</v>
      </c>
      <c r="K1211" s="29">
        <v>7</v>
      </c>
      <c r="L1211" s="21">
        <v>9</v>
      </c>
    </row>
    <row r="1212" spans="1:13" x14ac:dyDescent="0.2">
      <c r="A1212">
        <v>1211</v>
      </c>
      <c r="B1212">
        <v>11</v>
      </c>
      <c r="C1212">
        <v>10</v>
      </c>
      <c r="D1212">
        <v>4</v>
      </c>
      <c r="E1212" s="28" t="str">
        <f>CONCATENATE("cope",Table323[[#This Row],[1st level cope]],".gfeat/cope",Table323[[#This Row],[2nd level cope]],".feat/thresh_zstat",Table323[[#This Row],[gorup analysis cope]],".nii.gz")</f>
        <v>cope11.gfeat/cope10.feat/thresh_zstat4.nii.gz</v>
      </c>
      <c r="F1212" s="30" t="str">
        <f>INDEX(R$2:R$28,Table323[[#This Row],[1st level cope]],0)</f>
        <v>HV NoGo - by value</v>
      </c>
      <c r="G1212" s="30" t="str">
        <f>INDEX(S$2:S$28,Table323[[#This Row],[2nd level cope]],0)</f>
        <v>last3</v>
      </c>
      <c r="H1212" s="30" t="str">
        <f>INDEX(T$2:T$28,Table323[[#This Row],[gorup analysis cope]],0)</f>
        <v>cope - by probe effect inverse</v>
      </c>
      <c r="I1212" s="30"/>
      <c r="J1212" s="30">
        <v>0</v>
      </c>
      <c r="K1212" s="29">
        <v>0</v>
      </c>
      <c r="L1212" s="21">
        <v>5</v>
      </c>
    </row>
    <row r="1213" spans="1:13" x14ac:dyDescent="0.2">
      <c r="A1213">
        <v>1212</v>
      </c>
      <c r="B1213">
        <v>12</v>
      </c>
      <c r="C1213">
        <v>10</v>
      </c>
      <c r="D1213">
        <v>4</v>
      </c>
      <c r="E1213" s="28" t="str">
        <f>CONCATENATE("cope",Table323[[#This Row],[1st level cope]],".gfeat/cope",Table323[[#This Row],[2nd level cope]],".feat/thresh_zstat",Table323[[#This Row],[gorup analysis cope]],".nii.gz")</f>
        <v>cope12.gfeat/cope10.feat/thresh_zstat4.nii.gz</v>
      </c>
      <c r="F1213" s="30" t="str">
        <f>INDEX(R$2:R$28,Table323[[#This Row],[1st level cope]],0)</f>
        <v>LV NoGo</v>
      </c>
      <c r="G1213" s="30" t="str">
        <f>INDEX(S$2:S$28,Table323[[#This Row],[2nd level cope]],0)</f>
        <v>last3</v>
      </c>
      <c r="H1213" s="30" t="str">
        <f>INDEX(T$2:T$28,Table323[[#This Row],[gorup analysis cope]],0)</f>
        <v>cope - by probe effect inverse</v>
      </c>
      <c r="J1213">
        <v>0</v>
      </c>
      <c r="K1213" s="29">
        <v>0</v>
      </c>
      <c r="L1213" s="21">
        <v>0</v>
      </c>
      <c r="M1213" s="21">
        <v>0</v>
      </c>
    </row>
    <row r="1214" spans="1:13" x14ac:dyDescent="0.2">
      <c r="A1214">
        <v>1213</v>
      </c>
      <c r="B1214">
        <v>13</v>
      </c>
      <c r="C1214">
        <v>10</v>
      </c>
      <c r="D1214">
        <v>4</v>
      </c>
      <c r="E1214" s="28" t="str">
        <f>CONCATENATE("cope",Table323[[#This Row],[1st level cope]],".gfeat/cope",Table323[[#This Row],[2nd level cope]],".feat/thresh_zstat",Table323[[#This Row],[gorup analysis cope]],".nii.gz")</f>
        <v>cope13.gfeat/cope10.feat/thresh_zstat4.nii.gz</v>
      </c>
      <c r="F1214" s="30" t="str">
        <f>INDEX(R$2:R$28,Table323[[#This Row],[1st level cope]],0)</f>
        <v>LV NoGo - by choice</v>
      </c>
      <c r="G1214" s="30" t="str">
        <f>INDEX(S$2:S$28,Table323[[#This Row],[2nd level cope]],0)</f>
        <v>last3</v>
      </c>
      <c r="H1214" s="30" t="str">
        <f>INDEX(T$2:T$28,Table323[[#This Row],[gorup analysis cope]],0)</f>
        <v>cope - by probe effect inverse</v>
      </c>
      <c r="J1214">
        <v>0</v>
      </c>
      <c r="K1214" s="29">
        <v>0</v>
      </c>
      <c r="L1214" s="21">
        <v>0</v>
      </c>
      <c r="M1214" s="21">
        <v>0</v>
      </c>
    </row>
    <row r="1215" spans="1:13" x14ac:dyDescent="0.2">
      <c r="A1215">
        <v>1214</v>
      </c>
      <c r="B1215">
        <v>14</v>
      </c>
      <c r="C1215">
        <v>10</v>
      </c>
      <c r="D1215">
        <v>4</v>
      </c>
      <c r="E1215" s="28" t="str">
        <f>CONCATENATE("cope",Table323[[#This Row],[1st level cope]],".gfeat/cope",Table323[[#This Row],[2nd level cope]],".feat/thresh_zstat",Table323[[#This Row],[gorup analysis cope]],".nii.gz")</f>
        <v>cope14.gfeat/cope10.feat/thresh_zstat4.nii.gz</v>
      </c>
      <c r="F1215" s="30" t="str">
        <f>INDEX(R$2:R$28,Table323[[#This Row],[1st level cope]],0)</f>
        <v>LV NoGo - by value</v>
      </c>
      <c r="G1215" s="30" t="str">
        <f>INDEX(S$2:S$28,Table323[[#This Row],[2nd level cope]],0)</f>
        <v>last3</v>
      </c>
      <c r="H1215" s="30" t="str">
        <f>INDEX(T$2:T$28,Table323[[#This Row],[gorup analysis cope]],0)</f>
        <v>cope - by probe effect inverse</v>
      </c>
      <c r="J1215">
        <v>0</v>
      </c>
      <c r="K1215" s="29">
        <v>0</v>
      </c>
      <c r="L1215" s="21">
        <v>0</v>
      </c>
      <c r="M1215" s="21">
        <v>0</v>
      </c>
    </row>
    <row r="1216" spans="1:13" x14ac:dyDescent="0.2">
      <c r="A1216">
        <v>1215</v>
      </c>
      <c r="B1216">
        <v>15</v>
      </c>
      <c r="C1216">
        <v>10</v>
      </c>
      <c r="D1216">
        <v>4</v>
      </c>
      <c r="E1216" s="28" t="str">
        <f>CONCATENATE("cope",Table323[[#This Row],[1st level cope]],".gfeat/cope",Table323[[#This Row],[2nd level cope]],".feat/thresh_zstat",Table323[[#This Row],[gorup analysis cope]],".nii.gz")</f>
        <v>cope15.gfeat/cope10.feat/thresh_zstat4.nii.gz</v>
      </c>
      <c r="F1216" s="30" t="str">
        <f>INDEX(R$2:R$28,Table323[[#This Row],[1st level cope]],0)</f>
        <v>Go - missed</v>
      </c>
      <c r="G1216" s="30" t="str">
        <f>INDEX(S$2:S$28,Table323[[#This Row],[2nd level cope]],0)</f>
        <v>last3</v>
      </c>
      <c r="H1216" s="30" t="str">
        <f>INDEX(T$2:T$28,Table323[[#This Row],[gorup analysis cope]],0)</f>
        <v>cope - by probe effect inverse</v>
      </c>
      <c r="J1216">
        <v>0</v>
      </c>
      <c r="K1216" s="29">
        <v>0</v>
      </c>
      <c r="L1216" s="21">
        <v>0</v>
      </c>
      <c r="M1216" s="21">
        <v>0</v>
      </c>
    </row>
    <row r="1217" spans="1:13" x14ac:dyDescent="0.2">
      <c r="A1217">
        <v>1216</v>
      </c>
      <c r="B1217">
        <v>16</v>
      </c>
      <c r="C1217">
        <v>10</v>
      </c>
      <c r="D1217">
        <v>4</v>
      </c>
      <c r="E1217" s="28" t="str">
        <f>CONCATENATE("cope",Table323[[#This Row],[1st level cope]],".gfeat/cope",Table323[[#This Row],[2nd level cope]],".feat/thresh_zstat",Table323[[#This Row],[gorup analysis cope]],".nii.gz")</f>
        <v>cope16.gfeat/cope10.feat/thresh_zstat4.nii.gz</v>
      </c>
      <c r="F1217" s="30" t="str">
        <f>INDEX(R$2:R$28,Table323[[#This Row],[1st level cope]],0)</f>
        <v>NoGo - erroneous response</v>
      </c>
      <c r="G1217" s="30" t="str">
        <f>INDEX(S$2:S$28,Table323[[#This Row],[2nd level cope]],0)</f>
        <v>last3</v>
      </c>
      <c r="H1217" s="30" t="str">
        <f>INDEX(T$2:T$28,Table323[[#This Row],[gorup analysis cope]],0)</f>
        <v>cope - by probe effect inverse</v>
      </c>
      <c r="J1217">
        <v>0</v>
      </c>
      <c r="K1217" s="29">
        <v>0</v>
      </c>
      <c r="L1217" s="21">
        <v>0</v>
      </c>
      <c r="M1217" s="21">
        <v>0</v>
      </c>
    </row>
    <row r="1218" spans="1:13" x14ac:dyDescent="0.2">
      <c r="A1218">
        <v>1217</v>
      </c>
      <c r="B1218">
        <v>17</v>
      </c>
      <c r="C1218">
        <v>10</v>
      </c>
      <c r="D1218">
        <v>4</v>
      </c>
      <c r="E1218" s="28" t="str">
        <f>CONCATENATE("cope",Table323[[#This Row],[1st level cope]],".gfeat/cope",Table323[[#This Row],[2nd level cope]],".feat/thresh_zstat",Table323[[#This Row],[gorup analysis cope]],".nii.gz")</f>
        <v>cope17.gfeat/cope10.feat/thresh_zstat4.nii.gz</v>
      </c>
      <c r="F1218" s="30" t="str">
        <f>INDEX(R$2:R$28,Table323[[#This Row],[1st level cope]],0)</f>
        <v>NoGo - Sanity and fillers</v>
      </c>
      <c r="G1218" s="30" t="str">
        <f>INDEX(S$2:S$28,Table323[[#This Row],[2nd level cope]],0)</f>
        <v>last3</v>
      </c>
      <c r="H1218" s="30" t="str">
        <f>INDEX(T$2:T$28,Table323[[#This Row],[gorup analysis cope]],0)</f>
        <v>cope - by probe effect inverse</v>
      </c>
      <c r="I1218" s="30"/>
      <c r="J1218" s="30">
        <v>0</v>
      </c>
      <c r="K1218" s="29" t="s">
        <v>106</v>
      </c>
      <c r="L1218" s="21" t="s">
        <v>106</v>
      </c>
      <c r="M1218" s="21">
        <v>0</v>
      </c>
    </row>
    <row r="1219" spans="1:13" x14ac:dyDescent="0.2">
      <c r="A1219">
        <v>1218</v>
      </c>
      <c r="B1219">
        <v>18</v>
      </c>
      <c r="C1219">
        <v>10</v>
      </c>
      <c r="D1219">
        <v>4</v>
      </c>
      <c r="E1219" s="28" t="str">
        <f>CONCATENATE("cope",Table323[[#This Row],[1st level cope]],".gfeat/cope",Table323[[#This Row],[2nd level cope]],".feat/thresh_zstat",Table323[[#This Row],[gorup analysis cope]],".nii.gz")</f>
        <v>cope18.gfeat/cope10.feat/thresh_zstat4.nii.gz</v>
      </c>
      <c r="F1219" s="30" t="str">
        <f>INDEX(R$2:R$28,Table323[[#This Row],[1st level cope]],0)</f>
        <v>All Go - by RT</v>
      </c>
      <c r="G1219" s="30" t="str">
        <f>INDEX(S$2:S$28,Table323[[#This Row],[2nd level cope]],0)</f>
        <v>last3</v>
      </c>
      <c r="H1219" s="30" t="str">
        <f>INDEX(T$2:T$28,Table323[[#This Row],[gorup analysis cope]],0)</f>
        <v>cope - by probe effect inverse</v>
      </c>
      <c r="J1219">
        <v>0</v>
      </c>
      <c r="K1219" s="29">
        <v>0</v>
      </c>
      <c r="L1219" s="21">
        <v>0</v>
      </c>
      <c r="M1219" s="21">
        <v>0</v>
      </c>
    </row>
    <row r="1220" spans="1:13" x14ac:dyDescent="0.2">
      <c r="A1220">
        <v>1219</v>
      </c>
      <c r="B1220">
        <v>19</v>
      </c>
      <c r="C1220">
        <v>10</v>
      </c>
      <c r="D1220">
        <v>4</v>
      </c>
      <c r="E1220" s="28" t="str">
        <f>CONCATENATE("cope",Table323[[#This Row],[1st level cope]],".gfeat/cope",Table323[[#This Row],[2nd level cope]],".feat/thresh_zstat",Table323[[#This Row],[gorup analysis cope]],".nii.gz")</f>
        <v>cope19.gfeat/cope10.feat/thresh_zstat4.nii.gz</v>
      </c>
      <c r="F1220" s="30" t="str">
        <f>INDEX(R$2:R$28,Table323[[#This Row],[1st level cope]],0)</f>
        <v>HV Go &gt; NoGo</v>
      </c>
      <c r="G1220" s="30" t="str">
        <f>INDEX(S$2:S$28,Table323[[#This Row],[2nd level cope]],0)</f>
        <v>last3</v>
      </c>
      <c r="H1220" s="30" t="str">
        <f>INDEX(T$2:T$28,Table323[[#This Row],[gorup analysis cope]],0)</f>
        <v>cope - by probe effect inverse</v>
      </c>
      <c r="J1220">
        <v>0</v>
      </c>
      <c r="K1220" s="29">
        <v>0</v>
      </c>
      <c r="L1220" s="21">
        <v>0</v>
      </c>
      <c r="M1220" s="21">
        <v>0</v>
      </c>
    </row>
    <row r="1221" spans="1:13" x14ac:dyDescent="0.2">
      <c r="A1221">
        <v>1220</v>
      </c>
      <c r="B1221">
        <v>20</v>
      </c>
      <c r="C1221">
        <v>10</v>
      </c>
      <c r="D1221">
        <v>4</v>
      </c>
      <c r="E1221" s="28" t="str">
        <f>CONCATENATE("cope",Table323[[#This Row],[1st level cope]],".gfeat/cope",Table323[[#This Row],[2nd level cope]],".feat/thresh_zstat",Table323[[#This Row],[gorup analysis cope]],".nii.gz")</f>
        <v>cope20.gfeat/cope10.feat/thresh_zstat4.nii.gz</v>
      </c>
      <c r="F1221" s="30" t="str">
        <f>INDEX(R$2:R$28,Table323[[#This Row],[1st level cope]],0)</f>
        <v>LV Go &gt; NoGo</v>
      </c>
      <c r="G1221" s="30" t="str">
        <f>INDEX(S$2:S$28,Table323[[#This Row],[2nd level cope]],0)</f>
        <v>last3</v>
      </c>
      <c r="H1221" s="30" t="str">
        <f>INDEX(T$2:T$28,Table323[[#This Row],[gorup analysis cope]],0)</f>
        <v>cope - by probe effect inverse</v>
      </c>
      <c r="J1221">
        <v>0</v>
      </c>
      <c r="K1221" s="29">
        <v>0</v>
      </c>
      <c r="L1221" s="21">
        <v>0</v>
      </c>
      <c r="M1221" s="21">
        <v>0</v>
      </c>
    </row>
    <row r="1222" spans="1:13" x14ac:dyDescent="0.2">
      <c r="A1222">
        <v>1221</v>
      </c>
      <c r="B1222">
        <v>21</v>
      </c>
      <c r="C1222">
        <v>10</v>
      </c>
      <c r="D1222">
        <v>4</v>
      </c>
      <c r="E1222" s="28" t="str">
        <f>CONCATENATE("cope",Table323[[#This Row],[1st level cope]],".gfeat/cope",Table323[[#This Row],[2nd level cope]],".feat/thresh_zstat",Table323[[#This Row],[gorup analysis cope]],".nii.gz")</f>
        <v>cope21.gfeat/cope10.feat/thresh_zstat4.nii.gz</v>
      </c>
      <c r="F1222" s="30" t="str">
        <f>INDEX(R$2:R$28,Table323[[#This Row],[1st level cope]],0)</f>
        <v>All Go &gt; NoGo</v>
      </c>
      <c r="G1222" s="30" t="str">
        <f>INDEX(S$2:S$28,Table323[[#This Row],[2nd level cope]],0)</f>
        <v>last3</v>
      </c>
      <c r="H1222" s="30" t="str">
        <f>INDEX(T$2:T$28,Table323[[#This Row],[gorup analysis cope]],0)</f>
        <v>cope - by probe effect inverse</v>
      </c>
      <c r="J1222">
        <v>0</v>
      </c>
      <c r="K1222" s="29">
        <v>0</v>
      </c>
      <c r="L1222" s="21">
        <v>0</v>
      </c>
      <c r="M1222" s="21">
        <v>0</v>
      </c>
    </row>
    <row r="1223" spans="1:13" x14ac:dyDescent="0.2">
      <c r="A1223">
        <v>1222</v>
      </c>
      <c r="B1223">
        <v>22</v>
      </c>
      <c r="C1223">
        <v>10</v>
      </c>
      <c r="D1223">
        <v>4</v>
      </c>
      <c r="E1223" s="28" t="str">
        <f>CONCATENATE("cope",Table323[[#This Row],[1st level cope]],".gfeat/cope",Table323[[#This Row],[2nd level cope]],".feat/thresh_zstat",Table323[[#This Row],[gorup analysis cope]],".nii.gz")</f>
        <v>cope22.gfeat/cope10.feat/thresh_zstat4.nii.gz</v>
      </c>
      <c r="F1223" s="30" t="str">
        <f>INDEX(R$2:R$28,Table323[[#This Row],[1st level cope]],0)</f>
        <v>All Go</v>
      </c>
      <c r="G1223" s="30" t="str">
        <f>INDEX(S$2:S$28,Table323[[#This Row],[2nd level cope]],0)</f>
        <v>last3</v>
      </c>
      <c r="H1223" s="30" t="str">
        <f>INDEX(T$2:T$28,Table323[[#This Row],[gorup analysis cope]],0)</f>
        <v>cope - by probe effect inverse</v>
      </c>
      <c r="J1223">
        <v>0</v>
      </c>
      <c r="K1223" s="29">
        <v>0</v>
      </c>
      <c r="L1223" s="21">
        <v>0</v>
      </c>
      <c r="M1223" s="21">
        <v>0</v>
      </c>
    </row>
    <row r="1224" spans="1:13" x14ac:dyDescent="0.2">
      <c r="A1224">
        <v>1223</v>
      </c>
      <c r="B1224">
        <v>23</v>
      </c>
      <c r="C1224">
        <v>10</v>
      </c>
      <c r="D1224">
        <v>4</v>
      </c>
      <c r="E1224" s="28" t="str">
        <f>CONCATENATE("cope",Table323[[#This Row],[1st level cope]],".gfeat/cope",Table323[[#This Row],[2nd level cope]],".feat/thresh_zstat",Table323[[#This Row],[gorup analysis cope]],".nii.gz")</f>
        <v>cope23.gfeat/cope10.feat/thresh_zstat4.nii.gz</v>
      </c>
      <c r="F1224" s="30" t="str">
        <f>INDEX(R$2:R$28,Table323[[#This Row],[1st level cope]],0)</f>
        <v>All NoGo</v>
      </c>
      <c r="G1224" s="30" t="str">
        <f>INDEX(S$2:S$28,Table323[[#This Row],[2nd level cope]],0)</f>
        <v>last3</v>
      </c>
      <c r="H1224" s="30" t="str">
        <f>INDEX(T$2:T$28,Table323[[#This Row],[gorup analysis cope]],0)</f>
        <v>cope - by probe effect inverse</v>
      </c>
      <c r="J1224">
        <v>0</v>
      </c>
      <c r="K1224" s="29">
        <v>0</v>
      </c>
      <c r="L1224" s="21">
        <v>0</v>
      </c>
      <c r="M1224" s="21">
        <v>0</v>
      </c>
    </row>
    <row r="1225" spans="1:13" x14ac:dyDescent="0.2">
      <c r="A1225">
        <v>1224</v>
      </c>
      <c r="B1225">
        <v>24</v>
      </c>
      <c r="C1225">
        <v>10</v>
      </c>
      <c r="D1225">
        <v>4</v>
      </c>
      <c r="E1225" s="28" t="str">
        <f>CONCATENATE("cope",Table323[[#This Row],[1st level cope]],".gfeat/cope",Table323[[#This Row],[2nd level cope]],".feat/thresh_zstat",Table323[[#This Row],[gorup analysis cope]],".nii.gz")</f>
        <v>cope24.gfeat/cope10.feat/thresh_zstat4.nii.gz</v>
      </c>
      <c r="F1225" s="30" t="str">
        <f>INDEX(R$2:R$28,Table323[[#This Row],[1st level cope]],0)</f>
        <v>All Go - by choice</v>
      </c>
      <c r="G1225" s="30" t="str">
        <f>INDEX(S$2:S$28,Table323[[#This Row],[2nd level cope]],0)</f>
        <v>last3</v>
      </c>
      <c r="H1225" s="30" t="str">
        <f>INDEX(T$2:T$28,Table323[[#This Row],[gorup analysis cope]],0)</f>
        <v>cope - by probe effect inverse</v>
      </c>
      <c r="I1225" s="30"/>
      <c r="J1225" s="30">
        <v>0</v>
      </c>
      <c r="K1225" s="29">
        <v>0</v>
      </c>
      <c r="L1225" s="21">
        <v>1</v>
      </c>
    </row>
    <row r="1226" spans="1:13" x14ac:dyDescent="0.2">
      <c r="A1226">
        <v>1225</v>
      </c>
      <c r="B1226">
        <v>25</v>
      </c>
      <c r="C1226">
        <v>10</v>
      </c>
      <c r="D1226">
        <v>4</v>
      </c>
      <c r="E1226" s="28" t="str">
        <f>CONCATENATE("cope",Table323[[#This Row],[1st level cope]],".gfeat/cope",Table323[[#This Row],[2nd level cope]],".feat/thresh_zstat",Table323[[#This Row],[gorup analysis cope]],".nii.gz")</f>
        <v>cope25.gfeat/cope10.feat/thresh_zstat4.nii.gz</v>
      </c>
      <c r="F1226" s="30" t="str">
        <f>INDEX(R$2:R$28,Table323[[#This Row],[1st level cope]],0)</f>
        <v>All NoGo - by choice</v>
      </c>
      <c r="G1226" s="30" t="str">
        <f>INDEX(S$2:S$28,Table323[[#This Row],[2nd level cope]],0)</f>
        <v>last3</v>
      </c>
      <c r="H1226" s="30" t="str">
        <f>INDEX(T$2:T$28,Table323[[#This Row],[gorup analysis cope]],0)</f>
        <v>cope - by probe effect inverse</v>
      </c>
      <c r="I1226" s="30"/>
      <c r="J1226" s="30">
        <v>0</v>
      </c>
      <c r="K1226" s="29">
        <v>0</v>
      </c>
      <c r="L1226" s="21">
        <v>7</v>
      </c>
    </row>
    <row r="1227" spans="1:13" x14ac:dyDescent="0.2">
      <c r="A1227">
        <v>1226</v>
      </c>
      <c r="B1227">
        <v>1</v>
      </c>
      <c r="C1227">
        <v>11</v>
      </c>
      <c r="D1227">
        <v>4</v>
      </c>
      <c r="E1227" s="28" t="str">
        <f>CONCATENATE("cope",Table323[[#This Row],[1st level cope]],".gfeat/cope",Table323[[#This Row],[2nd level cope]],".feat/thresh_zstat",Table323[[#This Row],[gorup analysis cope]],".nii.gz")</f>
        <v>cope1.gfeat/cope11.feat/thresh_zstat4.nii.gz</v>
      </c>
      <c r="F1227" s="30" t="str">
        <f>INDEX(R$2:R$28,Table323[[#This Row],[1st level cope]],0)</f>
        <v>HV Go</v>
      </c>
      <c r="G1227" s="30" t="str">
        <f>INDEX(S$2:S$28,Table323[[#This Row],[2nd level cope]],0)</f>
        <v>first3</v>
      </c>
      <c r="H1227" s="30" t="str">
        <f>INDEX(T$2:T$28,Table323[[#This Row],[gorup analysis cope]],0)</f>
        <v>cope - by probe effect inverse</v>
      </c>
      <c r="I1227" s="30"/>
      <c r="J1227" s="30">
        <v>0</v>
      </c>
      <c r="K1227" s="29">
        <v>0</v>
      </c>
      <c r="L1227" s="21">
        <v>0</v>
      </c>
      <c r="M1227" s="21">
        <v>0</v>
      </c>
    </row>
    <row r="1228" spans="1:13" x14ac:dyDescent="0.2">
      <c r="A1228">
        <v>1227</v>
      </c>
      <c r="B1228">
        <v>2</v>
      </c>
      <c r="C1228">
        <v>11</v>
      </c>
      <c r="D1228">
        <v>4</v>
      </c>
      <c r="E1228" s="28" t="str">
        <f>CONCATENATE("cope",Table323[[#This Row],[1st level cope]],".gfeat/cope",Table323[[#This Row],[2nd level cope]],".feat/thresh_zstat",Table323[[#This Row],[gorup analysis cope]],".nii.gz")</f>
        <v>cope2.gfeat/cope11.feat/thresh_zstat4.nii.gz</v>
      </c>
      <c r="F1228" s="30" t="str">
        <f>INDEX(R$2:R$28,Table323[[#This Row],[1st level cope]],0)</f>
        <v>HV Go - by choice</v>
      </c>
      <c r="G1228" s="30" t="str">
        <f>INDEX(S$2:S$28,Table323[[#This Row],[2nd level cope]],0)</f>
        <v>first3</v>
      </c>
      <c r="H1228" s="30" t="str">
        <f>INDEX(T$2:T$28,Table323[[#This Row],[gorup analysis cope]],0)</f>
        <v>cope - by probe effect inverse</v>
      </c>
      <c r="I1228" s="21" t="s">
        <v>211</v>
      </c>
      <c r="J1228" s="21">
        <v>0</v>
      </c>
      <c r="K1228" s="29">
        <v>0</v>
      </c>
      <c r="L1228" s="21">
        <v>0</v>
      </c>
      <c r="M1228" s="21">
        <v>0</v>
      </c>
    </row>
    <row r="1229" spans="1:13" x14ac:dyDescent="0.2">
      <c r="A1229">
        <v>1228</v>
      </c>
      <c r="B1229">
        <v>3</v>
      </c>
      <c r="C1229">
        <v>11</v>
      </c>
      <c r="D1229">
        <v>4</v>
      </c>
      <c r="E1229" s="28" t="str">
        <f>CONCATENATE("cope",Table323[[#This Row],[1st level cope]],".gfeat/cope",Table323[[#This Row],[2nd level cope]],".feat/thresh_zstat",Table323[[#This Row],[gorup analysis cope]],".nii.gz")</f>
        <v>cope3.gfeat/cope11.feat/thresh_zstat4.nii.gz</v>
      </c>
      <c r="F1229" s="30" t="str">
        <f>INDEX(R$2:R$28,Table323[[#This Row],[1st level cope]],0)</f>
        <v>HV Go - by value</v>
      </c>
      <c r="G1229" s="30" t="str">
        <f>INDEX(S$2:S$28,Table323[[#This Row],[2nd level cope]],0)</f>
        <v>first3</v>
      </c>
      <c r="H1229" s="30" t="str">
        <f>INDEX(T$2:T$28,Table323[[#This Row],[gorup analysis cope]],0)</f>
        <v>cope - by probe effect inverse</v>
      </c>
      <c r="I1229" s="21" t="s">
        <v>211</v>
      </c>
      <c r="J1229" s="21">
        <v>0</v>
      </c>
      <c r="K1229" s="29">
        <v>0</v>
      </c>
      <c r="L1229" s="21">
        <v>2</v>
      </c>
    </row>
    <row r="1230" spans="1:13" x14ac:dyDescent="0.2">
      <c r="A1230">
        <v>1229</v>
      </c>
      <c r="B1230">
        <v>4</v>
      </c>
      <c r="C1230">
        <v>11</v>
      </c>
      <c r="D1230">
        <v>4</v>
      </c>
      <c r="E1230" s="28" t="str">
        <f>CONCATENATE("cope",Table323[[#This Row],[1st level cope]],".gfeat/cope",Table323[[#This Row],[2nd level cope]],".feat/thresh_zstat",Table323[[#This Row],[gorup analysis cope]],".nii.gz")</f>
        <v>cope4.gfeat/cope11.feat/thresh_zstat4.nii.gz</v>
      </c>
      <c r="F1230" s="30" t="str">
        <f>INDEX(R$2:R$28,Table323[[#This Row],[1st level cope]],0)</f>
        <v>HV Go - by GSD</v>
      </c>
      <c r="G1230" s="30" t="str">
        <f>INDEX(S$2:S$28,Table323[[#This Row],[2nd level cope]],0)</f>
        <v>first3</v>
      </c>
      <c r="H1230" s="30" t="str">
        <f>INDEX(T$2:T$28,Table323[[#This Row],[gorup analysis cope]],0)</f>
        <v>cope - by probe effect inverse</v>
      </c>
      <c r="I1230" s="30"/>
      <c r="J1230" s="30">
        <v>0</v>
      </c>
      <c r="K1230" s="29">
        <v>0</v>
      </c>
      <c r="L1230" s="21">
        <v>1</v>
      </c>
    </row>
    <row r="1231" spans="1:13" x14ac:dyDescent="0.2">
      <c r="A1231">
        <v>1230</v>
      </c>
      <c r="B1231">
        <v>5</v>
      </c>
      <c r="C1231">
        <v>11</v>
      </c>
      <c r="D1231">
        <v>4</v>
      </c>
      <c r="E1231" s="28" t="str">
        <f>CONCATENATE("cope",Table323[[#This Row],[1st level cope]],".gfeat/cope",Table323[[#This Row],[2nd level cope]],".feat/thresh_zstat",Table323[[#This Row],[gorup analysis cope]],".nii.gz")</f>
        <v>cope5.gfeat/cope11.feat/thresh_zstat4.nii.gz</v>
      </c>
      <c r="F1231" s="30" t="str">
        <f>INDEX(R$2:R$28,Table323[[#This Row],[1st level cope]],0)</f>
        <v>LV Go</v>
      </c>
      <c r="G1231" s="30" t="str">
        <f>INDEX(S$2:S$28,Table323[[#This Row],[2nd level cope]],0)</f>
        <v>first3</v>
      </c>
      <c r="H1231" s="30" t="str">
        <f>INDEX(T$2:T$28,Table323[[#This Row],[gorup analysis cope]],0)</f>
        <v>cope - by probe effect inverse</v>
      </c>
      <c r="I1231" s="30"/>
      <c r="J1231" s="30">
        <v>0</v>
      </c>
      <c r="K1231" s="29">
        <v>0</v>
      </c>
      <c r="L1231" s="21">
        <v>0</v>
      </c>
      <c r="M1231" s="21">
        <v>0</v>
      </c>
    </row>
    <row r="1232" spans="1:13" x14ac:dyDescent="0.2">
      <c r="A1232">
        <v>1231</v>
      </c>
      <c r="B1232">
        <v>6</v>
      </c>
      <c r="C1232">
        <v>11</v>
      </c>
      <c r="D1232">
        <v>4</v>
      </c>
      <c r="E1232" s="28" t="str">
        <f>CONCATENATE("cope",Table323[[#This Row],[1st level cope]],".gfeat/cope",Table323[[#This Row],[2nd level cope]],".feat/thresh_zstat",Table323[[#This Row],[gorup analysis cope]],".nii.gz")</f>
        <v>cope6.gfeat/cope11.feat/thresh_zstat4.nii.gz</v>
      </c>
      <c r="F1232" s="30" t="str">
        <f>INDEX(R$2:R$28,Table323[[#This Row],[1st level cope]],0)</f>
        <v>LV Go - by choice</v>
      </c>
      <c r="G1232" s="30" t="str">
        <f>INDEX(S$2:S$28,Table323[[#This Row],[2nd level cope]],0)</f>
        <v>first3</v>
      </c>
      <c r="H1232" s="30" t="str">
        <f>INDEX(T$2:T$28,Table323[[#This Row],[gorup analysis cope]],0)</f>
        <v>cope - by probe effect inverse</v>
      </c>
      <c r="I1232" s="30"/>
      <c r="J1232" s="30">
        <v>49</v>
      </c>
      <c r="K1232" s="29">
        <v>0</v>
      </c>
      <c r="L1232" s="21">
        <v>12</v>
      </c>
    </row>
    <row r="1233" spans="1:13" x14ac:dyDescent="0.2">
      <c r="A1233">
        <v>1232</v>
      </c>
      <c r="B1233">
        <v>7</v>
      </c>
      <c r="C1233">
        <v>11</v>
      </c>
      <c r="D1233">
        <v>4</v>
      </c>
      <c r="E1233" s="28" t="str">
        <f>CONCATENATE("cope",Table323[[#This Row],[1st level cope]],".gfeat/cope",Table323[[#This Row],[2nd level cope]],".feat/thresh_zstat",Table323[[#This Row],[gorup analysis cope]],".nii.gz")</f>
        <v>cope7.gfeat/cope11.feat/thresh_zstat4.nii.gz</v>
      </c>
      <c r="F1233" s="30" t="str">
        <f>INDEX(R$2:R$28,Table323[[#This Row],[1st level cope]],0)</f>
        <v>LV Go - by value</v>
      </c>
      <c r="G1233" s="30" t="str">
        <f>INDEX(S$2:S$28,Table323[[#This Row],[2nd level cope]],0)</f>
        <v>first3</v>
      </c>
      <c r="H1233" s="30" t="str">
        <f>INDEX(T$2:T$28,Table323[[#This Row],[gorup analysis cope]],0)</f>
        <v>cope - by probe effect inverse</v>
      </c>
      <c r="I1233" s="30"/>
      <c r="J1233" s="30">
        <v>0</v>
      </c>
      <c r="K1233" s="29">
        <v>0</v>
      </c>
      <c r="L1233" s="21">
        <v>0</v>
      </c>
      <c r="M1233" s="21">
        <v>0</v>
      </c>
    </row>
    <row r="1234" spans="1:13" x14ac:dyDescent="0.2">
      <c r="A1234">
        <v>1233</v>
      </c>
      <c r="B1234">
        <v>8</v>
      </c>
      <c r="C1234">
        <v>11</v>
      </c>
      <c r="D1234">
        <v>4</v>
      </c>
      <c r="E1234" s="28" t="str">
        <f>CONCATENATE("cope",Table323[[#This Row],[1st level cope]],".gfeat/cope",Table323[[#This Row],[2nd level cope]],".feat/thresh_zstat",Table323[[#This Row],[gorup analysis cope]],".nii.gz")</f>
        <v>cope8.gfeat/cope11.feat/thresh_zstat4.nii.gz</v>
      </c>
      <c r="F1234" s="30" t="str">
        <f>INDEX(R$2:R$28,Table323[[#This Row],[1st level cope]],0)</f>
        <v>LV Go - by GSD</v>
      </c>
      <c r="G1234" s="30" t="str">
        <f>INDEX(S$2:S$28,Table323[[#This Row],[2nd level cope]],0)</f>
        <v>first3</v>
      </c>
      <c r="H1234" s="30" t="str">
        <f>INDEX(T$2:T$28,Table323[[#This Row],[gorup analysis cope]],0)</f>
        <v>cope - by probe effect inverse</v>
      </c>
      <c r="I1234" s="30"/>
      <c r="J1234" s="30">
        <v>0</v>
      </c>
      <c r="K1234" s="29">
        <v>0</v>
      </c>
      <c r="L1234" s="21">
        <v>0</v>
      </c>
      <c r="M1234" s="21">
        <v>0</v>
      </c>
    </row>
    <row r="1235" spans="1:13" x14ac:dyDescent="0.2">
      <c r="A1235">
        <v>1234</v>
      </c>
      <c r="B1235">
        <v>9</v>
      </c>
      <c r="C1235">
        <v>11</v>
      </c>
      <c r="D1235">
        <v>4</v>
      </c>
      <c r="E1235" s="28" t="str">
        <f>CONCATENATE("cope",Table323[[#This Row],[1st level cope]],".gfeat/cope",Table323[[#This Row],[2nd level cope]],".feat/thresh_zstat",Table323[[#This Row],[gorup analysis cope]],".nii.gz")</f>
        <v>cope9.gfeat/cope11.feat/thresh_zstat4.nii.gz</v>
      </c>
      <c r="F1235" s="30" t="str">
        <f>INDEX(R$2:R$28,Table323[[#This Row],[1st level cope]],0)</f>
        <v>HV NoGo</v>
      </c>
      <c r="G1235" s="30" t="str">
        <f>INDEX(S$2:S$28,Table323[[#This Row],[2nd level cope]],0)</f>
        <v>first3</v>
      </c>
      <c r="H1235" s="30" t="str">
        <f>INDEX(T$2:T$28,Table323[[#This Row],[gorup analysis cope]],0)</f>
        <v>cope - by probe effect inverse</v>
      </c>
      <c r="I1235" s="30"/>
      <c r="J1235" s="30">
        <v>0</v>
      </c>
      <c r="K1235" s="29">
        <v>0</v>
      </c>
      <c r="L1235" s="21">
        <v>0</v>
      </c>
      <c r="M1235" s="21">
        <v>0</v>
      </c>
    </row>
    <row r="1236" spans="1:13" x14ac:dyDescent="0.2">
      <c r="A1236">
        <v>1235</v>
      </c>
      <c r="B1236">
        <v>10</v>
      </c>
      <c r="C1236">
        <v>11</v>
      </c>
      <c r="D1236">
        <v>4</v>
      </c>
      <c r="E1236" s="28" t="str">
        <f>CONCATENATE("cope",Table323[[#This Row],[1st level cope]],".gfeat/cope",Table323[[#This Row],[2nd level cope]],".feat/thresh_zstat",Table323[[#This Row],[gorup analysis cope]],".nii.gz")</f>
        <v>cope10.gfeat/cope11.feat/thresh_zstat4.nii.gz</v>
      </c>
      <c r="F1236" s="30" t="str">
        <f>INDEX(R$2:R$28,Table323[[#This Row],[1st level cope]],0)</f>
        <v>HV NoGo - by choice</v>
      </c>
      <c r="G1236" s="30" t="str">
        <f>INDEX(S$2:S$28,Table323[[#This Row],[2nd level cope]],0)</f>
        <v>first3</v>
      </c>
      <c r="H1236" s="30" t="str">
        <f>INDEX(T$2:T$28,Table323[[#This Row],[gorup analysis cope]],0)</f>
        <v>cope - by probe effect inverse</v>
      </c>
      <c r="I1236" s="30"/>
      <c r="J1236" s="30">
        <v>0</v>
      </c>
      <c r="K1236" s="29">
        <v>1</v>
      </c>
      <c r="L1236" s="21">
        <v>5</v>
      </c>
    </row>
    <row r="1237" spans="1:13" x14ac:dyDescent="0.2">
      <c r="A1237">
        <v>1236</v>
      </c>
      <c r="B1237">
        <v>11</v>
      </c>
      <c r="C1237">
        <v>11</v>
      </c>
      <c r="D1237">
        <v>4</v>
      </c>
      <c r="E1237" s="28" t="str">
        <f>CONCATENATE("cope",Table323[[#This Row],[1st level cope]],".gfeat/cope",Table323[[#This Row],[2nd level cope]],".feat/thresh_zstat",Table323[[#This Row],[gorup analysis cope]],".nii.gz")</f>
        <v>cope11.gfeat/cope11.feat/thresh_zstat4.nii.gz</v>
      </c>
      <c r="F1237" s="30" t="str">
        <f>INDEX(R$2:R$28,Table323[[#This Row],[1st level cope]],0)</f>
        <v>HV NoGo - by value</v>
      </c>
      <c r="G1237" s="30" t="str">
        <f>INDEX(S$2:S$28,Table323[[#This Row],[2nd level cope]],0)</f>
        <v>first3</v>
      </c>
      <c r="H1237" s="30" t="str">
        <f>INDEX(T$2:T$28,Table323[[#This Row],[gorup analysis cope]],0)</f>
        <v>cope - by probe effect inverse</v>
      </c>
      <c r="J1237">
        <v>0</v>
      </c>
      <c r="K1237" s="29">
        <v>0</v>
      </c>
      <c r="L1237" s="21">
        <v>0</v>
      </c>
      <c r="M1237" s="21">
        <v>0</v>
      </c>
    </row>
    <row r="1238" spans="1:13" x14ac:dyDescent="0.2">
      <c r="A1238">
        <v>1237</v>
      </c>
      <c r="B1238">
        <v>12</v>
      </c>
      <c r="C1238">
        <v>11</v>
      </c>
      <c r="D1238">
        <v>4</v>
      </c>
      <c r="E1238" s="28" t="str">
        <f>CONCATENATE("cope",Table323[[#This Row],[1st level cope]],".gfeat/cope",Table323[[#This Row],[2nd level cope]],".feat/thresh_zstat",Table323[[#This Row],[gorup analysis cope]],".nii.gz")</f>
        <v>cope12.gfeat/cope11.feat/thresh_zstat4.nii.gz</v>
      </c>
      <c r="F1238" s="30" t="str">
        <f>INDEX(R$2:R$28,Table323[[#This Row],[1st level cope]],0)</f>
        <v>LV NoGo</v>
      </c>
      <c r="G1238" s="30" t="str">
        <f>INDEX(S$2:S$28,Table323[[#This Row],[2nd level cope]],0)</f>
        <v>first3</v>
      </c>
      <c r="H1238" s="30" t="str">
        <f>INDEX(T$2:T$28,Table323[[#This Row],[gorup analysis cope]],0)</f>
        <v>cope - by probe effect inverse</v>
      </c>
      <c r="J1238">
        <v>0</v>
      </c>
      <c r="K1238" s="29">
        <v>0</v>
      </c>
      <c r="L1238" s="21">
        <v>0</v>
      </c>
      <c r="M1238" s="21">
        <v>0</v>
      </c>
    </row>
    <row r="1239" spans="1:13" x14ac:dyDescent="0.2">
      <c r="A1239">
        <v>1238</v>
      </c>
      <c r="B1239">
        <v>13</v>
      </c>
      <c r="C1239">
        <v>11</v>
      </c>
      <c r="D1239">
        <v>4</v>
      </c>
      <c r="E1239" s="28" t="str">
        <f>CONCATENATE("cope",Table323[[#This Row],[1st level cope]],".gfeat/cope",Table323[[#This Row],[2nd level cope]],".feat/thresh_zstat",Table323[[#This Row],[gorup analysis cope]],".nii.gz")</f>
        <v>cope13.gfeat/cope11.feat/thresh_zstat4.nii.gz</v>
      </c>
      <c r="F1239" s="30" t="str">
        <f>INDEX(R$2:R$28,Table323[[#This Row],[1st level cope]],0)</f>
        <v>LV NoGo - by choice</v>
      </c>
      <c r="G1239" s="30" t="str">
        <f>INDEX(S$2:S$28,Table323[[#This Row],[2nd level cope]],0)</f>
        <v>first3</v>
      </c>
      <c r="H1239" s="30" t="str">
        <f>INDEX(T$2:T$28,Table323[[#This Row],[gorup analysis cope]],0)</f>
        <v>cope - by probe effect inverse</v>
      </c>
      <c r="J1239">
        <v>0</v>
      </c>
      <c r="K1239" s="29">
        <v>0</v>
      </c>
      <c r="L1239" s="21">
        <v>0</v>
      </c>
      <c r="M1239" s="21">
        <v>0</v>
      </c>
    </row>
    <row r="1240" spans="1:13" x14ac:dyDescent="0.2">
      <c r="A1240">
        <v>1239</v>
      </c>
      <c r="B1240">
        <v>14</v>
      </c>
      <c r="C1240">
        <v>11</v>
      </c>
      <c r="D1240">
        <v>4</v>
      </c>
      <c r="E1240" s="28" t="str">
        <f>CONCATENATE("cope",Table323[[#This Row],[1st level cope]],".gfeat/cope",Table323[[#This Row],[2nd level cope]],".feat/thresh_zstat",Table323[[#This Row],[gorup analysis cope]],".nii.gz")</f>
        <v>cope14.gfeat/cope11.feat/thresh_zstat4.nii.gz</v>
      </c>
      <c r="F1240" s="30" t="str">
        <f>INDEX(R$2:R$28,Table323[[#This Row],[1st level cope]],0)</f>
        <v>LV NoGo - by value</v>
      </c>
      <c r="G1240" s="30" t="str">
        <f>INDEX(S$2:S$28,Table323[[#This Row],[2nd level cope]],0)</f>
        <v>first3</v>
      </c>
      <c r="H1240" s="30" t="str">
        <f>INDEX(T$2:T$28,Table323[[#This Row],[gorup analysis cope]],0)</f>
        <v>cope - by probe effect inverse</v>
      </c>
      <c r="I1240" s="30"/>
      <c r="J1240" s="30">
        <v>8</v>
      </c>
      <c r="K1240" s="29">
        <v>0</v>
      </c>
      <c r="L1240" s="21">
        <v>3</v>
      </c>
    </row>
    <row r="1241" spans="1:13" x14ac:dyDescent="0.2">
      <c r="A1241">
        <v>1240</v>
      </c>
      <c r="B1241">
        <v>15</v>
      </c>
      <c r="C1241">
        <v>11</v>
      </c>
      <c r="D1241">
        <v>4</v>
      </c>
      <c r="E1241" s="28" t="str">
        <f>CONCATENATE("cope",Table323[[#This Row],[1st level cope]],".gfeat/cope",Table323[[#This Row],[2nd level cope]],".feat/thresh_zstat",Table323[[#This Row],[gorup analysis cope]],".nii.gz")</f>
        <v>cope15.gfeat/cope11.feat/thresh_zstat4.nii.gz</v>
      </c>
      <c r="F1241" s="30" t="str">
        <f>INDEX(R$2:R$28,Table323[[#This Row],[1st level cope]],0)</f>
        <v>Go - missed</v>
      </c>
      <c r="G1241" s="30" t="str">
        <f>INDEX(S$2:S$28,Table323[[#This Row],[2nd level cope]],0)</f>
        <v>first3</v>
      </c>
      <c r="H1241" s="30" t="str">
        <f>INDEX(T$2:T$28,Table323[[#This Row],[gorup analysis cope]],0)</f>
        <v>cope - by probe effect inverse</v>
      </c>
      <c r="J1241">
        <v>0</v>
      </c>
      <c r="K1241" s="29">
        <v>0</v>
      </c>
      <c r="L1241" s="21">
        <v>0</v>
      </c>
      <c r="M1241" s="21">
        <v>0</v>
      </c>
    </row>
    <row r="1242" spans="1:13" x14ac:dyDescent="0.2">
      <c r="A1242">
        <v>1241</v>
      </c>
      <c r="B1242">
        <v>16</v>
      </c>
      <c r="C1242">
        <v>11</v>
      </c>
      <c r="D1242">
        <v>4</v>
      </c>
      <c r="E1242" s="28" t="str">
        <f>CONCATENATE("cope",Table323[[#This Row],[1st level cope]],".gfeat/cope",Table323[[#This Row],[2nd level cope]],".feat/thresh_zstat",Table323[[#This Row],[gorup analysis cope]],".nii.gz")</f>
        <v>cope16.gfeat/cope11.feat/thresh_zstat4.nii.gz</v>
      </c>
      <c r="F1242" s="30" t="str">
        <f>INDEX(R$2:R$28,Table323[[#This Row],[1st level cope]],0)</f>
        <v>NoGo - erroneous response</v>
      </c>
      <c r="G1242" s="30" t="str">
        <f>INDEX(S$2:S$28,Table323[[#This Row],[2nd level cope]],0)</f>
        <v>first3</v>
      </c>
      <c r="H1242" s="30" t="str">
        <f>INDEX(T$2:T$28,Table323[[#This Row],[gorup analysis cope]],0)</f>
        <v>cope - by probe effect inverse</v>
      </c>
      <c r="J1242">
        <v>0</v>
      </c>
      <c r="K1242" s="29">
        <v>0</v>
      </c>
      <c r="L1242" s="21">
        <v>0</v>
      </c>
      <c r="M1242" s="21">
        <v>0</v>
      </c>
    </row>
    <row r="1243" spans="1:13" x14ac:dyDescent="0.2">
      <c r="A1243">
        <v>1242</v>
      </c>
      <c r="B1243">
        <v>17</v>
      </c>
      <c r="C1243">
        <v>11</v>
      </c>
      <c r="D1243">
        <v>4</v>
      </c>
      <c r="E1243" s="28" t="str">
        <f>CONCATENATE("cope",Table323[[#This Row],[1st level cope]],".gfeat/cope",Table323[[#This Row],[2nd level cope]],".feat/thresh_zstat",Table323[[#This Row],[gorup analysis cope]],".nii.gz")</f>
        <v>cope17.gfeat/cope11.feat/thresh_zstat4.nii.gz</v>
      </c>
      <c r="F1243" s="30" t="str">
        <f>INDEX(R$2:R$28,Table323[[#This Row],[1st level cope]],0)</f>
        <v>NoGo - Sanity and fillers</v>
      </c>
      <c r="G1243" s="30" t="str">
        <f>INDEX(S$2:S$28,Table323[[#This Row],[2nd level cope]],0)</f>
        <v>first3</v>
      </c>
      <c r="H1243" s="30" t="str">
        <f>INDEX(T$2:T$28,Table323[[#This Row],[gorup analysis cope]],0)</f>
        <v>cope - by probe effect inverse</v>
      </c>
      <c r="I1243" s="30"/>
      <c r="J1243" s="30">
        <v>0</v>
      </c>
      <c r="K1243" s="29" t="s">
        <v>106</v>
      </c>
      <c r="L1243" s="21" t="s">
        <v>106</v>
      </c>
      <c r="M1243" s="21">
        <v>0</v>
      </c>
    </row>
    <row r="1244" spans="1:13" x14ac:dyDescent="0.2">
      <c r="A1244">
        <v>1243</v>
      </c>
      <c r="B1244">
        <v>18</v>
      </c>
      <c r="C1244">
        <v>11</v>
      </c>
      <c r="D1244">
        <v>4</v>
      </c>
      <c r="E1244" s="28" t="str">
        <f>CONCATENATE("cope",Table323[[#This Row],[1st level cope]],".gfeat/cope",Table323[[#This Row],[2nd level cope]],".feat/thresh_zstat",Table323[[#This Row],[gorup analysis cope]],".nii.gz")</f>
        <v>cope18.gfeat/cope11.feat/thresh_zstat4.nii.gz</v>
      </c>
      <c r="F1244" s="30" t="str">
        <f>INDEX(R$2:R$28,Table323[[#This Row],[1st level cope]],0)</f>
        <v>All Go - by RT</v>
      </c>
      <c r="G1244" s="30" t="str">
        <f>INDEX(S$2:S$28,Table323[[#This Row],[2nd level cope]],0)</f>
        <v>first3</v>
      </c>
      <c r="H1244" s="30" t="str">
        <f>INDEX(T$2:T$28,Table323[[#This Row],[gorup analysis cope]],0)</f>
        <v>cope - by probe effect inverse</v>
      </c>
      <c r="J1244">
        <v>0</v>
      </c>
      <c r="K1244" s="29">
        <v>0</v>
      </c>
      <c r="L1244" s="21">
        <v>0</v>
      </c>
      <c r="M1244" s="21">
        <v>0</v>
      </c>
    </row>
    <row r="1245" spans="1:13" x14ac:dyDescent="0.2">
      <c r="A1245">
        <v>1244</v>
      </c>
      <c r="B1245">
        <v>19</v>
      </c>
      <c r="C1245">
        <v>11</v>
      </c>
      <c r="D1245">
        <v>4</v>
      </c>
      <c r="E1245" s="28" t="str">
        <f>CONCATENATE("cope",Table323[[#This Row],[1st level cope]],".gfeat/cope",Table323[[#This Row],[2nd level cope]],".feat/thresh_zstat",Table323[[#This Row],[gorup analysis cope]],".nii.gz")</f>
        <v>cope19.gfeat/cope11.feat/thresh_zstat4.nii.gz</v>
      </c>
      <c r="F1245" s="30" t="str">
        <f>INDEX(R$2:R$28,Table323[[#This Row],[1st level cope]],0)</f>
        <v>HV Go &gt; NoGo</v>
      </c>
      <c r="G1245" s="30" t="str">
        <f>INDEX(S$2:S$28,Table323[[#This Row],[2nd level cope]],0)</f>
        <v>first3</v>
      </c>
      <c r="H1245" s="30" t="str">
        <f>INDEX(T$2:T$28,Table323[[#This Row],[gorup analysis cope]],0)</f>
        <v>cope - by probe effect inverse</v>
      </c>
      <c r="J1245">
        <v>0</v>
      </c>
      <c r="K1245" s="29">
        <v>0</v>
      </c>
      <c r="L1245" s="21">
        <v>0</v>
      </c>
      <c r="M1245" s="21">
        <v>0</v>
      </c>
    </row>
    <row r="1246" spans="1:13" x14ac:dyDescent="0.2">
      <c r="A1246">
        <v>1245</v>
      </c>
      <c r="B1246">
        <v>20</v>
      </c>
      <c r="C1246">
        <v>11</v>
      </c>
      <c r="D1246">
        <v>4</v>
      </c>
      <c r="E1246" s="28" t="str">
        <f>CONCATENATE("cope",Table323[[#This Row],[1st level cope]],".gfeat/cope",Table323[[#This Row],[2nd level cope]],".feat/thresh_zstat",Table323[[#This Row],[gorup analysis cope]],".nii.gz")</f>
        <v>cope20.gfeat/cope11.feat/thresh_zstat4.nii.gz</v>
      </c>
      <c r="F1246" s="30" t="str">
        <f>INDEX(R$2:R$28,Table323[[#This Row],[1st level cope]],0)</f>
        <v>LV Go &gt; NoGo</v>
      </c>
      <c r="G1246" s="30" t="str">
        <f>INDEX(S$2:S$28,Table323[[#This Row],[2nd level cope]],0)</f>
        <v>first3</v>
      </c>
      <c r="H1246" s="30" t="str">
        <f>INDEX(T$2:T$28,Table323[[#This Row],[gorup analysis cope]],0)</f>
        <v>cope - by probe effect inverse</v>
      </c>
      <c r="J1246">
        <v>0</v>
      </c>
      <c r="K1246" s="29">
        <v>0</v>
      </c>
      <c r="L1246" s="21">
        <v>0</v>
      </c>
      <c r="M1246" s="21">
        <v>0</v>
      </c>
    </row>
    <row r="1247" spans="1:13" x14ac:dyDescent="0.2">
      <c r="A1247">
        <v>1246</v>
      </c>
      <c r="B1247">
        <v>21</v>
      </c>
      <c r="C1247">
        <v>11</v>
      </c>
      <c r="D1247">
        <v>4</v>
      </c>
      <c r="E1247" s="28" t="str">
        <f>CONCATENATE("cope",Table323[[#This Row],[1st level cope]],".gfeat/cope",Table323[[#This Row],[2nd level cope]],".feat/thresh_zstat",Table323[[#This Row],[gorup analysis cope]],".nii.gz")</f>
        <v>cope21.gfeat/cope11.feat/thresh_zstat4.nii.gz</v>
      </c>
      <c r="F1247" s="30" t="str">
        <f>INDEX(R$2:R$28,Table323[[#This Row],[1st level cope]],0)</f>
        <v>All Go &gt; NoGo</v>
      </c>
      <c r="G1247" s="30" t="str">
        <f>INDEX(S$2:S$28,Table323[[#This Row],[2nd level cope]],0)</f>
        <v>first3</v>
      </c>
      <c r="H1247" s="30" t="str">
        <f>INDEX(T$2:T$28,Table323[[#This Row],[gorup analysis cope]],0)</f>
        <v>cope - by probe effect inverse</v>
      </c>
      <c r="J1247">
        <v>0</v>
      </c>
      <c r="K1247" s="29">
        <v>0</v>
      </c>
      <c r="L1247" s="21">
        <v>0</v>
      </c>
      <c r="M1247" s="21">
        <v>0</v>
      </c>
    </row>
    <row r="1248" spans="1:13" x14ac:dyDescent="0.2">
      <c r="A1248">
        <v>1247</v>
      </c>
      <c r="B1248">
        <v>22</v>
      </c>
      <c r="C1248">
        <v>11</v>
      </c>
      <c r="D1248">
        <v>4</v>
      </c>
      <c r="E1248" s="28" t="str">
        <f>CONCATENATE("cope",Table323[[#This Row],[1st level cope]],".gfeat/cope",Table323[[#This Row],[2nd level cope]],".feat/thresh_zstat",Table323[[#This Row],[gorup analysis cope]],".nii.gz")</f>
        <v>cope22.gfeat/cope11.feat/thresh_zstat4.nii.gz</v>
      </c>
      <c r="F1248" s="30" t="str">
        <f>INDEX(R$2:R$28,Table323[[#This Row],[1st level cope]],0)</f>
        <v>All Go</v>
      </c>
      <c r="G1248" s="30" t="str">
        <f>INDEX(S$2:S$28,Table323[[#This Row],[2nd level cope]],0)</f>
        <v>first3</v>
      </c>
      <c r="H1248" s="30" t="str">
        <f>INDEX(T$2:T$28,Table323[[#This Row],[gorup analysis cope]],0)</f>
        <v>cope - by probe effect inverse</v>
      </c>
      <c r="J1248">
        <v>0</v>
      </c>
      <c r="K1248" s="29">
        <v>0</v>
      </c>
      <c r="L1248" s="21">
        <v>0</v>
      </c>
      <c r="M1248" s="21">
        <v>0</v>
      </c>
    </row>
    <row r="1249" spans="1:13" x14ac:dyDescent="0.2">
      <c r="A1249">
        <v>1248</v>
      </c>
      <c r="B1249">
        <v>23</v>
      </c>
      <c r="C1249">
        <v>11</v>
      </c>
      <c r="D1249">
        <v>4</v>
      </c>
      <c r="E1249" s="28" t="str">
        <f>CONCATENATE("cope",Table323[[#This Row],[1st level cope]],".gfeat/cope",Table323[[#This Row],[2nd level cope]],".feat/thresh_zstat",Table323[[#This Row],[gorup analysis cope]],".nii.gz")</f>
        <v>cope23.gfeat/cope11.feat/thresh_zstat4.nii.gz</v>
      </c>
      <c r="F1249" s="30" t="str">
        <f>INDEX(R$2:R$28,Table323[[#This Row],[1st level cope]],0)</f>
        <v>All NoGo</v>
      </c>
      <c r="G1249" s="30" t="str">
        <f>INDEX(S$2:S$28,Table323[[#This Row],[2nd level cope]],0)</f>
        <v>first3</v>
      </c>
      <c r="H1249" s="30" t="str">
        <f>INDEX(T$2:T$28,Table323[[#This Row],[gorup analysis cope]],0)</f>
        <v>cope - by probe effect inverse</v>
      </c>
      <c r="J1249">
        <v>0</v>
      </c>
      <c r="K1249" s="29">
        <v>0</v>
      </c>
      <c r="L1249" s="21">
        <v>0</v>
      </c>
      <c r="M1249" s="21">
        <v>0</v>
      </c>
    </row>
    <row r="1250" spans="1:13" x14ac:dyDescent="0.2">
      <c r="A1250">
        <v>1249</v>
      </c>
      <c r="B1250">
        <v>24</v>
      </c>
      <c r="C1250">
        <v>11</v>
      </c>
      <c r="D1250">
        <v>4</v>
      </c>
      <c r="E1250" s="28" t="str">
        <f>CONCATENATE("cope",Table323[[#This Row],[1st level cope]],".gfeat/cope",Table323[[#This Row],[2nd level cope]],".feat/thresh_zstat",Table323[[#This Row],[gorup analysis cope]],".nii.gz")</f>
        <v>cope24.gfeat/cope11.feat/thresh_zstat4.nii.gz</v>
      </c>
      <c r="F1250" s="30" t="str">
        <f>INDEX(R$2:R$28,Table323[[#This Row],[1st level cope]],0)</f>
        <v>All Go - by choice</v>
      </c>
      <c r="G1250" s="30" t="str">
        <f>INDEX(S$2:S$28,Table323[[#This Row],[2nd level cope]],0)</f>
        <v>first3</v>
      </c>
      <c r="H1250" s="30" t="str">
        <f>INDEX(T$2:T$28,Table323[[#This Row],[gorup analysis cope]],0)</f>
        <v>cope - by probe effect inverse</v>
      </c>
      <c r="I1250" s="30"/>
      <c r="J1250" s="30">
        <v>0</v>
      </c>
      <c r="K1250" s="29">
        <v>0</v>
      </c>
      <c r="L1250" s="21">
        <v>2</v>
      </c>
    </row>
    <row r="1251" spans="1:13" x14ac:dyDescent="0.2">
      <c r="A1251">
        <v>1250</v>
      </c>
      <c r="B1251">
        <v>25</v>
      </c>
      <c r="C1251">
        <v>11</v>
      </c>
      <c r="D1251">
        <v>4</v>
      </c>
      <c r="E1251" s="28" t="str">
        <f>CONCATENATE("cope",Table323[[#This Row],[1st level cope]],".gfeat/cope",Table323[[#This Row],[2nd level cope]],".feat/thresh_zstat",Table323[[#This Row],[gorup analysis cope]],".nii.gz")</f>
        <v>cope25.gfeat/cope11.feat/thresh_zstat4.nii.gz</v>
      </c>
      <c r="F1251" s="30" t="str">
        <f>INDEX(R$2:R$28,Table323[[#This Row],[1st level cope]],0)</f>
        <v>All NoGo - by choice</v>
      </c>
      <c r="G1251" s="30" t="str">
        <f>INDEX(S$2:S$28,Table323[[#This Row],[2nd level cope]],0)</f>
        <v>first3</v>
      </c>
      <c r="H1251" s="30" t="str">
        <f>INDEX(T$2:T$28,Table323[[#This Row],[gorup analysis cope]],0)</f>
        <v>cope - by probe effect inverse</v>
      </c>
      <c r="J1251">
        <v>0</v>
      </c>
      <c r="K1251" s="29">
        <v>0</v>
      </c>
      <c r="L1251" s="21">
        <v>0</v>
      </c>
      <c r="M1251" s="21">
        <v>0</v>
      </c>
    </row>
    <row r="1252" spans="1:13" x14ac:dyDescent="0.2">
      <c r="A1252">
        <v>1251</v>
      </c>
      <c r="B1252">
        <v>1</v>
      </c>
      <c r="C1252">
        <v>12</v>
      </c>
      <c r="D1252">
        <v>4</v>
      </c>
      <c r="E1252" s="28" t="str">
        <f>CONCATENATE("cope",Table323[[#This Row],[1st level cope]],".gfeat/cope",Table323[[#This Row],[2nd level cope]],".feat/thresh_zstat",Table323[[#This Row],[gorup analysis cope]],".nii.gz")</f>
        <v>cope1.gfeat/cope12.feat/thresh_zstat4.nii.gz</v>
      </c>
      <c r="F1252" s="30" t="str">
        <f>INDEX(R$2:R$28,Table323[[#This Row],[1st level cope]],0)</f>
        <v>HV Go</v>
      </c>
      <c r="G1252" s="30" t="str">
        <f>INDEX(S$2:S$28,Table323[[#This Row],[2nd level cope]],0)</f>
        <v>last4</v>
      </c>
      <c r="H1252" s="30" t="str">
        <f>INDEX(T$2:T$28,Table323[[#This Row],[gorup analysis cope]],0)</f>
        <v>cope - by probe effect inverse</v>
      </c>
      <c r="I1252" s="30"/>
      <c r="J1252" s="30">
        <v>0</v>
      </c>
      <c r="K1252" s="29">
        <v>0</v>
      </c>
      <c r="L1252" s="21">
        <v>0</v>
      </c>
      <c r="M1252" s="21">
        <v>0</v>
      </c>
    </row>
    <row r="1253" spans="1:13" x14ac:dyDescent="0.2">
      <c r="A1253">
        <v>1252</v>
      </c>
      <c r="B1253">
        <v>2</v>
      </c>
      <c r="C1253">
        <v>12</v>
      </c>
      <c r="D1253">
        <v>4</v>
      </c>
      <c r="E1253" s="28" t="str">
        <f>CONCATENATE("cope",Table323[[#This Row],[1st level cope]],".gfeat/cope",Table323[[#This Row],[2nd level cope]],".feat/thresh_zstat",Table323[[#This Row],[gorup analysis cope]],".nii.gz")</f>
        <v>cope2.gfeat/cope12.feat/thresh_zstat4.nii.gz</v>
      </c>
      <c r="F1253" s="30" t="str">
        <f>INDEX(R$2:R$28,Table323[[#This Row],[1st level cope]],0)</f>
        <v>HV Go - by choice</v>
      </c>
      <c r="G1253" s="30" t="str">
        <f>INDEX(S$2:S$28,Table323[[#This Row],[2nd level cope]],0)</f>
        <v>last4</v>
      </c>
      <c r="H1253" s="30" t="str">
        <f>INDEX(T$2:T$28,Table323[[#This Row],[gorup analysis cope]],0)</f>
        <v>cope - by probe effect inverse</v>
      </c>
      <c r="I1253" s="21" t="s">
        <v>211</v>
      </c>
      <c r="J1253" s="21">
        <v>0</v>
      </c>
      <c r="K1253" s="29">
        <v>0</v>
      </c>
      <c r="L1253" s="21">
        <v>0</v>
      </c>
      <c r="M1253" s="21">
        <v>0</v>
      </c>
    </row>
    <row r="1254" spans="1:13" x14ac:dyDescent="0.2">
      <c r="A1254">
        <v>1253</v>
      </c>
      <c r="B1254">
        <v>3</v>
      </c>
      <c r="C1254">
        <v>12</v>
      </c>
      <c r="D1254">
        <v>4</v>
      </c>
      <c r="E1254" s="28" t="str">
        <f>CONCATENATE("cope",Table323[[#This Row],[1st level cope]],".gfeat/cope",Table323[[#This Row],[2nd level cope]],".feat/thresh_zstat",Table323[[#This Row],[gorup analysis cope]],".nii.gz")</f>
        <v>cope3.gfeat/cope12.feat/thresh_zstat4.nii.gz</v>
      </c>
      <c r="F1254" s="30" t="str">
        <f>INDEX(R$2:R$28,Table323[[#This Row],[1st level cope]],0)</f>
        <v>HV Go - by value</v>
      </c>
      <c r="G1254" s="30" t="str">
        <f>INDEX(S$2:S$28,Table323[[#This Row],[2nd level cope]],0)</f>
        <v>last4</v>
      </c>
      <c r="H1254" s="30" t="str">
        <f>INDEX(T$2:T$28,Table323[[#This Row],[gorup analysis cope]],0)</f>
        <v>cope - by probe effect inverse</v>
      </c>
      <c r="I1254" s="21" t="s">
        <v>211</v>
      </c>
      <c r="J1254" s="21">
        <v>0</v>
      </c>
      <c r="K1254" s="29">
        <v>0</v>
      </c>
      <c r="L1254" s="21">
        <v>0</v>
      </c>
      <c r="M1254" s="21">
        <v>0</v>
      </c>
    </row>
    <row r="1255" spans="1:13" x14ac:dyDescent="0.2">
      <c r="A1255">
        <v>1254</v>
      </c>
      <c r="B1255">
        <v>4</v>
      </c>
      <c r="C1255">
        <v>12</v>
      </c>
      <c r="D1255">
        <v>4</v>
      </c>
      <c r="E1255" s="28" t="str">
        <f>CONCATENATE("cope",Table323[[#This Row],[1st level cope]],".gfeat/cope",Table323[[#This Row],[2nd level cope]],".feat/thresh_zstat",Table323[[#This Row],[gorup analysis cope]],".nii.gz")</f>
        <v>cope4.gfeat/cope12.feat/thresh_zstat4.nii.gz</v>
      </c>
      <c r="F1255" s="30" t="str">
        <f>INDEX(R$2:R$28,Table323[[#This Row],[1st level cope]],0)</f>
        <v>HV Go - by GSD</v>
      </c>
      <c r="G1255" s="30" t="str">
        <f>INDEX(S$2:S$28,Table323[[#This Row],[2nd level cope]],0)</f>
        <v>last4</v>
      </c>
      <c r="H1255" s="30" t="str">
        <f>INDEX(T$2:T$28,Table323[[#This Row],[gorup analysis cope]],0)</f>
        <v>cope - by probe effect inverse</v>
      </c>
      <c r="I1255" s="30"/>
      <c r="J1255" s="30">
        <v>0</v>
      </c>
      <c r="K1255" s="29">
        <v>0</v>
      </c>
      <c r="L1255" s="21">
        <v>0</v>
      </c>
      <c r="M1255" s="21">
        <v>0</v>
      </c>
    </row>
    <row r="1256" spans="1:13" x14ac:dyDescent="0.2">
      <c r="A1256">
        <v>1255</v>
      </c>
      <c r="B1256">
        <v>5</v>
      </c>
      <c r="C1256">
        <v>12</v>
      </c>
      <c r="D1256">
        <v>4</v>
      </c>
      <c r="E1256" s="28" t="str">
        <f>CONCATENATE("cope",Table323[[#This Row],[1st level cope]],".gfeat/cope",Table323[[#This Row],[2nd level cope]],".feat/thresh_zstat",Table323[[#This Row],[gorup analysis cope]],".nii.gz")</f>
        <v>cope5.gfeat/cope12.feat/thresh_zstat4.nii.gz</v>
      </c>
      <c r="F1256" s="30" t="str">
        <f>INDEX(R$2:R$28,Table323[[#This Row],[1st level cope]],0)</f>
        <v>LV Go</v>
      </c>
      <c r="G1256" s="30" t="str">
        <f>INDEX(S$2:S$28,Table323[[#This Row],[2nd level cope]],0)</f>
        <v>last4</v>
      </c>
      <c r="H1256" s="30" t="str">
        <f>INDEX(T$2:T$28,Table323[[#This Row],[gorup analysis cope]],0)</f>
        <v>cope - by probe effect inverse</v>
      </c>
      <c r="I1256" s="30"/>
      <c r="J1256" s="30">
        <v>0</v>
      </c>
      <c r="K1256" s="29">
        <v>0</v>
      </c>
      <c r="L1256" s="21">
        <v>0</v>
      </c>
      <c r="M1256" s="21">
        <v>0</v>
      </c>
    </row>
    <row r="1257" spans="1:13" x14ac:dyDescent="0.2">
      <c r="A1257">
        <v>1256</v>
      </c>
      <c r="B1257">
        <v>6</v>
      </c>
      <c r="C1257">
        <v>12</v>
      </c>
      <c r="D1257">
        <v>4</v>
      </c>
      <c r="E1257" s="28" t="str">
        <f>CONCATENATE("cope",Table323[[#This Row],[1st level cope]],".gfeat/cope",Table323[[#This Row],[2nd level cope]],".feat/thresh_zstat",Table323[[#This Row],[gorup analysis cope]],".nii.gz")</f>
        <v>cope6.gfeat/cope12.feat/thresh_zstat4.nii.gz</v>
      </c>
      <c r="F1257" s="30" t="str">
        <f>INDEX(R$2:R$28,Table323[[#This Row],[1st level cope]],0)</f>
        <v>LV Go - by choice</v>
      </c>
      <c r="G1257" s="30" t="str">
        <f>INDEX(S$2:S$28,Table323[[#This Row],[2nd level cope]],0)</f>
        <v>last4</v>
      </c>
      <c r="H1257" s="30" t="str">
        <f>INDEX(T$2:T$28,Table323[[#This Row],[gorup analysis cope]],0)</f>
        <v>cope - by probe effect inverse</v>
      </c>
      <c r="I1257" s="30"/>
      <c r="J1257" s="30">
        <v>0</v>
      </c>
      <c r="K1257" s="29">
        <v>0</v>
      </c>
      <c r="L1257" s="21">
        <v>0</v>
      </c>
      <c r="M1257" s="21">
        <v>0</v>
      </c>
    </row>
    <row r="1258" spans="1:13" x14ac:dyDescent="0.2">
      <c r="A1258">
        <v>1257</v>
      </c>
      <c r="B1258">
        <v>7</v>
      </c>
      <c r="C1258">
        <v>12</v>
      </c>
      <c r="D1258">
        <v>4</v>
      </c>
      <c r="E1258" s="28" t="str">
        <f>CONCATENATE("cope",Table323[[#This Row],[1st level cope]],".gfeat/cope",Table323[[#This Row],[2nd level cope]],".feat/thresh_zstat",Table323[[#This Row],[gorup analysis cope]],".nii.gz")</f>
        <v>cope7.gfeat/cope12.feat/thresh_zstat4.nii.gz</v>
      </c>
      <c r="F1258" s="30" t="str">
        <f>INDEX(R$2:R$28,Table323[[#This Row],[1st level cope]],0)</f>
        <v>LV Go - by value</v>
      </c>
      <c r="G1258" s="30" t="str">
        <f>INDEX(S$2:S$28,Table323[[#This Row],[2nd level cope]],0)</f>
        <v>last4</v>
      </c>
      <c r="H1258" s="30" t="str">
        <f>INDEX(T$2:T$28,Table323[[#This Row],[gorup analysis cope]],0)</f>
        <v>cope - by probe effect inverse</v>
      </c>
      <c r="I1258" s="30"/>
      <c r="J1258" s="30">
        <v>0</v>
      </c>
      <c r="K1258" s="29">
        <v>0</v>
      </c>
      <c r="L1258" s="21">
        <v>5</v>
      </c>
    </row>
    <row r="1259" spans="1:13" x14ac:dyDescent="0.2">
      <c r="A1259">
        <v>1258</v>
      </c>
      <c r="B1259">
        <v>8</v>
      </c>
      <c r="C1259">
        <v>12</v>
      </c>
      <c r="D1259">
        <v>4</v>
      </c>
      <c r="E1259" s="28" t="str">
        <f>CONCATENATE("cope",Table323[[#This Row],[1st level cope]],".gfeat/cope",Table323[[#This Row],[2nd level cope]],".feat/thresh_zstat",Table323[[#This Row],[gorup analysis cope]],".nii.gz")</f>
        <v>cope8.gfeat/cope12.feat/thresh_zstat4.nii.gz</v>
      </c>
      <c r="F1259" s="30" t="str">
        <f>INDEX(R$2:R$28,Table323[[#This Row],[1st level cope]],0)</f>
        <v>LV Go - by GSD</v>
      </c>
      <c r="G1259" s="30" t="str">
        <f>INDEX(S$2:S$28,Table323[[#This Row],[2nd level cope]],0)</f>
        <v>last4</v>
      </c>
      <c r="H1259" s="30" t="str">
        <f>INDEX(T$2:T$28,Table323[[#This Row],[gorup analysis cope]],0)</f>
        <v>cope - by probe effect inverse</v>
      </c>
      <c r="I1259" s="30"/>
      <c r="J1259" s="30">
        <v>0</v>
      </c>
      <c r="K1259" s="29">
        <v>0</v>
      </c>
      <c r="L1259" s="21">
        <v>0</v>
      </c>
      <c r="M1259" s="21">
        <v>0</v>
      </c>
    </row>
    <row r="1260" spans="1:13" x14ac:dyDescent="0.2">
      <c r="A1260">
        <v>1259</v>
      </c>
      <c r="B1260">
        <v>9</v>
      </c>
      <c r="C1260">
        <v>12</v>
      </c>
      <c r="D1260">
        <v>4</v>
      </c>
      <c r="E1260" s="28" t="str">
        <f>CONCATENATE("cope",Table323[[#This Row],[1st level cope]],".gfeat/cope",Table323[[#This Row],[2nd level cope]],".feat/thresh_zstat",Table323[[#This Row],[gorup analysis cope]],".nii.gz")</f>
        <v>cope9.gfeat/cope12.feat/thresh_zstat4.nii.gz</v>
      </c>
      <c r="F1260" s="30" t="str">
        <f>INDEX(R$2:R$28,Table323[[#This Row],[1st level cope]],0)</f>
        <v>HV NoGo</v>
      </c>
      <c r="G1260" s="30" t="str">
        <f>INDEX(S$2:S$28,Table323[[#This Row],[2nd level cope]],0)</f>
        <v>last4</v>
      </c>
      <c r="H1260" s="30" t="str">
        <f>INDEX(T$2:T$28,Table323[[#This Row],[gorup analysis cope]],0)</f>
        <v>cope - by probe effect inverse</v>
      </c>
      <c r="I1260" s="30"/>
      <c r="J1260" s="30">
        <v>0</v>
      </c>
      <c r="K1260" s="29">
        <v>0</v>
      </c>
      <c r="L1260" s="21">
        <v>0</v>
      </c>
      <c r="M1260" s="21">
        <v>0</v>
      </c>
    </row>
    <row r="1261" spans="1:13" x14ac:dyDescent="0.2">
      <c r="A1261">
        <v>1260</v>
      </c>
      <c r="B1261">
        <v>10</v>
      </c>
      <c r="C1261">
        <v>12</v>
      </c>
      <c r="D1261">
        <v>4</v>
      </c>
      <c r="E1261" s="28" t="str">
        <f>CONCATENATE("cope",Table323[[#This Row],[1st level cope]],".gfeat/cope",Table323[[#This Row],[2nd level cope]],".feat/thresh_zstat",Table323[[#This Row],[gorup analysis cope]],".nii.gz")</f>
        <v>cope10.gfeat/cope12.feat/thresh_zstat4.nii.gz</v>
      </c>
      <c r="F1261" s="30" t="str">
        <f>INDEX(R$2:R$28,Table323[[#This Row],[1st level cope]],0)</f>
        <v>HV NoGo - by choice</v>
      </c>
      <c r="G1261" s="30" t="str">
        <f>INDEX(S$2:S$28,Table323[[#This Row],[2nd level cope]],0)</f>
        <v>last4</v>
      </c>
      <c r="H1261" s="30" t="str">
        <f>INDEX(T$2:T$28,Table323[[#This Row],[gorup analysis cope]],0)</f>
        <v>cope - by probe effect inverse</v>
      </c>
      <c r="I1261" s="30"/>
      <c r="J1261" s="30">
        <v>0</v>
      </c>
      <c r="K1261" s="29">
        <v>4</v>
      </c>
      <c r="L1261" s="21">
        <v>10</v>
      </c>
    </row>
    <row r="1262" spans="1:13" x14ac:dyDescent="0.2">
      <c r="A1262">
        <v>1261</v>
      </c>
      <c r="B1262">
        <v>11</v>
      </c>
      <c r="C1262">
        <v>12</v>
      </c>
      <c r="D1262">
        <v>4</v>
      </c>
      <c r="E1262" s="28" t="str">
        <f>CONCATENATE("cope",Table323[[#This Row],[1st level cope]],".gfeat/cope",Table323[[#This Row],[2nd level cope]],".feat/thresh_zstat",Table323[[#This Row],[gorup analysis cope]],".nii.gz")</f>
        <v>cope11.gfeat/cope12.feat/thresh_zstat4.nii.gz</v>
      </c>
      <c r="F1262" s="30" t="str">
        <f>INDEX(R$2:R$28,Table323[[#This Row],[1st level cope]],0)</f>
        <v>HV NoGo - by value</v>
      </c>
      <c r="G1262" s="30" t="str">
        <f>INDEX(S$2:S$28,Table323[[#This Row],[2nd level cope]],0)</f>
        <v>last4</v>
      </c>
      <c r="H1262" s="30" t="str">
        <f>INDEX(T$2:T$28,Table323[[#This Row],[gorup analysis cope]],0)</f>
        <v>cope - by probe effect inverse</v>
      </c>
      <c r="I1262" s="30"/>
      <c r="J1262" s="30">
        <v>0</v>
      </c>
      <c r="K1262" s="29">
        <v>1</v>
      </c>
      <c r="L1262" s="21">
        <v>8</v>
      </c>
    </row>
    <row r="1263" spans="1:13" x14ac:dyDescent="0.2">
      <c r="A1263">
        <v>1262</v>
      </c>
      <c r="B1263">
        <v>12</v>
      </c>
      <c r="C1263">
        <v>12</v>
      </c>
      <c r="D1263">
        <v>4</v>
      </c>
      <c r="E1263" s="28" t="str">
        <f>CONCATENATE("cope",Table323[[#This Row],[1st level cope]],".gfeat/cope",Table323[[#This Row],[2nd level cope]],".feat/thresh_zstat",Table323[[#This Row],[gorup analysis cope]],".nii.gz")</f>
        <v>cope12.gfeat/cope12.feat/thresh_zstat4.nii.gz</v>
      </c>
      <c r="F1263" s="30" t="str">
        <f>INDEX(R$2:R$28,Table323[[#This Row],[1st level cope]],0)</f>
        <v>LV NoGo</v>
      </c>
      <c r="G1263" s="30" t="str">
        <f>INDEX(S$2:S$28,Table323[[#This Row],[2nd level cope]],0)</f>
        <v>last4</v>
      </c>
      <c r="H1263" s="30" t="str">
        <f>INDEX(T$2:T$28,Table323[[#This Row],[gorup analysis cope]],0)</f>
        <v>cope - by probe effect inverse</v>
      </c>
      <c r="J1263">
        <v>0</v>
      </c>
      <c r="K1263" s="29">
        <v>0</v>
      </c>
      <c r="L1263" s="21">
        <v>0</v>
      </c>
      <c r="M1263" s="21">
        <v>0</v>
      </c>
    </row>
    <row r="1264" spans="1:13" x14ac:dyDescent="0.2">
      <c r="A1264">
        <v>1263</v>
      </c>
      <c r="B1264">
        <v>13</v>
      </c>
      <c r="C1264">
        <v>12</v>
      </c>
      <c r="D1264">
        <v>4</v>
      </c>
      <c r="E1264" s="28" t="str">
        <f>CONCATENATE("cope",Table323[[#This Row],[1st level cope]],".gfeat/cope",Table323[[#This Row],[2nd level cope]],".feat/thresh_zstat",Table323[[#This Row],[gorup analysis cope]],".nii.gz")</f>
        <v>cope13.gfeat/cope12.feat/thresh_zstat4.nii.gz</v>
      </c>
      <c r="F1264" s="30" t="str">
        <f>INDEX(R$2:R$28,Table323[[#This Row],[1st level cope]],0)</f>
        <v>LV NoGo - by choice</v>
      </c>
      <c r="G1264" s="30" t="str">
        <f>INDEX(S$2:S$28,Table323[[#This Row],[2nd level cope]],0)</f>
        <v>last4</v>
      </c>
      <c r="H1264" s="30" t="str">
        <f>INDEX(T$2:T$28,Table323[[#This Row],[gorup analysis cope]],0)</f>
        <v>cope - by probe effect inverse</v>
      </c>
      <c r="I1264" s="30"/>
      <c r="J1264" s="30">
        <v>0</v>
      </c>
      <c r="K1264" s="29">
        <v>0</v>
      </c>
      <c r="L1264" s="21">
        <v>1</v>
      </c>
    </row>
    <row r="1265" spans="1:13" x14ac:dyDescent="0.2">
      <c r="A1265">
        <v>1264</v>
      </c>
      <c r="B1265">
        <v>14</v>
      </c>
      <c r="C1265">
        <v>12</v>
      </c>
      <c r="D1265">
        <v>4</v>
      </c>
      <c r="E1265" s="28" t="str">
        <f>CONCATENATE("cope",Table323[[#This Row],[1st level cope]],".gfeat/cope",Table323[[#This Row],[2nd level cope]],".feat/thresh_zstat",Table323[[#This Row],[gorup analysis cope]],".nii.gz")</f>
        <v>cope14.gfeat/cope12.feat/thresh_zstat4.nii.gz</v>
      </c>
      <c r="F1265" s="30" t="str">
        <f>INDEX(R$2:R$28,Table323[[#This Row],[1st level cope]],0)</f>
        <v>LV NoGo - by value</v>
      </c>
      <c r="G1265" s="30" t="str">
        <f>INDEX(S$2:S$28,Table323[[#This Row],[2nd level cope]],0)</f>
        <v>last4</v>
      </c>
      <c r="H1265" s="30" t="str">
        <f>INDEX(T$2:T$28,Table323[[#This Row],[gorup analysis cope]],0)</f>
        <v>cope - by probe effect inverse</v>
      </c>
      <c r="J1265">
        <v>0</v>
      </c>
      <c r="K1265" s="29">
        <v>0</v>
      </c>
      <c r="L1265" s="21">
        <v>0</v>
      </c>
      <c r="M1265" s="21">
        <v>0</v>
      </c>
    </row>
    <row r="1266" spans="1:13" x14ac:dyDescent="0.2">
      <c r="A1266">
        <v>1265</v>
      </c>
      <c r="B1266">
        <v>15</v>
      </c>
      <c r="C1266">
        <v>12</v>
      </c>
      <c r="D1266">
        <v>4</v>
      </c>
      <c r="E1266" s="28" t="str">
        <f>CONCATENATE("cope",Table323[[#This Row],[1st level cope]],".gfeat/cope",Table323[[#This Row],[2nd level cope]],".feat/thresh_zstat",Table323[[#This Row],[gorup analysis cope]],".nii.gz")</f>
        <v>cope15.gfeat/cope12.feat/thresh_zstat4.nii.gz</v>
      </c>
      <c r="F1266" s="30" t="str">
        <f>INDEX(R$2:R$28,Table323[[#This Row],[1st level cope]],0)</f>
        <v>Go - missed</v>
      </c>
      <c r="G1266" s="30" t="str">
        <f>INDEX(S$2:S$28,Table323[[#This Row],[2nd level cope]],0)</f>
        <v>last4</v>
      </c>
      <c r="H1266" s="30" t="str">
        <f>INDEX(T$2:T$28,Table323[[#This Row],[gorup analysis cope]],0)</f>
        <v>cope - by probe effect inverse</v>
      </c>
      <c r="J1266">
        <v>0</v>
      </c>
      <c r="K1266" s="29">
        <v>0</v>
      </c>
      <c r="L1266" s="21">
        <v>0</v>
      </c>
      <c r="M1266" s="21">
        <v>0</v>
      </c>
    </row>
    <row r="1267" spans="1:13" x14ac:dyDescent="0.2">
      <c r="A1267">
        <v>1266</v>
      </c>
      <c r="B1267">
        <v>16</v>
      </c>
      <c r="C1267">
        <v>12</v>
      </c>
      <c r="D1267">
        <v>4</v>
      </c>
      <c r="E1267" s="28" t="str">
        <f>CONCATENATE("cope",Table323[[#This Row],[1st level cope]],".gfeat/cope",Table323[[#This Row],[2nd level cope]],".feat/thresh_zstat",Table323[[#This Row],[gorup analysis cope]],".nii.gz")</f>
        <v>cope16.gfeat/cope12.feat/thresh_zstat4.nii.gz</v>
      </c>
      <c r="F1267" s="30" t="str">
        <f>INDEX(R$2:R$28,Table323[[#This Row],[1st level cope]],0)</f>
        <v>NoGo - erroneous response</v>
      </c>
      <c r="G1267" s="30" t="str">
        <f>INDEX(S$2:S$28,Table323[[#This Row],[2nd level cope]],0)</f>
        <v>last4</v>
      </c>
      <c r="H1267" s="30" t="str">
        <f>INDEX(T$2:T$28,Table323[[#This Row],[gorup analysis cope]],0)</f>
        <v>cope - by probe effect inverse</v>
      </c>
      <c r="J1267">
        <v>0</v>
      </c>
      <c r="K1267" s="29">
        <v>0</v>
      </c>
      <c r="L1267" s="21">
        <v>0</v>
      </c>
      <c r="M1267" s="21">
        <v>0</v>
      </c>
    </row>
    <row r="1268" spans="1:13" x14ac:dyDescent="0.2">
      <c r="A1268">
        <v>1267</v>
      </c>
      <c r="B1268">
        <v>17</v>
      </c>
      <c r="C1268">
        <v>12</v>
      </c>
      <c r="D1268">
        <v>4</v>
      </c>
      <c r="E1268" s="28" t="str">
        <f>CONCATENATE("cope",Table323[[#This Row],[1st level cope]],".gfeat/cope",Table323[[#This Row],[2nd level cope]],".feat/thresh_zstat",Table323[[#This Row],[gorup analysis cope]],".nii.gz")</f>
        <v>cope17.gfeat/cope12.feat/thresh_zstat4.nii.gz</v>
      </c>
      <c r="F1268" s="30" t="str">
        <f>INDEX(R$2:R$28,Table323[[#This Row],[1st level cope]],0)</f>
        <v>NoGo - Sanity and fillers</v>
      </c>
      <c r="G1268" s="30" t="str">
        <f>INDEX(S$2:S$28,Table323[[#This Row],[2nd level cope]],0)</f>
        <v>last4</v>
      </c>
      <c r="H1268" s="30" t="str">
        <f>INDEX(T$2:T$28,Table323[[#This Row],[gorup analysis cope]],0)</f>
        <v>cope - by probe effect inverse</v>
      </c>
      <c r="I1268" s="30"/>
      <c r="J1268" s="30">
        <v>0</v>
      </c>
      <c r="K1268" s="29" t="s">
        <v>106</v>
      </c>
      <c r="L1268" s="21" t="s">
        <v>106</v>
      </c>
      <c r="M1268" s="21">
        <v>0</v>
      </c>
    </row>
    <row r="1269" spans="1:13" x14ac:dyDescent="0.2">
      <c r="A1269">
        <v>1268</v>
      </c>
      <c r="B1269">
        <v>18</v>
      </c>
      <c r="C1269">
        <v>12</v>
      </c>
      <c r="D1269">
        <v>4</v>
      </c>
      <c r="E1269" s="28" t="str">
        <f>CONCATENATE("cope",Table323[[#This Row],[1st level cope]],".gfeat/cope",Table323[[#This Row],[2nd level cope]],".feat/thresh_zstat",Table323[[#This Row],[gorup analysis cope]],".nii.gz")</f>
        <v>cope18.gfeat/cope12.feat/thresh_zstat4.nii.gz</v>
      </c>
      <c r="F1269" s="30" t="str">
        <f>INDEX(R$2:R$28,Table323[[#This Row],[1st level cope]],0)</f>
        <v>All Go - by RT</v>
      </c>
      <c r="G1269" s="30" t="str">
        <f>INDEX(S$2:S$28,Table323[[#This Row],[2nd level cope]],0)</f>
        <v>last4</v>
      </c>
      <c r="H1269" s="30" t="str">
        <f>INDEX(T$2:T$28,Table323[[#This Row],[gorup analysis cope]],0)</f>
        <v>cope - by probe effect inverse</v>
      </c>
      <c r="J1269">
        <v>0</v>
      </c>
      <c r="K1269" s="29">
        <v>0</v>
      </c>
      <c r="L1269" s="21">
        <v>0</v>
      </c>
      <c r="M1269" s="21">
        <v>0</v>
      </c>
    </row>
    <row r="1270" spans="1:13" x14ac:dyDescent="0.2">
      <c r="A1270">
        <v>1269</v>
      </c>
      <c r="B1270">
        <v>19</v>
      </c>
      <c r="C1270">
        <v>12</v>
      </c>
      <c r="D1270">
        <v>4</v>
      </c>
      <c r="E1270" s="28" t="str">
        <f>CONCATENATE("cope",Table323[[#This Row],[1st level cope]],".gfeat/cope",Table323[[#This Row],[2nd level cope]],".feat/thresh_zstat",Table323[[#This Row],[gorup analysis cope]],".nii.gz")</f>
        <v>cope19.gfeat/cope12.feat/thresh_zstat4.nii.gz</v>
      </c>
      <c r="F1270" s="30" t="str">
        <f>INDEX(R$2:R$28,Table323[[#This Row],[1st level cope]],0)</f>
        <v>HV Go &gt; NoGo</v>
      </c>
      <c r="G1270" s="30" t="str">
        <f>INDEX(S$2:S$28,Table323[[#This Row],[2nd level cope]],0)</f>
        <v>last4</v>
      </c>
      <c r="H1270" s="30" t="str">
        <f>INDEX(T$2:T$28,Table323[[#This Row],[gorup analysis cope]],0)</f>
        <v>cope - by probe effect inverse</v>
      </c>
      <c r="J1270">
        <v>0</v>
      </c>
      <c r="K1270" s="29">
        <v>0</v>
      </c>
      <c r="L1270" s="21">
        <v>0</v>
      </c>
      <c r="M1270" s="21">
        <v>0</v>
      </c>
    </row>
    <row r="1271" spans="1:13" x14ac:dyDescent="0.2">
      <c r="A1271">
        <v>1270</v>
      </c>
      <c r="B1271">
        <v>20</v>
      </c>
      <c r="C1271">
        <v>12</v>
      </c>
      <c r="D1271">
        <v>4</v>
      </c>
      <c r="E1271" s="28" t="str">
        <f>CONCATENATE("cope",Table323[[#This Row],[1st level cope]],".gfeat/cope",Table323[[#This Row],[2nd level cope]],".feat/thresh_zstat",Table323[[#This Row],[gorup analysis cope]],".nii.gz")</f>
        <v>cope20.gfeat/cope12.feat/thresh_zstat4.nii.gz</v>
      </c>
      <c r="F1271" s="30" t="str">
        <f>INDEX(R$2:R$28,Table323[[#This Row],[1st level cope]],0)</f>
        <v>LV Go &gt; NoGo</v>
      </c>
      <c r="G1271" s="30" t="str">
        <f>INDEX(S$2:S$28,Table323[[#This Row],[2nd level cope]],0)</f>
        <v>last4</v>
      </c>
      <c r="H1271" s="30" t="str">
        <f>INDEX(T$2:T$28,Table323[[#This Row],[gorup analysis cope]],0)</f>
        <v>cope - by probe effect inverse</v>
      </c>
      <c r="J1271">
        <v>0</v>
      </c>
      <c r="K1271" s="29">
        <v>0</v>
      </c>
      <c r="L1271" s="21">
        <v>0</v>
      </c>
      <c r="M1271" s="21">
        <v>0</v>
      </c>
    </row>
    <row r="1272" spans="1:13" x14ac:dyDescent="0.2">
      <c r="A1272">
        <v>1271</v>
      </c>
      <c r="B1272">
        <v>21</v>
      </c>
      <c r="C1272">
        <v>12</v>
      </c>
      <c r="D1272">
        <v>4</v>
      </c>
      <c r="E1272" s="28" t="str">
        <f>CONCATENATE("cope",Table323[[#This Row],[1st level cope]],".gfeat/cope",Table323[[#This Row],[2nd level cope]],".feat/thresh_zstat",Table323[[#This Row],[gorup analysis cope]],".nii.gz")</f>
        <v>cope21.gfeat/cope12.feat/thresh_zstat4.nii.gz</v>
      </c>
      <c r="F1272" s="30" t="str">
        <f>INDEX(R$2:R$28,Table323[[#This Row],[1st level cope]],0)</f>
        <v>All Go &gt; NoGo</v>
      </c>
      <c r="G1272" s="30" t="str">
        <f>INDEX(S$2:S$28,Table323[[#This Row],[2nd level cope]],0)</f>
        <v>last4</v>
      </c>
      <c r="H1272" s="30" t="str">
        <f>INDEX(T$2:T$28,Table323[[#This Row],[gorup analysis cope]],0)</f>
        <v>cope - by probe effect inverse</v>
      </c>
      <c r="J1272">
        <v>0</v>
      </c>
      <c r="K1272" s="29">
        <v>0</v>
      </c>
      <c r="L1272" s="21">
        <v>0</v>
      </c>
      <c r="M1272" s="21">
        <v>0</v>
      </c>
    </row>
    <row r="1273" spans="1:13" x14ac:dyDescent="0.2">
      <c r="A1273">
        <v>1272</v>
      </c>
      <c r="B1273">
        <v>22</v>
      </c>
      <c r="C1273">
        <v>12</v>
      </c>
      <c r="D1273">
        <v>4</v>
      </c>
      <c r="E1273" s="28" t="str">
        <f>CONCATENATE("cope",Table323[[#This Row],[1st level cope]],".gfeat/cope",Table323[[#This Row],[2nd level cope]],".feat/thresh_zstat",Table323[[#This Row],[gorup analysis cope]],".nii.gz")</f>
        <v>cope22.gfeat/cope12.feat/thresh_zstat4.nii.gz</v>
      </c>
      <c r="F1273" s="30" t="str">
        <f>INDEX(R$2:R$28,Table323[[#This Row],[1st level cope]],0)</f>
        <v>All Go</v>
      </c>
      <c r="G1273" s="30" t="str">
        <f>INDEX(S$2:S$28,Table323[[#This Row],[2nd level cope]],0)</f>
        <v>last4</v>
      </c>
      <c r="H1273" s="30" t="str">
        <f>INDEX(T$2:T$28,Table323[[#This Row],[gorup analysis cope]],0)</f>
        <v>cope - by probe effect inverse</v>
      </c>
      <c r="J1273">
        <v>0</v>
      </c>
      <c r="K1273" s="29">
        <v>0</v>
      </c>
      <c r="L1273" s="21">
        <v>0</v>
      </c>
      <c r="M1273" s="21">
        <v>0</v>
      </c>
    </row>
    <row r="1274" spans="1:13" x14ac:dyDescent="0.2">
      <c r="A1274">
        <v>1273</v>
      </c>
      <c r="B1274">
        <v>23</v>
      </c>
      <c r="C1274">
        <v>12</v>
      </c>
      <c r="D1274">
        <v>4</v>
      </c>
      <c r="E1274" s="28" t="str">
        <f>CONCATENATE("cope",Table323[[#This Row],[1st level cope]],".gfeat/cope",Table323[[#This Row],[2nd level cope]],".feat/thresh_zstat",Table323[[#This Row],[gorup analysis cope]],".nii.gz")</f>
        <v>cope23.gfeat/cope12.feat/thresh_zstat4.nii.gz</v>
      </c>
      <c r="F1274" s="30" t="str">
        <f>INDEX(R$2:R$28,Table323[[#This Row],[1st level cope]],0)</f>
        <v>All NoGo</v>
      </c>
      <c r="G1274" s="30" t="str">
        <f>INDEX(S$2:S$28,Table323[[#This Row],[2nd level cope]],0)</f>
        <v>last4</v>
      </c>
      <c r="H1274" s="30" t="str">
        <f>INDEX(T$2:T$28,Table323[[#This Row],[gorup analysis cope]],0)</f>
        <v>cope - by probe effect inverse</v>
      </c>
      <c r="J1274">
        <v>0</v>
      </c>
      <c r="K1274" s="29">
        <v>0</v>
      </c>
      <c r="L1274" s="21">
        <v>0</v>
      </c>
      <c r="M1274" s="21">
        <v>0</v>
      </c>
    </row>
    <row r="1275" spans="1:13" x14ac:dyDescent="0.2">
      <c r="A1275">
        <v>1274</v>
      </c>
      <c r="B1275">
        <v>24</v>
      </c>
      <c r="C1275">
        <v>12</v>
      </c>
      <c r="D1275">
        <v>4</v>
      </c>
      <c r="E1275" s="28" t="str">
        <f>CONCATENATE("cope",Table323[[#This Row],[1st level cope]],".gfeat/cope",Table323[[#This Row],[2nd level cope]],".feat/thresh_zstat",Table323[[#This Row],[gorup analysis cope]],".nii.gz")</f>
        <v>cope24.gfeat/cope12.feat/thresh_zstat4.nii.gz</v>
      </c>
      <c r="F1275" s="30" t="str">
        <f>INDEX(R$2:R$28,Table323[[#This Row],[1st level cope]],0)</f>
        <v>All Go - by choice</v>
      </c>
      <c r="G1275" s="30" t="str">
        <f>INDEX(S$2:S$28,Table323[[#This Row],[2nd level cope]],0)</f>
        <v>last4</v>
      </c>
      <c r="H1275" s="30" t="str">
        <f>INDEX(T$2:T$28,Table323[[#This Row],[gorup analysis cope]],0)</f>
        <v>cope - by probe effect inverse</v>
      </c>
      <c r="J1275">
        <v>0</v>
      </c>
      <c r="K1275" s="29">
        <v>0</v>
      </c>
      <c r="L1275" s="21">
        <v>0</v>
      </c>
      <c r="M1275" s="21">
        <v>0</v>
      </c>
    </row>
    <row r="1276" spans="1:13" x14ac:dyDescent="0.2">
      <c r="A1276">
        <v>1275</v>
      </c>
      <c r="B1276">
        <v>25</v>
      </c>
      <c r="C1276">
        <v>12</v>
      </c>
      <c r="D1276">
        <v>4</v>
      </c>
      <c r="E1276" s="28" t="str">
        <f>CONCATENATE("cope",Table323[[#This Row],[1st level cope]],".gfeat/cope",Table323[[#This Row],[2nd level cope]],".feat/thresh_zstat",Table323[[#This Row],[gorup analysis cope]],".nii.gz")</f>
        <v>cope25.gfeat/cope12.feat/thresh_zstat4.nii.gz</v>
      </c>
      <c r="F1276" s="30" t="str">
        <f>INDEX(R$2:R$28,Table323[[#This Row],[1st level cope]],0)</f>
        <v>All NoGo - by choice</v>
      </c>
      <c r="G1276" s="30" t="str">
        <f>INDEX(S$2:S$28,Table323[[#This Row],[2nd level cope]],0)</f>
        <v>last4</v>
      </c>
      <c r="H1276" s="30" t="str">
        <f>INDEX(T$2:T$28,Table323[[#This Row],[gorup analysis cope]],0)</f>
        <v>cope - by probe effect inverse</v>
      </c>
      <c r="I1276" s="30"/>
      <c r="J1276" s="30">
        <v>2</v>
      </c>
      <c r="K1276" s="29">
        <v>0</v>
      </c>
      <c r="L1276" s="21">
        <v>3</v>
      </c>
    </row>
    <row r="1277" spans="1:13" x14ac:dyDescent="0.2">
      <c r="A1277">
        <v>1276</v>
      </c>
      <c r="B1277">
        <v>1</v>
      </c>
      <c r="C1277">
        <v>13</v>
      </c>
      <c r="D1277">
        <v>4</v>
      </c>
      <c r="E1277" s="28" t="str">
        <f>CONCATENATE("cope",Table323[[#This Row],[1st level cope]],".gfeat/cope",Table323[[#This Row],[2nd level cope]],".feat/thresh_zstat",Table323[[#This Row],[gorup analysis cope]],".nii.gz")</f>
        <v>cope1.gfeat/cope13.feat/thresh_zstat4.nii.gz</v>
      </c>
      <c r="F1277" s="30" t="str">
        <f>INDEX(R$2:R$28,Table323[[#This Row],[1st level cope]],0)</f>
        <v>HV Go</v>
      </c>
      <c r="G1277" s="30" t="str">
        <f>INDEX(S$2:S$28,Table323[[#This Row],[2nd level cope]],0)</f>
        <v>first4</v>
      </c>
      <c r="H1277" s="30" t="str">
        <f>INDEX(T$2:T$28,Table323[[#This Row],[gorup analysis cope]],0)</f>
        <v>cope - by probe effect inverse</v>
      </c>
      <c r="I1277" s="30"/>
      <c r="J1277" s="30">
        <v>0</v>
      </c>
      <c r="K1277" s="29">
        <v>0</v>
      </c>
      <c r="L1277" s="21">
        <v>0</v>
      </c>
      <c r="M1277" s="21">
        <v>0</v>
      </c>
    </row>
    <row r="1278" spans="1:13" x14ac:dyDescent="0.2">
      <c r="A1278">
        <v>1277</v>
      </c>
      <c r="B1278">
        <v>2</v>
      </c>
      <c r="C1278">
        <v>13</v>
      </c>
      <c r="D1278">
        <v>4</v>
      </c>
      <c r="E1278" s="28" t="str">
        <f>CONCATENATE("cope",Table323[[#This Row],[1st level cope]],".gfeat/cope",Table323[[#This Row],[2nd level cope]],".feat/thresh_zstat",Table323[[#This Row],[gorup analysis cope]],".nii.gz")</f>
        <v>cope2.gfeat/cope13.feat/thresh_zstat4.nii.gz</v>
      </c>
      <c r="F1278" s="30" t="str">
        <f>INDEX(R$2:R$28,Table323[[#This Row],[1st level cope]],0)</f>
        <v>HV Go - by choice</v>
      </c>
      <c r="G1278" s="30" t="str">
        <f>INDEX(S$2:S$28,Table323[[#This Row],[2nd level cope]],0)</f>
        <v>first4</v>
      </c>
      <c r="H1278" s="30" t="str">
        <f>INDEX(T$2:T$28,Table323[[#This Row],[gorup analysis cope]],0)</f>
        <v>cope - by probe effect inverse</v>
      </c>
      <c r="I1278" s="21" t="s">
        <v>211</v>
      </c>
      <c r="J1278" s="21">
        <v>0</v>
      </c>
      <c r="K1278" s="29">
        <v>0</v>
      </c>
      <c r="L1278" s="21">
        <v>0</v>
      </c>
      <c r="M1278" s="21">
        <v>0</v>
      </c>
    </row>
    <row r="1279" spans="1:13" x14ac:dyDescent="0.2">
      <c r="A1279">
        <v>1278</v>
      </c>
      <c r="B1279">
        <v>3</v>
      </c>
      <c r="C1279">
        <v>13</v>
      </c>
      <c r="D1279">
        <v>4</v>
      </c>
      <c r="E1279" s="28" t="str">
        <f>CONCATENATE("cope",Table323[[#This Row],[1st level cope]],".gfeat/cope",Table323[[#This Row],[2nd level cope]],".feat/thresh_zstat",Table323[[#This Row],[gorup analysis cope]],".nii.gz")</f>
        <v>cope3.gfeat/cope13.feat/thresh_zstat4.nii.gz</v>
      </c>
      <c r="F1279" s="30" t="str">
        <f>INDEX(R$2:R$28,Table323[[#This Row],[1st level cope]],0)</f>
        <v>HV Go - by value</v>
      </c>
      <c r="G1279" s="30" t="str">
        <f>INDEX(S$2:S$28,Table323[[#This Row],[2nd level cope]],0)</f>
        <v>first4</v>
      </c>
      <c r="H1279" s="30" t="str">
        <f>INDEX(T$2:T$28,Table323[[#This Row],[gorup analysis cope]],0)</f>
        <v>cope - by probe effect inverse</v>
      </c>
      <c r="I1279" s="21" t="s">
        <v>211</v>
      </c>
      <c r="J1279" s="21">
        <v>0</v>
      </c>
      <c r="K1279" s="29">
        <v>0</v>
      </c>
      <c r="L1279" s="21">
        <v>0</v>
      </c>
      <c r="M1279" s="21">
        <v>0</v>
      </c>
    </row>
    <row r="1280" spans="1:13" x14ac:dyDescent="0.2">
      <c r="A1280">
        <v>1279</v>
      </c>
      <c r="B1280">
        <v>4</v>
      </c>
      <c r="C1280">
        <v>13</v>
      </c>
      <c r="D1280">
        <v>4</v>
      </c>
      <c r="E1280" s="28" t="str">
        <f>CONCATENATE("cope",Table323[[#This Row],[1st level cope]],".gfeat/cope",Table323[[#This Row],[2nd level cope]],".feat/thresh_zstat",Table323[[#This Row],[gorup analysis cope]],".nii.gz")</f>
        <v>cope4.gfeat/cope13.feat/thresh_zstat4.nii.gz</v>
      </c>
      <c r="F1280" s="30" t="str">
        <f>INDEX(R$2:R$28,Table323[[#This Row],[1st level cope]],0)</f>
        <v>HV Go - by GSD</v>
      </c>
      <c r="G1280" s="30" t="str">
        <f>INDEX(S$2:S$28,Table323[[#This Row],[2nd level cope]],0)</f>
        <v>first4</v>
      </c>
      <c r="H1280" s="30" t="str">
        <f>INDEX(T$2:T$28,Table323[[#This Row],[gorup analysis cope]],0)</f>
        <v>cope - by probe effect inverse</v>
      </c>
      <c r="I1280" s="30"/>
      <c r="J1280" s="30">
        <v>0</v>
      </c>
      <c r="K1280" s="29">
        <v>0</v>
      </c>
      <c r="L1280" s="21">
        <v>0</v>
      </c>
      <c r="M1280" s="21">
        <v>0</v>
      </c>
    </row>
    <row r="1281" spans="1:13" x14ac:dyDescent="0.2">
      <c r="A1281">
        <v>1280</v>
      </c>
      <c r="B1281">
        <v>5</v>
      </c>
      <c r="C1281">
        <v>13</v>
      </c>
      <c r="D1281">
        <v>4</v>
      </c>
      <c r="E1281" s="28" t="str">
        <f>CONCATENATE("cope",Table323[[#This Row],[1st level cope]],".gfeat/cope",Table323[[#This Row],[2nd level cope]],".feat/thresh_zstat",Table323[[#This Row],[gorup analysis cope]],".nii.gz")</f>
        <v>cope5.gfeat/cope13.feat/thresh_zstat4.nii.gz</v>
      </c>
      <c r="F1281" s="30" t="str">
        <f>INDEX(R$2:R$28,Table323[[#This Row],[1st level cope]],0)</f>
        <v>LV Go</v>
      </c>
      <c r="G1281" s="30" t="str">
        <f>INDEX(S$2:S$28,Table323[[#This Row],[2nd level cope]],0)</f>
        <v>first4</v>
      </c>
      <c r="H1281" s="30" t="str">
        <f>INDEX(T$2:T$28,Table323[[#This Row],[gorup analysis cope]],0)</f>
        <v>cope - by probe effect inverse</v>
      </c>
      <c r="I1281" s="30"/>
      <c r="J1281" s="30">
        <v>0</v>
      </c>
      <c r="K1281" s="29">
        <v>0</v>
      </c>
      <c r="L1281" s="21">
        <v>0</v>
      </c>
      <c r="M1281" s="21">
        <v>0</v>
      </c>
    </row>
    <row r="1282" spans="1:13" x14ac:dyDescent="0.2">
      <c r="A1282">
        <v>1281</v>
      </c>
      <c r="B1282">
        <v>6</v>
      </c>
      <c r="C1282">
        <v>13</v>
      </c>
      <c r="D1282">
        <v>4</v>
      </c>
      <c r="E1282" s="28" t="str">
        <f>CONCATENATE("cope",Table323[[#This Row],[1st level cope]],".gfeat/cope",Table323[[#This Row],[2nd level cope]],".feat/thresh_zstat",Table323[[#This Row],[gorup analysis cope]],".nii.gz")</f>
        <v>cope6.gfeat/cope13.feat/thresh_zstat4.nii.gz</v>
      </c>
      <c r="F1282" s="30" t="str">
        <f>INDEX(R$2:R$28,Table323[[#This Row],[1st level cope]],0)</f>
        <v>LV Go - by choice</v>
      </c>
      <c r="G1282" s="30" t="str">
        <f>INDEX(S$2:S$28,Table323[[#This Row],[2nd level cope]],0)</f>
        <v>first4</v>
      </c>
      <c r="H1282" s="30" t="str">
        <f>INDEX(T$2:T$28,Table323[[#This Row],[gorup analysis cope]],0)</f>
        <v>cope - by probe effect inverse</v>
      </c>
      <c r="I1282" s="30"/>
      <c r="J1282" s="30">
        <v>17</v>
      </c>
      <c r="K1282" s="29">
        <v>0</v>
      </c>
      <c r="L1282" s="21">
        <v>3</v>
      </c>
    </row>
    <row r="1283" spans="1:13" x14ac:dyDescent="0.2">
      <c r="A1283">
        <v>1282</v>
      </c>
      <c r="B1283">
        <v>7</v>
      </c>
      <c r="C1283">
        <v>13</v>
      </c>
      <c r="D1283">
        <v>4</v>
      </c>
      <c r="E1283" s="28" t="str">
        <f>CONCATENATE("cope",Table323[[#This Row],[1st level cope]],".gfeat/cope",Table323[[#This Row],[2nd level cope]],".feat/thresh_zstat",Table323[[#This Row],[gorup analysis cope]],".nii.gz")</f>
        <v>cope7.gfeat/cope13.feat/thresh_zstat4.nii.gz</v>
      </c>
      <c r="F1283" s="30" t="str">
        <f>INDEX(R$2:R$28,Table323[[#This Row],[1st level cope]],0)</f>
        <v>LV Go - by value</v>
      </c>
      <c r="G1283" s="30" t="str">
        <f>INDEX(S$2:S$28,Table323[[#This Row],[2nd level cope]],0)</f>
        <v>first4</v>
      </c>
      <c r="H1283" s="30" t="str">
        <f>INDEX(T$2:T$28,Table323[[#This Row],[gorup analysis cope]],0)</f>
        <v>cope - by probe effect inverse</v>
      </c>
      <c r="I1283" s="30"/>
      <c r="J1283" s="30">
        <v>0</v>
      </c>
      <c r="K1283" s="29">
        <v>0</v>
      </c>
      <c r="L1283" s="21">
        <v>0</v>
      </c>
      <c r="M1283" s="21">
        <v>0</v>
      </c>
    </row>
    <row r="1284" spans="1:13" x14ac:dyDescent="0.2">
      <c r="A1284">
        <v>1283</v>
      </c>
      <c r="B1284">
        <v>8</v>
      </c>
      <c r="C1284">
        <v>13</v>
      </c>
      <c r="D1284">
        <v>4</v>
      </c>
      <c r="E1284" s="28" t="str">
        <f>CONCATENATE("cope",Table323[[#This Row],[1st level cope]],".gfeat/cope",Table323[[#This Row],[2nd level cope]],".feat/thresh_zstat",Table323[[#This Row],[gorup analysis cope]],".nii.gz")</f>
        <v>cope8.gfeat/cope13.feat/thresh_zstat4.nii.gz</v>
      </c>
      <c r="F1284" s="30" t="str">
        <f>INDEX(R$2:R$28,Table323[[#This Row],[1st level cope]],0)</f>
        <v>LV Go - by GSD</v>
      </c>
      <c r="G1284" s="30" t="str">
        <f>INDEX(S$2:S$28,Table323[[#This Row],[2nd level cope]],0)</f>
        <v>first4</v>
      </c>
      <c r="H1284" s="30" t="str">
        <f>INDEX(T$2:T$28,Table323[[#This Row],[gorup analysis cope]],0)</f>
        <v>cope - by probe effect inverse</v>
      </c>
      <c r="I1284" s="30"/>
      <c r="J1284" s="30">
        <v>0</v>
      </c>
      <c r="K1284" s="29">
        <v>0</v>
      </c>
      <c r="L1284" s="21">
        <v>0</v>
      </c>
      <c r="M1284" s="21">
        <v>0</v>
      </c>
    </row>
    <row r="1285" spans="1:13" x14ac:dyDescent="0.2">
      <c r="A1285">
        <v>1284</v>
      </c>
      <c r="B1285">
        <v>9</v>
      </c>
      <c r="C1285">
        <v>13</v>
      </c>
      <c r="D1285">
        <v>4</v>
      </c>
      <c r="E1285" s="28" t="str">
        <f>CONCATENATE("cope",Table323[[#This Row],[1st level cope]],".gfeat/cope",Table323[[#This Row],[2nd level cope]],".feat/thresh_zstat",Table323[[#This Row],[gorup analysis cope]],".nii.gz")</f>
        <v>cope9.gfeat/cope13.feat/thresh_zstat4.nii.gz</v>
      </c>
      <c r="F1285" s="30" t="str">
        <f>INDEX(R$2:R$28,Table323[[#This Row],[1st level cope]],0)</f>
        <v>HV NoGo</v>
      </c>
      <c r="G1285" s="30" t="str">
        <f>INDEX(S$2:S$28,Table323[[#This Row],[2nd level cope]],0)</f>
        <v>first4</v>
      </c>
      <c r="H1285" s="30" t="str">
        <f>INDEX(T$2:T$28,Table323[[#This Row],[gorup analysis cope]],0)</f>
        <v>cope - by probe effect inverse</v>
      </c>
      <c r="I1285" s="30"/>
      <c r="J1285" s="30">
        <v>0</v>
      </c>
      <c r="K1285" s="29">
        <v>0</v>
      </c>
      <c r="L1285" s="21">
        <v>0</v>
      </c>
      <c r="M1285" s="21">
        <v>0</v>
      </c>
    </row>
    <row r="1286" spans="1:13" x14ac:dyDescent="0.2">
      <c r="A1286">
        <v>1285</v>
      </c>
      <c r="B1286">
        <v>10</v>
      </c>
      <c r="C1286">
        <v>13</v>
      </c>
      <c r="D1286">
        <v>4</v>
      </c>
      <c r="E1286" s="28" t="str">
        <f>CONCATENATE("cope",Table323[[#This Row],[1st level cope]],".gfeat/cope",Table323[[#This Row],[2nd level cope]],".feat/thresh_zstat",Table323[[#This Row],[gorup analysis cope]],".nii.gz")</f>
        <v>cope10.gfeat/cope13.feat/thresh_zstat4.nii.gz</v>
      </c>
      <c r="F1286" s="30" t="str">
        <f>INDEX(R$2:R$28,Table323[[#This Row],[1st level cope]],0)</f>
        <v>HV NoGo - by choice</v>
      </c>
      <c r="G1286" s="30" t="str">
        <f>INDEX(S$2:S$28,Table323[[#This Row],[2nd level cope]],0)</f>
        <v>first4</v>
      </c>
      <c r="H1286" s="30" t="str">
        <f>INDEX(T$2:T$28,Table323[[#This Row],[gorup analysis cope]],0)</f>
        <v>cope - by probe effect inverse</v>
      </c>
      <c r="I1286" s="30"/>
      <c r="J1286" s="30">
        <v>0</v>
      </c>
      <c r="K1286" s="29">
        <v>0</v>
      </c>
      <c r="L1286" s="21">
        <v>2</v>
      </c>
    </row>
    <row r="1287" spans="1:13" x14ac:dyDescent="0.2">
      <c r="A1287">
        <v>1286</v>
      </c>
      <c r="B1287">
        <v>11</v>
      </c>
      <c r="C1287">
        <v>13</v>
      </c>
      <c r="D1287">
        <v>4</v>
      </c>
      <c r="E1287" s="28" t="str">
        <f>CONCATENATE("cope",Table323[[#This Row],[1st level cope]],".gfeat/cope",Table323[[#This Row],[2nd level cope]],".feat/thresh_zstat",Table323[[#This Row],[gorup analysis cope]],".nii.gz")</f>
        <v>cope11.gfeat/cope13.feat/thresh_zstat4.nii.gz</v>
      </c>
      <c r="F1287" s="30" t="str">
        <f>INDEX(R$2:R$28,Table323[[#This Row],[1st level cope]],0)</f>
        <v>HV NoGo - by value</v>
      </c>
      <c r="G1287" s="30" t="str">
        <f>INDEX(S$2:S$28,Table323[[#This Row],[2nd level cope]],0)</f>
        <v>first4</v>
      </c>
      <c r="H1287" s="30" t="str">
        <f>INDEX(T$2:T$28,Table323[[#This Row],[gorup analysis cope]],0)</f>
        <v>cope - by probe effect inverse</v>
      </c>
      <c r="J1287">
        <v>0</v>
      </c>
      <c r="K1287" s="29">
        <v>0</v>
      </c>
      <c r="L1287" s="21">
        <v>0</v>
      </c>
      <c r="M1287" s="21">
        <v>0</v>
      </c>
    </row>
    <row r="1288" spans="1:13" x14ac:dyDescent="0.2">
      <c r="A1288">
        <v>1287</v>
      </c>
      <c r="B1288">
        <v>12</v>
      </c>
      <c r="C1288">
        <v>13</v>
      </c>
      <c r="D1288">
        <v>4</v>
      </c>
      <c r="E1288" s="28" t="str">
        <f>CONCATENATE("cope",Table323[[#This Row],[1st level cope]],".gfeat/cope",Table323[[#This Row],[2nd level cope]],".feat/thresh_zstat",Table323[[#This Row],[gorup analysis cope]],".nii.gz")</f>
        <v>cope12.gfeat/cope13.feat/thresh_zstat4.nii.gz</v>
      </c>
      <c r="F1288" s="30" t="str">
        <f>INDEX(R$2:R$28,Table323[[#This Row],[1st level cope]],0)</f>
        <v>LV NoGo</v>
      </c>
      <c r="G1288" s="30" t="str">
        <f>INDEX(S$2:S$28,Table323[[#This Row],[2nd level cope]],0)</f>
        <v>first4</v>
      </c>
      <c r="H1288" s="30" t="str">
        <f>INDEX(T$2:T$28,Table323[[#This Row],[gorup analysis cope]],0)</f>
        <v>cope - by probe effect inverse</v>
      </c>
      <c r="J1288">
        <v>0</v>
      </c>
      <c r="K1288" s="29">
        <v>0</v>
      </c>
      <c r="L1288" s="21">
        <v>0</v>
      </c>
      <c r="M1288" s="21">
        <v>0</v>
      </c>
    </row>
    <row r="1289" spans="1:13" x14ac:dyDescent="0.2">
      <c r="A1289">
        <v>1288</v>
      </c>
      <c r="B1289">
        <v>13</v>
      </c>
      <c r="C1289">
        <v>13</v>
      </c>
      <c r="D1289">
        <v>4</v>
      </c>
      <c r="E1289" s="28" t="str">
        <f>CONCATENATE("cope",Table323[[#This Row],[1st level cope]],".gfeat/cope",Table323[[#This Row],[2nd level cope]],".feat/thresh_zstat",Table323[[#This Row],[gorup analysis cope]],".nii.gz")</f>
        <v>cope13.gfeat/cope13.feat/thresh_zstat4.nii.gz</v>
      </c>
      <c r="F1289" s="30" t="str">
        <f>INDEX(R$2:R$28,Table323[[#This Row],[1st level cope]],0)</f>
        <v>LV NoGo - by choice</v>
      </c>
      <c r="G1289" s="30" t="str">
        <f>INDEX(S$2:S$28,Table323[[#This Row],[2nd level cope]],0)</f>
        <v>first4</v>
      </c>
      <c r="H1289" s="30" t="str">
        <f>INDEX(T$2:T$28,Table323[[#This Row],[gorup analysis cope]],0)</f>
        <v>cope - by probe effect inverse</v>
      </c>
      <c r="J1289">
        <v>0</v>
      </c>
      <c r="K1289" s="29">
        <v>0</v>
      </c>
      <c r="L1289" s="21">
        <v>0</v>
      </c>
      <c r="M1289" s="21">
        <v>0</v>
      </c>
    </row>
    <row r="1290" spans="1:13" x14ac:dyDescent="0.2">
      <c r="A1290">
        <v>1289</v>
      </c>
      <c r="B1290">
        <v>14</v>
      </c>
      <c r="C1290">
        <v>13</v>
      </c>
      <c r="D1290">
        <v>4</v>
      </c>
      <c r="E1290" s="28" t="str">
        <f>CONCATENATE("cope",Table323[[#This Row],[1st level cope]],".gfeat/cope",Table323[[#This Row],[2nd level cope]],".feat/thresh_zstat",Table323[[#This Row],[gorup analysis cope]],".nii.gz")</f>
        <v>cope14.gfeat/cope13.feat/thresh_zstat4.nii.gz</v>
      </c>
      <c r="F1290" s="30" t="str">
        <f>INDEX(R$2:R$28,Table323[[#This Row],[1st level cope]],0)</f>
        <v>LV NoGo - by value</v>
      </c>
      <c r="G1290" s="30" t="str">
        <f>INDEX(S$2:S$28,Table323[[#This Row],[2nd level cope]],0)</f>
        <v>first4</v>
      </c>
      <c r="H1290" s="30" t="str">
        <f>INDEX(T$2:T$28,Table323[[#This Row],[gorup analysis cope]],0)</f>
        <v>cope - by probe effect inverse</v>
      </c>
      <c r="I1290" s="30"/>
      <c r="J1290" s="30">
        <v>0</v>
      </c>
      <c r="K1290" s="29">
        <v>0</v>
      </c>
      <c r="L1290" s="21">
        <v>1</v>
      </c>
    </row>
    <row r="1291" spans="1:13" x14ac:dyDescent="0.2">
      <c r="A1291">
        <v>1290</v>
      </c>
      <c r="B1291">
        <v>15</v>
      </c>
      <c r="C1291">
        <v>13</v>
      </c>
      <c r="D1291">
        <v>4</v>
      </c>
      <c r="E1291" s="28" t="str">
        <f>CONCATENATE("cope",Table323[[#This Row],[1st level cope]],".gfeat/cope",Table323[[#This Row],[2nd level cope]],".feat/thresh_zstat",Table323[[#This Row],[gorup analysis cope]],".nii.gz")</f>
        <v>cope15.gfeat/cope13.feat/thresh_zstat4.nii.gz</v>
      </c>
      <c r="F1291" s="30" t="str">
        <f>INDEX(R$2:R$28,Table323[[#This Row],[1st level cope]],0)</f>
        <v>Go - missed</v>
      </c>
      <c r="G1291" s="30" t="str">
        <f>INDEX(S$2:S$28,Table323[[#This Row],[2nd level cope]],0)</f>
        <v>first4</v>
      </c>
      <c r="H1291" s="30" t="str">
        <f>INDEX(T$2:T$28,Table323[[#This Row],[gorup analysis cope]],0)</f>
        <v>cope - by probe effect inverse</v>
      </c>
      <c r="J1291">
        <v>0</v>
      </c>
      <c r="K1291" s="29">
        <v>0</v>
      </c>
      <c r="L1291" s="21">
        <v>0</v>
      </c>
      <c r="M1291" s="21">
        <v>0</v>
      </c>
    </row>
    <row r="1292" spans="1:13" x14ac:dyDescent="0.2">
      <c r="A1292">
        <v>1291</v>
      </c>
      <c r="B1292">
        <v>16</v>
      </c>
      <c r="C1292">
        <v>13</v>
      </c>
      <c r="D1292">
        <v>4</v>
      </c>
      <c r="E1292" s="28" t="str">
        <f>CONCATENATE("cope",Table323[[#This Row],[1st level cope]],".gfeat/cope",Table323[[#This Row],[2nd level cope]],".feat/thresh_zstat",Table323[[#This Row],[gorup analysis cope]],".nii.gz")</f>
        <v>cope16.gfeat/cope13.feat/thresh_zstat4.nii.gz</v>
      </c>
      <c r="F1292" s="30" t="str">
        <f>INDEX(R$2:R$28,Table323[[#This Row],[1st level cope]],0)</f>
        <v>NoGo - erroneous response</v>
      </c>
      <c r="G1292" s="30" t="str">
        <f>INDEX(S$2:S$28,Table323[[#This Row],[2nd level cope]],0)</f>
        <v>first4</v>
      </c>
      <c r="H1292" s="30" t="str">
        <f>INDEX(T$2:T$28,Table323[[#This Row],[gorup analysis cope]],0)</f>
        <v>cope - by probe effect inverse</v>
      </c>
      <c r="J1292">
        <v>0</v>
      </c>
      <c r="K1292" s="29">
        <v>0</v>
      </c>
      <c r="L1292" s="21">
        <v>0</v>
      </c>
      <c r="M1292" s="21">
        <v>0</v>
      </c>
    </row>
    <row r="1293" spans="1:13" x14ac:dyDescent="0.2">
      <c r="A1293">
        <v>1292</v>
      </c>
      <c r="B1293">
        <v>17</v>
      </c>
      <c r="C1293">
        <v>13</v>
      </c>
      <c r="D1293">
        <v>4</v>
      </c>
      <c r="E1293" s="28" t="str">
        <f>CONCATENATE("cope",Table323[[#This Row],[1st level cope]],".gfeat/cope",Table323[[#This Row],[2nd level cope]],".feat/thresh_zstat",Table323[[#This Row],[gorup analysis cope]],".nii.gz")</f>
        <v>cope17.gfeat/cope13.feat/thresh_zstat4.nii.gz</v>
      </c>
      <c r="F1293" s="30" t="str">
        <f>INDEX(R$2:R$28,Table323[[#This Row],[1st level cope]],0)</f>
        <v>NoGo - Sanity and fillers</v>
      </c>
      <c r="G1293" s="30" t="str">
        <f>INDEX(S$2:S$28,Table323[[#This Row],[2nd level cope]],0)</f>
        <v>first4</v>
      </c>
      <c r="H1293" s="30" t="str">
        <f>INDEX(T$2:T$28,Table323[[#This Row],[gorup analysis cope]],0)</f>
        <v>cope - by probe effect inverse</v>
      </c>
      <c r="I1293" s="30"/>
      <c r="J1293" s="30">
        <v>0</v>
      </c>
      <c r="K1293" s="29" t="s">
        <v>106</v>
      </c>
      <c r="L1293" s="21" t="s">
        <v>106</v>
      </c>
      <c r="M1293" s="21">
        <v>0</v>
      </c>
    </row>
    <row r="1294" spans="1:13" x14ac:dyDescent="0.2">
      <c r="A1294">
        <v>1293</v>
      </c>
      <c r="B1294">
        <v>18</v>
      </c>
      <c r="C1294">
        <v>13</v>
      </c>
      <c r="D1294">
        <v>4</v>
      </c>
      <c r="E1294" s="28" t="str">
        <f>CONCATENATE("cope",Table323[[#This Row],[1st level cope]],".gfeat/cope",Table323[[#This Row],[2nd level cope]],".feat/thresh_zstat",Table323[[#This Row],[gorup analysis cope]],".nii.gz")</f>
        <v>cope18.gfeat/cope13.feat/thresh_zstat4.nii.gz</v>
      </c>
      <c r="F1294" s="30" t="str">
        <f>INDEX(R$2:R$28,Table323[[#This Row],[1st level cope]],0)</f>
        <v>All Go - by RT</v>
      </c>
      <c r="G1294" s="30" t="str">
        <f>INDEX(S$2:S$28,Table323[[#This Row],[2nd level cope]],0)</f>
        <v>first4</v>
      </c>
      <c r="H1294" s="30" t="str">
        <f>INDEX(T$2:T$28,Table323[[#This Row],[gorup analysis cope]],0)</f>
        <v>cope - by probe effect inverse</v>
      </c>
      <c r="J1294">
        <v>0</v>
      </c>
      <c r="K1294" s="29">
        <v>0</v>
      </c>
      <c r="L1294" s="21">
        <v>0</v>
      </c>
      <c r="M1294" s="21">
        <v>0</v>
      </c>
    </row>
    <row r="1295" spans="1:13" x14ac:dyDescent="0.2">
      <c r="A1295">
        <v>1294</v>
      </c>
      <c r="B1295">
        <v>19</v>
      </c>
      <c r="C1295">
        <v>13</v>
      </c>
      <c r="D1295">
        <v>4</v>
      </c>
      <c r="E1295" s="28" t="str">
        <f>CONCATENATE("cope",Table323[[#This Row],[1st level cope]],".gfeat/cope",Table323[[#This Row],[2nd level cope]],".feat/thresh_zstat",Table323[[#This Row],[gorup analysis cope]],".nii.gz")</f>
        <v>cope19.gfeat/cope13.feat/thresh_zstat4.nii.gz</v>
      </c>
      <c r="F1295" s="30" t="str">
        <f>INDEX(R$2:R$28,Table323[[#This Row],[1st level cope]],0)</f>
        <v>HV Go &gt; NoGo</v>
      </c>
      <c r="G1295" s="30" t="str">
        <f>INDEX(S$2:S$28,Table323[[#This Row],[2nd level cope]],0)</f>
        <v>first4</v>
      </c>
      <c r="H1295" s="30" t="str">
        <f>INDEX(T$2:T$28,Table323[[#This Row],[gorup analysis cope]],0)</f>
        <v>cope - by probe effect inverse</v>
      </c>
      <c r="J1295">
        <v>0</v>
      </c>
      <c r="K1295" s="29">
        <v>0</v>
      </c>
      <c r="L1295" s="21">
        <v>0</v>
      </c>
      <c r="M1295" s="21">
        <v>0</v>
      </c>
    </row>
    <row r="1296" spans="1:13" x14ac:dyDescent="0.2">
      <c r="A1296">
        <v>1295</v>
      </c>
      <c r="B1296">
        <v>20</v>
      </c>
      <c r="C1296">
        <v>13</v>
      </c>
      <c r="D1296">
        <v>4</v>
      </c>
      <c r="E1296" s="28" t="str">
        <f>CONCATENATE("cope",Table323[[#This Row],[1st level cope]],".gfeat/cope",Table323[[#This Row],[2nd level cope]],".feat/thresh_zstat",Table323[[#This Row],[gorup analysis cope]],".nii.gz")</f>
        <v>cope20.gfeat/cope13.feat/thresh_zstat4.nii.gz</v>
      </c>
      <c r="F1296" s="30" t="str">
        <f>INDEX(R$2:R$28,Table323[[#This Row],[1st level cope]],0)</f>
        <v>LV Go &gt; NoGo</v>
      </c>
      <c r="G1296" s="30" t="str">
        <f>INDEX(S$2:S$28,Table323[[#This Row],[2nd level cope]],0)</f>
        <v>first4</v>
      </c>
      <c r="H1296" s="30" t="str">
        <f>INDEX(T$2:T$28,Table323[[#This Row],[gorup analysis cope]],0)</f>
        <v>cope - by probe effect inverse</v>
      </c>
      <c r="J1296">
        <v>0</v>
      </c>
      <c r="K1296" s="29">
        <v>0</v>
      </c>
      <c r="L1296" s="21">
        <v>0</v>
      </c>
      <c r="M1296" s="21">
        <v>0</v>
      </c>
    </row>
    <row r="1297" spans="1:13" x14ac:dyDescent="0.2">
      <c r="A1297">
        <v>1296</v>
      </c>
      <c r="B1297">
        <v>21</v>
      </c>
      <c r="C1297">
        <v>13</v>
      </c>
      <c r="D1297">
        <v>4</v>
      </c>
      <c r="E1297" s="28" t="str">
        <f>CONCATENATE("cope",Table323[[#This Row],[1st level cope]],".gfeat/cope",Table323[[#This Row],[2nd level cope]],".feat/thresh_zstat",Table323[[#This Row],[gorup analysis cope]],".nii.gz")</f>
        <v>cope21.gfeat/cope13.feat/thresh_zstat4.nii.gz</v>
      </c>
      <c r="F1297" s="30" t="str">
        <f>INDEX(R$2:R$28,Table323[[#This Row],[1st level cope]],0)</f>
        <v>All Go &gt; NoGo</v>
      </c>
      <c r="G1297" s="30" t="str">
        <f>INDEX(S$2:S$28,Table323[[#This Row],[2nd level cope]],0)</f>
        <v>first4</v>
      </c>
      <c r="H1297" s="30" t="str">
        <f>INDEX(T$2:T$28,Table323[[#This Row],[gorup analysis cope]],0)</f>
        <v>cope - by probe effect inverse</v>
      </c>
      <c r="J1297">
        <v>0</v>
      </c>
      <c r="K1297" s="29">
        <v>0</v>
      </c>
      <c r="L1297" s="21">
        <v>0</v>
      </c>
      <c r="M1297" s="21">
        <v>0</v>
      </c>
    </row>
    <row r="1298" spans="1:13" x14ac:dyDescent="0.2">
      <c r="A1298">
        <v>1297</v>
      </c>
      <c r="B1298">
        <v>22</v>
      </c>
      <c r="C1298">
        <v>13</v>
      </c>
      <c r="D1298">
        <v>4</v>
      </c>
      <c r="E1298" s="28" t="str">
        <f>CONCATENATE("cope",Table323[[#This Row],[1st level cope]],".gfeat/cope",Table323[[#This Row],[2nd level cope]],".feat/thresh_zstat",Table323[[#This Row],[gorup analysis cope]],".nii.gz")</f>
        <v>cope22.gfeat/cope13.feat/thresh_zstat4.nii.gz</v>
      </c>
      <c r="F1298" s="30" t="str">
        <f>INDEX(R$2:R$28,Table323[[#This Row],[1st level cope]],0)</f>
        <v>All Go</v>
      </c>
      <c r="G1298" s="30" t="str">
        <f>INDEX(S$2:S$28,Table323[[#This Row],[2nd level cope]],0)</f>
        <v>first4</v>
      </c>
      <c r="H1298" s="30" t="str">
        <f>INDEX(T$2:T$28,Table323[[#This Row],[gorup analysis cope]],0)</f>
        <v>cope - by probe effect inverse</v>
      </c>
      <c r="J1298">
        <v>0</v>
      </c>
      <c r="K1298" s="29">
        <v>0</v>
      </c>
      <c r="L1298" s="21">
        <v>0</v>
      </c>
      <c r="M1298" s="21">
        <v>0</v>
      </c>
    </row>
    <row r="1299" spans="1:13" x14ac:dyDescent="0.2">
      <c r="A1299">
        <v>1298</v>
      </c>
      <c r="B1299">
        <v>23</v>
      </c>
      <c r="C1299">
        <v>13</v>
      </c>
      <c r="D1299">
        <v>4</v>
      </c>
      <c r="E1299" s="28" t="str">
        <f>CONCATENATE("cope",Table323[[#This Row],[1st level cope]],".gfeat/cope",Table323[[#This Row],[2nd level cope]],".feat/thresh_zstat",Table323[[#This Row],[gorup analysis cope]],".nii.gz")</f>
        <v>cope23.gfeat/cope13.feat/thresh_zstat4.nii.gz</v>
      </c>
      <c r="F1299" s="30" t="str">
        <f>INDEX(R$2:R$28,Table323[[#This Row],[1st level cope]],0)</f>
        <v>All NoGo</v>
      </c>
      <c r="G1299" s="30" t="str">
        <f>INDEX(S$2:S$28,Table323[[#This Row],[2nd level cope]],0)</f>
        <v>first4</v>
      </c>
      <c r="H1299" s="30" t="str">
        <f>INDEX(T$2:T$28,Table323[[#This Row],[gorup analysis cope]],0)</f>
        <v>cope - by probe effect inverse</v>
      </c>
      <c r="I1299" s="30"/>
      <c r="J1299" s="30">
        <v>0</v>
      </c>
      <c r="K1299" s="29">
        <v>0</v>
      </c>
      <c r="L1299" s="21">
        <v>2</v>
      </c>
    </row>
    <row r="1300" spans="1:13" x14ac:dyDescent="0.2">
      <c r="A1300">
        <v>1299</v>
      </c>
      <c r="B1300">
        <v>24</v>
      </c>
      <c r="C1300">
        <v>13</v>
      </c>
      <c r="D1300">
        <v>4</v>
      </c>
      <c r="E1300" s="28" t="str">
        <f>CONCATENATE("cope",Table323[[#This Row],[1st level cope]],".gfeat/cope",Table323[[#This Row],[2nd level cope]],".feat/thresh_zstat",Table323[[#This Row],[gorup analysis cope]],".nii.gz")</f>
        <v>cope24.gfeat/cope13.feat/thresh_zstat4.nii.gz</v>
      </c>
      <c r="F1300" s="30" t="str">
        <f>INDEX(R$2:R$28,Table323[[#This Row],[1st level cope]],0)</f>
        <v>All Go - by choice</v>
      </c>
      <c r="G1300" s="30" t="str">
        <f>INDEX(S$2:S$28,Table323[[#This Row],[2nd level cope]],0)</f>
        <v>first4</v>
      </c>
      <c r="H1300" s="30" t="str">
        <f>INDEX(T$2:T$28,Table323[[#This Row],[gorup analysis cope]],0)</f>
        <v>cope - by probe effect inverse</v>
      </c>
      <c r="J1300">
        <v>0</v>
      </c>
      <c r="K1300" s="29">
        <v>0</v>
      </c>
      <c r="L1300" s="21">
        <v>0</v>
      </c>
      <c r="M1300" s="21">
        <v>0</v>
      </c>
    </row>
    <row r="1301" spans="1:13" x14ac:dyDescent="0.2">
      <c r="A1301">
        <v>1300</v>
      </c>
      <c r="B1301">
        <v>25</v>
      </c>
      <c r="C1301">
        <v>13</v>
      </c>
      <c r="D1301">
        <v>4</v>
      </c>
      <c r="E1301" s="28" t="str">
        <f>CONCATENATE("cope",Table323[[#This Row],[1st level cope]],".gfeat/cope",Table323[[#This Row],[2nd level cope]],".feat/thresh_zstat",Table323[[#This Row],[gorup analysis cope]],".nii.gz")</f>
        <v>cope25.gfeat/cope13.feat/thresh_zstat4.nii.gz</v>
      </c>
      <c r="F1301" s="30" t="str">
        <f>INDEX(R$2:R$28,Table323[[#This Row],[1st level cope]],0)</f>
        <v>All NoGo - by choice</v>
      </c>
      <c r="G1301" s="30" t="str">
        <f>INDEX(S$2:S$28,Table323[[#This Row],[2nd level cope]],0)</f>
        <v>first4</v>
      </c>
      <c r="H1301" s="30" t="str">
        <f>INDEX(T$2:T$28,Table323[[#This Row],[gorup analysis cope]],0)</f>
        <v>cope - by probe effect inverse</v>
      </c>
      <c r="J1301">
        <v>0</v>
      </c>
      <c r="K1301" s="29">
        <v>0</v>
      </c>
      <c r="L1301" s="21">
        <v>0</v>
      </c>
      <c r="M1301" s="21">
        <v>0</v>
      </c>
    </row>
  </sheetData>
  <conditionalFormatting sqref="D2:E130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30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130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1"/>
  <sheetViews>
    <sheetView tabSelected="1" workbookViewId="0">
      <selection activeCell="G12" sqref="G12"/>
    </sheetView>
  </sheetViews>
  <sheetFormatPr baseColWidth="10" defaultRowHeight="16" x14ac:dyDescent="0.2"/>
  <cols>
    <col min="1" max="1" width="13.1640625" bestFit="1" customWidth="1"/>
    <col min="2" max="2" width="15.1640625" bestFit="1" customWidth="1"/>
    <col min="3" max="3" width="15.6640625" bestFit="1" customWidth="1"/>
    <col min="4" max="4" width="19.6640625" customWidth="1"/>
    <col min="5" max="5" width="5.33203125" customWidth="1"/>
    <col min="6" max="6" width="42.6640625" customWidth="1"/>
    <col min="7" max="7" width="12.83203125" customWidth="1"/>
    <col min="8" max="8" width="24.1640625" customWidth="1"/>
    <col min="9" max="9" width="10.5" bestFit="1" customWidth="1"/>
    <col min="10" max="10" width="6.1640625" style="21" customWidth="1"/>
    <col min="11" max="11" width="5.1640625" style="21" customWidth="1"/>
    <col min="12" max="12" width="10.33203125" style="21" bestFit="1" customWidth="1"/>
    <col min="13" max="13" width="13.6640625" style="21" bestFit="1" customWidth="1"/>
    <col min="15" max="15" width="42.6640625" customWidth="1"/>
    <col min="16" max="16" width="10.83203125" style="14"/>
    <col min="17" max="17" width="33.5" style="14" bestFit="1" customWidth="1"/>
    <col min="18" max="18" width="13.83203125" style="14" bestFit="1" customWidth="1"/>
    <col min="19" max="19" width="29.5" style="14" bestFit="1" customWidth="1"/>
  </cols>
  <sheetData>
    <row r="1" spans="1:19" x14ac:dyDescent="0.2">
      <c r="A1" t="s">
        <v>97</v>
      </c>
      <c r="B1" t="s">
        <v>98</v>
      </c>
      <c r="C1" t="s">
        <v>99</v>
      </c>
      <c r="D1" t="s">
        <v>100</v>
      </c>
      <c r="E1" t="s">
        <v>111</v>
      </c>
      <c r="F1" t="s">
        <v>103</v>
      </c>
      <c r="G1" t="s">
        <v>101</v>
      </c>
      <c r="H1" t="s">
        <v>102</v>
      </c>
      <c r="I1" t="s">
        <v>210</v>
      </c>
      <c r="J1" t="s">
        <v>107</v>
      </c>
      <c r="K1" t="s">
        <v>108</v>
      </c>
      <c r="L1" t="s">
        <v>105</v>
      </c>
      <c r="M1" t="s">
        <v>104</v>
      </c>
      <c r="P1" s="5" t="s">
        <v>109</v>
      </c>
      <c r="Q1" s="5" t="s">
        <v>98</v>
      </c>
      <c r="R1" s="5" t="s">
        <v>99</v>
      </c>
      <c r="S1" s="5" t="s">
        <v>100</v>
      </c>
    </row>
    <row r="2" spans="1:19" x14ac:dyDescent="0.2">
      <c r="A2">
        <v>1</v>
      </c>
      <c r="B2">
        <v>1</v>
      </c>
      <c r="C2">
        <v>1</v>
      </c>
      <c r="D2" s="14">
        <v>1</v>
      </c>
      <c r="E2" s="14" t="str">
        <f>CONCATENATE("cope",Table32[[#This Row],[1st level cope]],".gfeat/cope",Table32[[#This Row],[2nd level cope]],".feat/thresh_zstat",Table32[[#This Row],[gorup analysis cope]],".nii.gz")</f>
        <v>cope1.gfeat/cope1.feat/thresh_zstat1.nii.gz</v>
      </c>
      <c r="F2" s="15" t="str">
        <f>INDEX(Q$2:Q$28,Table32[[#This Row],[1st level cope]],0)</f>
        <v>HV Go</v>
      </c>
      <c r="G2" s="15" t="str">
        <f>INDEX(R$2:R$28,Table32[[#This Row],[2nd level cope]],0)</f>
        <v>mean</v>
      </c>
      <c r="H2" s="15" t="str">
        <f>INDEX(S$2:S$28,Table32[[#This Row],[gorup analysis cope]],0)</f>
        <v>group mean</v>
      </c>
      <c r="I2" s="21" t="s">
        <v>211</v>
      </c>
      <c r="J2" s="22">
        <v>9</v>
      </c>
      <c r="K2" s="21">
        <v>2</v>
      </c>
      <c r="L2" s="21">
        <v>1</v>
      </c>
      <c r="P2" s="5">
        <v>1</v>
      </c>
      <c r="Q2" s="15" t="s">
        <v>0</v>
      </c>
      <c r="R2" s="5" t="s">
        <v>73</v>
      </c>
      <c r="S2" s="5" t="s">
        <v>95</v>
      </c>
    </row>
    <row r="3" spans="1:19" x14ac:dyDescent="0.2">
      <c r="A3">
        <v>2</v>
      </c>
      <c r="B3">
        <v>2</v>
      </c>
      <c r="C3">
        <v>1</v>
      </c>
      <c r="D3" s="14">
        <v>1</v>
      </c>
      <c r="E3" s="14" t="str">
        <f>CONCATENATE("cope",Table32[[#This Row],[1st level cope]],".gfeat/cope",Table32[[#This Row],[2nd level cope]],".feat/thresh_zstat",Table32[[#This Row],[gorup analysis cope]],".nii.gz")</f>
        <v>cope2.gfeat/cope1.feat/thresh_zstat1.nii.gz</v>
      </c>
      <c r="F3" s="15" t="str">
        <f>INDEX(Q$2:Q$28,Table32[[#This Row],[1st level cope]],0)</f>
        <v>HV Go - by choice</v>
      </c>
      <c r="G3" s="15" t="str">
        <f>INDEX(R$2:R$28,Table32[[#This Row],[2nd level cope]],0)</f>
        <v>mean</v>
      </c>
      <c r="H3" s="15" t="str">
        <f>INDEX(S$2:S$28,Table32[[#This Row],[gorup analysis cope]],0)</f>
        <v>group mean</v>
      </c>
      <c r="I3" s="21">
        <v>2</v>
      </c>
      <c r="J3" s="22">
        <v>0</v>
      </c>
      <c r="K3" s="21">
        <v>0</v>
      </c>
      <c r="L3" s="21">
        <v>0</v>
      </c>
      <c r="P3" s="14">
        <v>2</v>
      </c>
      <c r="Q3" s="15" t="s">
        <v>1</v>
      </c>
      <c r="R3" s="5"/>
      <c r="S3" s="5" t="s">
        <v>90</v>
      </c>
    </row>
    <row r="4" spans="1:19" x14ac:dyDescent="0.2">
      <c r="A4">
        <v>3</v>
      </c>
      <c r="B4">
        <v>3</v>
      </c>
      <c r="C4">
        <v>1</v>
      </c>
      <c r="D4" s="14">
        <v>1</v>
      </c>
      <c r="E4" s="14" t="str">
        <f>CONCATENATE("cope",Table32[[#This Row],[1st level cope]],".gfeat/cope",Table32[[#This Row],[2nd level cope]],".feat/thresh_zstat",Table32[[#This Row],[gorup analysis cope]],".nii.gz")</f>
        <v>cope3.gfeat/cope1.feat/thresh_zstat1.nii.gz</v>
      </c>
      <c r="F4" s="15" t="str">
        <f>INDEX(Q$2:Q$28,Table32[[#This Row],[1st level cope]],0)</f>
        <v>HV Go - by value diff</v>
      </c>
      <c r="G4" s="15" t="str">
        <f>INDEX(R$2:R$28,Table32[[#This Row],[2nd level cope]],0)</f>
        <v>mean</v>
      </c>
      <c r="H4" s="15" t="str">
        <f>INDEX(S$2:S$28,Table32[[#This Row],[gorup analysis cope]],0)</f>
        <v>group mean</v>
      </c>
      <c r="I4" s="21" t="s">
        <v>211</v>
      </c>
      <c r="J4" s="22">
        <v>2</v>
      </c>
      <c r="K4" s="21">
        <v>10</v>
      </c>
      <c r="L4" s="21" t="s">
        <v>141</v>
      </c>
      <c r="M4" s="21" t="s">
        <v>151</v>
      </c>
      <c r="P4" s="14">
        <v>3</v>
      </c>
      <c r="Q4" s="15" t="s">
        <v>59</v>
      </c>
      <c r="R4" s="5"/>
      <c r="S4" s="5" t="s">
        <v>96</v>
      </c>
    </row>
    <row r="5" spans="1:19" x14ac:dyDescent="0.2">
      <c r="A5">
        <v>4</v>
      </c>
      <c r="B5">
        <v>4</v>
      </c>
      <c r="C5">
        <v>1</v>
      </c>
      <c r="D5" s="14">
        <v>1</v>
      </c>
      <c r="E5" s="14" t="str">
        <f>CONCATENATE("cope",Table32[[#This Row],[1st level cope]],".gfeat/cope",Table32[[#This Row],[2nd level cope]],".feat/thresh_zstat",Table32[[#This Row],[gorup analysis cope]],".nii.gz")</f>
        <v>cope4.gfeat/cope1.feat/thresh_zstat1.nii.gz</v>
      </c>
      <c r="F5" s="15" t="str">
        <f>INDEX(Q$2:Q$28,Table32[[#This Row],[1st level cope]],0)</f>
        <v>HV NoGo</v>
      </c>
      <c r="G5" s="15" t="str">
        <f>INDEX(R$2:R$28,Table32[[#This Row],[2nd level cope]],0)</f>
        <v>mean</v>
      </c>
      <c r="H5" s="15" t="str">
        <f>INDEX(S$2:S$28,Table32[[#This Row],[gorup analysis cope]],0)</f>
        <v>group mean</v>
      </c>
      <c r="I5" s="21" t="s">
        <v>211</v>
      </c>
      <c r="J5" s="22">
        <v>0</v>
      </c>
      <c r="K5" s="21">
        <v>0</v>
      </c>
      <c r="L5" s="21">
        <v>0</v>
      </c>
      <c r="P5" s="14">
        <v>4</v>
      </c>
      <c r="Q5" s="15" t="s">
        <v>6</v>
      </c>
      <c r="R5" s="5"/>
      <c r="S5" s="5" t="s">
        <v>91</v>
      </c>
    </row>
    <row r="6" spans="1:19" x14ac:dyDescent="0.2">
      <c r="A6">
        <v>5</v>
      </c>
      <c r="B6">
        <v>5</v>
      </c>
      <c r="C6">
        <v>1</v>
      </c>
      <c r="D6" s="14">
        <v>1</v>
      </c>
      <c r="E6" s="14" t="str">
        <f>CONCATENATE("cope",Table32[[#This Row],[1st level cope]],".gfeat/cope",Table32[[#This Row],[2nd level cope]],".feat/thresh_zstat",Table32[[#This Row],[gorup analysis cope]],".nii.gz")</f>
        <v>cope5.gfeat/cope1.feat/thresh_zstat1.nii.gz</v>
      </c>
      <c r="F6" s="15" t="str">
        <f>INDEX(Q$2:Q$28,Table32[[#This Row],[1st level cope]],0)</f>
        <v>HV NoGo - by choice</v>
      </c>
      <c r="G6" s="15" t="str">
        <f>INDEX(R$2:R$28,Table32[[#This Row],[2nd level cope]],0)</f>
        <v>mean</v>
      </c>
      <c r="H6" s="15" t="str">
        <f>INDEX(S$2:S$28,Table32[[#This Row],[gorup analysis cope]],0)</f>
        <v>group mean</v>
      </c>
      <c r="I6" s="21" t="s">
        <v>211</v>
      </c>
      <c r="J6" s="22">
        <v>0</v>
      </c>
      <c r="K6" s="21">
        <v>0</v>
      </c>
      <c r="L6" s="21">
        <v>0</v>
      </c>
      <c r="P6" s="14">
        <v>5</v>
      </c>
      <c r="Q6" s="15" t="s">
        <v>7</v>
      </c>
      <c r="R6" s="5"/>
    </row>
    <row r="7" spans="1:19" x14ac:dyDescent="0.2">
      <c r="A7">
        <v>6</v>
      </c>
      <c r="B7">
        <v>6</v>
      </c>
      <c r="C7">
        <v>1</v>
      </c>
      <c r="D7" s="14">
        <v>1</v>
      </c>
      <c r="E7" s="14" t="str">
        <f>CONCATENATE("cope",Table32[[#This Row],[1st level cope]],".gfeat/cope",Table32[[#This Row],[2nd level cope]],".feat/thresh_zstat",Table32[[#This Row],[gorup analysis cope]],".nii.gz")</f>
        <v>cope6.gfeat/cope1.feat/thresh_zstat1.nii.gz</v>
      </c>
      <c r="F7" s="15" t="str">
        <f>INDEX(Q$2:Q$28,Table32[[#This Row],[1st level cope]],0)</f>
        <v>HV NoGo - by value diff</v>
      </c>
      <c r="G7" s="15" t="str">
        <f>INDEX(R$2:R$28,Table32[[#This Row],[2nd level cope]],0)</f>
        <v>mean</v>
      </c>
      <c r="H7" s="15" t="str">
        <f>INDEX(S$2:S$28,Table32[[#This Row],[gorup analysis cope]],0)</f>
        <v>group mean</v>
      </c>
      <c r="I7" s="21" t="s">
        <v>211</v>
      </c>
      <c r="J7" s="22">
        <v>0</v>
      </c>
      <c r="K7" s="21">
        <v>0</v>
      </c>
      <c r="L7" s="21">
        <v>0</v>
      </c>
      <c r="P7" s="14">
        <v>6</v>
      </c>
      <c r="Q7" s="15" t="s">
        <v>60</v>
      </c>
    </row>
    <row r="8" spans="1:19" x14ac:dyDescent="0.2">
      <c r="A8">
        <v>7</v>
      </c>
      <c r="B8">
        <v>7</v>
      </c>
      <c r="C8">
        <v>1</v>
      </c>
      <c r="D8" s="14">
        <v>1</v>
      </c>
      <c r="E8" s="14" t="str">
        <f>CONCATENATE("cope",Table32[[#This Row],[1st level cope]],".gfeat/cope",Table32[[#This Row],[2nd level cope]],".feat/thresh_zstat",Table32[[#This Row],[gorup analysis cope]],".nii.gz")</f>
        <v>cope7.gfeat/cope1.feat/thresh_zstat1.nii.gz</v>
      </c>
      <c r="F8" s="15" t="str">
        <f>INDEX(Q$2:Q$28,Table32[[#This Row],[1st level cope]],0)</f>
        <v>HV - by RT</v>
      </c>
      <c r="G8" s="15" t="str">
        <f>INDEX(R$2:R$28,Table32[[#This Row],[2nd level cope]],0)</f>
        <v>mean</v>
      </c>
      <c r="H8" s="15" t="str">
        <f>INDEX(S$2:S$28,Table32[[#This Row],[gorup analysis cope]],0)</f>
        <v>group mean</v>
      </c>
      <c r="I8" s="21" t="s">
        <v>211</v>
      </c>
      <c r="J8" s="22">
        <v>5</v>
      </c>
      <c r="K8" s="21">
        <v>11</v>
      </c>
      <c r="L8" s="21" t="s">
        <v>141</v>
      </c>
      <c r="M8" s="21" t="s">
        <v>150</v>
      </c>
      <c r="P8" s="14">
        <v>7</v>
      </c>
      <c r="Q8" s="15" t="s">
        <v>45</v>
      </c>
    </row>
    <row r="9" spans="1:19" x14ac:dyDescent="0.2">
      <c r="A9">
        <v>8</v>
      </c>
      <c r="B9">
        <v>8</v>
      </c>
      <c r="C9">
        <v>1</v>
      </c>
      <c r="D9" s="14">
        <v>1</v>
      </c>
      <c r="E9" s="14" t="str">
        <f>CONCATENATE("cope",Table32[[#This Row],[1st level cope]],".gfeat/cope",Table32[[#This Row],[2nd level cope]],".feat/thresh_zstat",Table32[[#This Row],[gorup analysis cope]],".nii.gz")</f>
        <v>cope8.gfeat/cope1.feat/thresh_zstat1.nii.gz</v>
      </c>
      <c r="F9" s="15" t="str">
        <f>INDEX(Q$2:Q$28,Table32[[#This Row],[1st level cope]],0)</f>
        <v>LV Go</v>
      </c>
      <c r="G9" s="15" t="str">
        <f>INDEX(R$2:R$28,Table32[[#This Row],[2nd level cope]],0)</f>
        <v>mean</v>
      </c>
      <c r="H9" s="15" t="str">
        <f>INDEX(S$2:S$28,Table32[[#This Row],[gorup analysis cope]],0)</f>
        <v>group mean</v>
      </c>
      <c r="I9" s="21" t="s">
        <v>211</v>
      </c>
      <c r="J9" s="22">
        <v>12</v>
      </c>
      <c r="K9" s="21">
        <v>2</v>
      </c>
      <c r="L9" s="21">
        <v>1</v>
      </c>
      <c r="P9" s="14">
        <v>8</v>
      </c>
      <c r="Q9" s="15" t="s">
        <v>3</v>
      </c>
    </row>
    <row r="10" spans="1:19" x14ac:dyDescent="0.2">
      <c r="A10">
        <v>9</v>
      </c>
      <c r="B10">
        <v>9</v>
      </c>
      <c r="C10">
        <v>1</v>
      </c>
      <c r="D10" s="14">
        <v>1</v>
      </c>
      <c r="E10" s="14" t="str">
        <f>CONCATENATE("cope",Table32[[#This Row],[1st level cope]],".gfeat/cope",Table32[[#This Row],[2nd level cope]],".feat/thresh_zstat",Table32[[#This Row],[gorup analysis cope]],".nii.gz")</f>
        <v>cope9.gfeat/cope1.feat/thresh_zstat1.nii.gz</v>
      </c>
      <c r="F10" s="15" t="str">
        <f>INDEX(Q$2:Q$28,Table32[[#This Row],[1st level cope]],0)</f>
        <v>LV Go - by choice</v>
      </c>
      <c r="G10" s="15" t="str">
        <f>INDEX(R$2:R$28,Table32[[#This Row],[2nd level cope]],0)</f>
        <v>mean</v>
      </c>
      <c r="H10" s="15" t="str">
        <f>INDEX(S$2:S$28,Table32[[#This Row],[gorup analysis cope]],0)</f>
        <v>group mean</v>
      </c>
      <c r="I10" s="21">
        <v>2</v>
      </c>
      <c r="J10" s="22">
        <v>1</v>
      </c>
      <c r="K10" s="21">
        <v>4</v>
      </c>
      <c r="L10" s="21">
        <v>3</v>
      </c>
      <c r="M10" s="21" t="s">
        <v>143</v>
      </c>
      <c r="P10" s="14">
        <v>9</v>
      </c>
      <c r="Q10" s="15" t="s">
        <v>4</v>
      </c>
    </row>
    <row r="11" spans="1:19" x14ac:dyDescent="0.2">
      <c r="A11">
        <v>10</v>
      </c>
      <c r="B11">
        <v>10</v>
      </c>
      <c r="C11">
        <v>1</v>
      </c>
      <c r="D11" s="14">
        <v>1</v>
      </c>
      <c r="E11" s="14" t="str">
        <f>CONCATENATE("cope",Table32[[#This Row],[1st level cope]],".gfeat/cope",Table32[[#This Row],[2nd level cope]],".feat/thresh_zstat",Table32[[#This Row],[gorup analysis cope]],".nii.gz")</f>
        <v>cope10.gfeat/cope1.feat/thresh_zstat1.nii.gz</v>
      </c>
      <c r="F11" s="15" t="str">
        <f>INDEX(Q$2:Q$28,Table32[[#This Row],[1st level cope]],0)</f>
        <v>LV Go - by value diff</v>
      </c>
      <c r="G11" s="15" t="str">
        <f>INDEX(R$2:R$28,Table32[[#This Row],[2nd level cope]],0)</f>
        <v>mean</v>
      </c>
      <c r="H11" s="15" t="str">
        <f>INDEX(S$2:S$28,Table32[[#This Row],[gorup analysis cope]],0)</f>
        <v>group mean</v>
      </c>
      <c r="I11" s="21" t="s">
        <v>211</v>
      </c>
      <c r="J11" s="22">
        <v>0</v>
      </c>
      <c r="K11" s="21">
        <v>0</v>
      </c>
      <c r="L11" s="21">
        <v>0</v>
      </c>
      <c r="P11" s="14">
        <v>10</v>
      </c>
      <c r="Q11" s="15" t="s">
        <v>62</v>
      </c>
    </row>
    <row r="12" spans="1:19" x14ac:dyDescent="0.2">
      <c r="A12">
        <v>11</v>
      </c>
      <c r="B12">
        <v>11</v>
      </c>
      <c r="C12">
        <v>1</v>
      </c>
      <c r="D12" s="14">
        <v>1</v>
      </c>
      <c r="E12" s="14" t="str">
        <f>CONCATENATE("cope",Table32[[#This Row],[1st level cope]],".gfeat/cope",Table32[[#This Row],[2nd level cope]],".feat/thresh_zstat",Table32[[#This Row],[gorup analysis cope]],".nii.gz")</f>
        <v>cope11.gfeat/cope1.feat/thresh_zstat1.nii.gz</v>
      </c>
      <c r="F12" s="15" t="str">
        <f>INDEX(Q$2:Q$28,Table32[[#This Row],[1st level cope]],0)</f>
        <v>LV NoGo</v>
      </c>
      <c r="G12" s="15" t="str">
        <f>INDEX(R$2:R$28,Table32[[#This Row],[2nd level cope]],0)</f>
        <v>mean</v>
      </c>
      <c r="H12" s="15" t="str">
        <f>INDEX(S$2:S$28,Table32[[#This Row],[gorup analysis cope]],0)</f>
        <v>group mean</v>
      </c>
      <c r="I12" s="21" t="s">
        <v>211</v>
      </c>
      <c r="J12" s="22">
        <v>9</v>
      </c>
      <c r="K12" s="21">
        <v>1</v>
      </c>
      <c r="L12" s="21">
        <v>1</v>
      </c>
      <c r="P12" s="14">
        <v>11</v>
      </c>
      <c r="Q12" s="15" t="s">
        <v>8</v>
      </c>
    </row>
    <row r="13" spans="1:19" x14ac:dyDescent="0.2">
      <c r="A13">
        <v>12</v>
      </c>
      <c r="B13">
        <v>12</v>
      </c>
      <c r="C13">
        <v>1</v>
      </c>
      <c r="D13" s="14">
        <v>1</v>
      </c>
      <c r="E13" s="14" t="str">
        <f>CONCATENATE("cope",Table32[[#This Row],[1st level cope]],".gfeat/cope",Table32[[#This Row],[2nd level cope]],".feat/thresh_zstat",Table32[[#This Row],[gorup analysis cope]],".nii.gz")</f>
        <v>cope12.gfeat/cope1.feat/thresh_zstat1.nii.gz</v>
      </c>
      <c r="F13" s="15" t="str">
        <f>INDEX(Q$2:Q$28,Table32[[#This Row],[1st level cope]],0)</f>
        <v>LV NoGo - by choice</v>
      </c>
      <c r="G13" s="15" t="str">
        <f>INDEX(R$2:R$28,Table32[[#This Row],[2nd level cope]],0)</f>
        <v>mean</v>
      </c>
      <c r="H13" s="15" t="str">
        <f>INDEX(S$2:S$28,Table32[[#This Row],[gorup analysis cope]],0)</f>
        <v>group mean</v>
      </c>
      <c r="I13" s="21" t="s">
        <v>211</v>
      </c>
      <c r="J13" s="22">
        <v>0</v>
      </c>
      <c r="K13" s="21">
        <v>0</v>
      </c>
      <c r="L13" s="21">
        <v>0</v>
      </c>
      <c r="P13" s="14">
        <v>12</v>
      </c>
      <c r="Q13" s="15" t="s">
        <v>9</v>
      </c>
    </row>
    <row r="14" spans="1:19" x14ac:dyDescent="0.2">
      <c r="A14">
        <v>13</v>
      </c>
      <c r="B14">
        <v>13</v>
      </c>
      <c r="C14">
        <v>1</v>
      </c>
      <c r="D14" s="14">
        <v>1</v>
      </c>
      <c r="E14" s="14" t="str">
        <f>CONCATENATE("cope",Table32[[#This Row],[1st level cope]],".gfeat/cope",Table32[[#This Row],[2nd level cope]],".feat/thresh_zstat",Table32[[#This Row],[gorup analysis cope]],".nii.gz")</f>
        <v>cope13.gfeat/cope1.feat/thresh_zstat1.nii.gz</v>
      </c>
      <c r="F14" s="15" t="str">
        <f>INDEX(Q$2:Q$28,Table32[[#This Row],[1st level cope]],0)</f>
        <v>LV NoGo - by value diff</v>
      </c>
      <c r="G14" s="15" t="str">
        <f>INDEX(R$2:R$28,Table32[[#This Row],[2nd level cope]],0)</f>
        <v>mean</v>
      </c>
      <c r="H14" s="15" t="str">
        <f>INDEX(S$2:S$28,Table32[[#This Row],[gorup analysis cope]],0)</f>
        <v>group mean</v>
      </c>
      <c r="I14" s="21" t="s">
        <v>211</v>
      </c>
      <c r="J14" s="22">
        <v>0</v>
      </c>
      <c r="K14" s="21">
        <v>0</v>
      </c>
      <c r="L14" s="21">
        <v>0</v>
      </c>
      <c r="P14" s="14">
        <v>13</v>
      </c>
      <c r="Q14" s="15" t="s">
        <v>64</v>
      </c>
    </row>
    <row r="15" spans="1:19" x14ac:dyDescent="0.2">
      <c r="A15">
        <v>14</v>
      </c>
      <c r="B15">
        <v>14</v>
      </c>
      <c r="C15">
        <v>1</v>
      </c>
      <c r="D15" s="14">
        <v>1</v>
      </c>
      <c r="E15" s="14" t="str">
        <f>CONCATENATE("cope",Table32[[#This Row],[1st level cope]],".gfeat/cope",Table32[[#This Row],[2nd level cope]],".feat/thresh_zstat",Table32[[#This Row],[gorup analysis cope]],".nii.gz")</f>
        <v>cope14.gfeat/cope1.feat/thresh_zstat1.nii.gz</v>
      </c>
      <c r="F15" s="15" t="str">
        <f>INDEX(Q$2:Q$28,Table32[[#This Row],[1st level cope]],0)</f>
        <v>LV - by RT</v>
      </c>
      <c r="G15" s="15" t="str">
        <f>INDEX(R$2:R$28,Table32[[#This Row],[2nd level cope]],0)</f>
        <v>mean</v>
      </c>
      <c r="H15" s="15" t="str">
        <f>INDEX(S$2:S$28,Table32[[#This Row],[gorup analysis cope]],0)</f>
        <v>group mean</v>
      </c>
      <c r="I15" s="21" t="s">
        <v>211</v>
      </c>
      <c r="J15" s="22">
        <v>0</v>
      </c>
      <c r="K15" s="21">
        <v>5</v>
      </c>
      <c r="L15" s="21" t="s">
        <v>141</v>
      </c>
      <c r="P15" s="14">
        <v>14</v>
      </c>
      <c r="Q15" s="15" t="s">
        <v>46</v>
      </c>
    </row>
    <row r="16" spans="1:19" x14ac:dyDescent="0.2">
      <c r="A16">
        <v>15</v>
      </c>
      <c r="B16">
        <v>15</v>
      </c>
      <c r="C16">
        <v>1</v>
      </c>
      <c r="D16" s="14">
        <v>1</v>
      </c>
      <c r="E16" s="14" t="str">
        <f>CONCATENATE("cope",Table32[[#This Row],[1st level cope]],".gfeat/cope",Table32[[#This Row],[2nd level cope]],".feat/thresh_zstat",Table32[[#This Row],[gorup analysis cope]],".nii.gz")</f>
        <v>cope15.gfeat/cope1.feat/thresh_zstat1.nii.gz</v>
      </c>
      <c r="F16" s="15" t="str">
        <f>INDEX(Q$2:Q$28,Table32[[#This Row],[1st level cope]],0)</f>
        <v>Sanity</v>
      </c>
      <c r="G16" s="15" t="str">
        <f>INDEX(R$2:R$28,Table32[[#This Row],[2nd level cope]],0)</f>
        <v>mean</v>
      </c>
      <c r="H16" s="15" t="str">
        <f>INDEX(S$2:S$28,Table32[[#This Row],[gorup analysis cope]],0)</f>
        <v>group mean</v>
      </c>
      <c r="I16" s="21" t="s">
        <v>211</v>
      </c>
      <c r="J16" s="22" t="s">
        <v>106</v>
      </c>
      <c r="K16" s="21" t="s">
        <v>106</v>
      </c>
      <c r="L16" s="21">
        <v>0</v>
      </c>
      <c r="P16" s="14">
        <v>15</v>
      </c>
      <c r="Q16" s="15" t="s">
        <v>47</v>
      </c>
    </row>
    <row r="17" spans="1:19" x14ac:dyDescent="0.2">
      <c r="A17">
        <v>16</v>
      </c>
      <c r="B17">
        <v>16</v>
      </c>
      <c r="C17">
        <v>1</v>
      </c>
      <c r="D17" s="14">
        <v>1</v>
      </c>
      <c r="E17" s="14" t="str">
        <f>CONCATENATE("cope",Table32[[#This Row],[1st level cope]],".gfeat/cope",Table32[[#This Row],[2nd level cope]],".feat/thresh_zstat",Table32[[#This Row],[gorup analysis cope]],".nii.gz")</f>
        <v>cope16.gfeat/cope1.feat/thresh_zstat1.nii.gz</v>
      </c>
      <c r="F17" s="15" t="str">
        <f>INDEX(Q$2:Q$28,Table32[[#This Row],[1st level cope]],0)</f>
        <v>Missed trials</v>
      </c>
      <c r="G17" s="15" t="str">
        <f>INDEX(R$2:R$28,Table32[[#This Row],[2nd level cope]],0)</f>
        <v>mean</v>
      </c>
      <c r="H17" s="15" t="str">
        <f>INDEX(S$2:S$28,Table32[[#This Row],[gorup analysis cope]],0)</f>
        <v>group mean</v>
      </c>
      <c r="I17" s="21" t="s">
        <v>211</v>
      </c>
      <c r="J17" s="22">
        <v>0</v>
      </c>
      <c r="K17" s="21">
        <v>0</v>
      </c>
      <c r="L17" s="21">
        <v>0</v>
      </c>
      <c r="P17" s="14">
        <v>16</v>
      </c>
      <c r="Q17" s="15" t="s">
        <v>48</v>
      </c>
      <c r="R17"/>
      <c r="S17"/>
    </row>
    <row r="18" spans="1:19" x14ac:dyDescent="0.2">
      <c r="A18">
        <v>17</v>
      </c>
      <c r="B18">
        <v>17</v>
      </c>
      <c r="C18">
        <v>1</v>
      </c>
      <c r="D18" s="14">
        <v>1</v>
      </c>
      <c r="E18" s="14" t="str">
        <f>CONCATENATE("cope",Table32[[#This Row],[1st level cope]],".gfeat/cope",Table32[[#This Row],[2nd level cope]],".feat/thresh_zstat",Table32[[#This Row],[gorup analysis cope]],".nii.gz")</f>
        <v>cope17.gfeat/cope1.feat/thresh_zstat1.nii.gz</v>
      </c>
      <c r="F18" s="15" t="str">
        <f>INDEX(Q$2:Q$28,Table32[[#This Row],[1st level cope]],0)</f>
        <v>HV - chose Go &gt; Chose NoGo - mod by choice</v>
      </c>
      <c r="G18" s="15" t="str">
        <f>INDEX(R$2:R$28,Table32[[#This Row],[2nd level cope]],0)</f>
        <v>mean</v>
      </c>
      <c r="H18" s="15" t="str">
        <f>INDEX(S$2:S$28,Table32[[#This Row],[gorup analysis cope]],0)</f>
        <v>group mean</v>
      </c>
      <c r="I18" s="21">
        <v>2</v>
      </c>
      <c r="J18" s="22">
        <v>0</v>
      </c>
      <c r="K18" s="21">
        <v>0</v>
      </c>
      <c r="L18" s="21">
        <v>0</v>
      </c>
      <c r="P18" s="14">
        <v>17</v>
      </c>
      <c r="Q18" s="16" t="s">
        <v>49</v>
      </c>
      <c r="R18"/>
      <c r="S18"/>
    </row>
    <row r="19" spans="1:19" x14ac:dyDescent="0.2">
      <c r="A19">
        <v>18</v>
      </c>
      <c r="B19">
        <v>18</v>
      </c>
      <c r="C19">
        <v>1</v>
      </c>
      <c r="D19" s="14">
        <v>1</v>
      </c>
      <c r="E19" s="14" t="str">
        <f>CONCATENATE("cope",Table32[[#This Row],[1st level cope]],".gfeat/cope",Table32[[#This Row],[2nd level cope]],".feat/thresh_zstat",Table32[[#This Row],[gorup analysis cope]],".nii.gz")</f>
        <v>cope18.gfeat/cope1.feat/thresh_zstat1.nii.gz</v>
      </c>
      <c r="F19" s="15" t="str">
        <f>INDEX(Q$2:Q$28,Table32[[#This Row],[1st level cope]],0)</f>
        <v>HV - chose Go &gt; Chose NoGo - mod by choice</v>
      </c>
      <c r="G19" s="15" t="str">
        <f>INDEX(R$2:R$28,Table32[[#This Row],[2nd level cope]],0)</f>
        <v>mean</v>
      </c>
      <c r="H19" s="15" t="str">
        <f>INDEX(S$2:S$28,Table32[[#This Row],[gorup analysis cope]],0)</f>
        <v>group mean</v>
      </c>
      <c r="I19" s="21" t="s">
        <v>211</v>
      </c>
      <c r="J19" s="22">
        <v>0</v>
      </c>
      <c r="K19" s="21">
        <v>0</v>
      </c>
      <c r="L19" s="21">
        <v>0</v>
      </c>
      <c r="P19" s="14">
        <v>18</v>
      </c>
      <c r="Q19" s="15" t="s">
        <v>49</v>
      </c>
      <c r="R19"/>
      <c r="S19"/>
    </row>
    <row r="20" spans="1:19" x14ac:dyDescent="0.2">
      <c r="A20">
        <v>19</v>
      </c>
      <c r="B20">
        <v>19</v>
      </c>
      <c r="C20">
        <v>1</v>
      </c>
      <c r="D20" s="14">
        <v>1</v>
      </c>
      <c r="E20" s="14" t="str">
        <f>CONCATENATE("cope",Table32[[#This Row],[1st level cope]],".gfeat/cope",Table32[[#This Row],[2nd level cope]],".feat/thresh_zstat",Table32[[#This Row],[gorup analysis cope]],".nii.gz")</f>
        <v>cope19.gfeat/cope1.feat/thresh_zstat1.nii.gz</v>
      </c>
      <c r="F20" s="15" t="str">
        <f>INDEX(Q$2:Q$28,Table32[[#This Row],[1st level cope]],0)</f>
        <v>LV - chose Go &gt; Chose NoGo</v>
      </c>
      <c r="G20" s="15" t="str">
        <f>INDEX(R$2:R$28,Table32[[#This Row],[2nd level cope]],0)</f>
        <v>mean</v>
      </c>
      <c r="H20" s="15" t="str">
        <f>INDEX(S$2:S$28,Table32[[#This Row],[gorup analysis cope]],0)</f>
        <v>group mean</v>
      </c>
      <c r="I20" s="21">
        <v>2</v>
      </c>
      <c r="J20" s="22">
        <v>0</v>
      </c>
      <c r="K20" s="21">
        <v>1</v>
      </c>
      <c r="L20" s="21">
        <v>4</v>
      </c>
      <c r="M20" s="21" t="s">
        <v>148</v>
      </c>
      <c r="P20" s="14">
        <v>19</v>
      </c>
      <c r="Q20" s="15" t="s">
        <v>50</v>
      </c>
      <c r="R20"/>
      <c r="S20"/>
    </row>
    <row r="21" spans="1:19" x14ac:dyDescent="0.2">
      <c r="A21">
        <v>20</v>
      </c>
      <c r="B21">
        <v>20</v>
      </c>
      <c r="C21">
        <v>1</v>
      </c>
      <c r="D21" s="14">
        <v>1</v>
      </c>
      <c r="E21" s="14" t="str">
        <f>CONCATENATE("cope",Table32[[#This Row],[1st level cope]],".gfeat/cope",Table32[[#This Row],[2nd level cope]],".feat/thresh_zstat",Table32[[#This Row],[gorup analysis cope]],".nii.gz")</f>
        <v>cope20.gfeat/cope1.feat/thresh_zstat1.nii.gz</v>
      </c>
      <c r="F21" s="15" t="str">
        <f>INDEX(Q$2:Q$28,Table32[[#This Row],[1st level cope]],0)</f>
        <v>LV - chose Go &gt;chose NoGo - mod by choice</v>
      </c>
      <c r="G21" s="15" t="str">
        <f>INDEX(R$2:R$28,Table32[[#This Row],[2nd level cope]],0)</f>
        <v>mean</v>
      </c>
      <c r="H21" s="15" t="str">
        <f>INDEX(S$2:S$28,Table32[[#This Row],[gorup analysis cope]],0)</f>
        <v>group mean</v>
      </c>
      <c r="I21" s="21" t="s">
        <v>211</v>
      </c>
      <c r="J21" s="22">
        <v>0</v>
      </c>
      <c r="K21" s="21">
        <v>0</v>
      </c>
      <c r="L21" s="21">
        <v>0</v>
      </c>
      <c r="P21" s="14">
        <v>20</v>
      </c>
      <c r="Q21" s="15" t="s">
        <v>51</v>
      </c>
      <c r="R21"/>
      <c r="S21"/>
    </row>
    <row r="22" spans="1:19" x14ac:dyDescent="0.2">
      <c r="A22">
        <v>21</v>
      </c>
      <c r="B22">
        <v>21</v>
      </c>
      <c r="C22">
        <v>1</v>
      </c>
      <c r="D22" s="14">
        <v>1</v>
      </c>
      <c r="E22" s="14" t="str">
        <f>CONCATENATE("cope",Table32[[#This Row],[1st level cope]],".gfeat/cope",Table32[[#This Row],[2nd level cope]],".feat/thresh_zstat",Table32[[#This Row],[gorup analysis cope]],".nii.gz")</f>
        <v>cope21.gfeat/cope1.feat/thresh_zstat1.nii.gz</v>
      </c>
      <c r="F22" s="15" t="str">
        <f>INDEX(Q$2:Q$28,Table32[[#This Row],[1st level cope]],0)</f>
        <v>All - chose go &gt; chose NoGo</v>
      </c>
      <c r="G22" s="15" t="str">
        <f>INDEX(R$2:R$28,Table32[[#This Row],[2nd level cope]],0)</f>
        <v>mean</v>
      </c>
      <c r="H22" s="15" t="str">
        <f>INDEX(S$2:S$28,Table32[[#This Row],[gorup analysis cope]],0)</f>
        <v>group mean</v>
      </c>
      <c r="I22" s="21">
        <v>1</v>
      </c>
      <c r="J22" s="22">
        <v>0</v>
      </c>
      <c r="K22" s="21">
        <v>0</v>
      </c>
      <c r="L22" s="21">
        <v>0</v>
      </c>
      <c r="P22" s="14">
        <v>21</v>
      </c>
      <c r="Q22" s="15" t="s">
        <v>52</v>
      </c>
      <c r="R22"/>
      <c r="S22"/>
    </row>
    <row r="23" spans="1:19" x14ac:dyDescent="0.2">
      <c r="A23">
        <v>22</v>
      </c>
      <c r="B23">
        <v>22</v>
      </c>
      <c r="C23">
        <v>1</v>
      </c>
      <c r="D23" s="14">
        <v>1</v>
      </c>
      <c r="E23" s="14" t="str">
        <f>CONCATENATE("cope",Table32[[#This Row],[1st level cope]],".gfeat/cope",Table32[[#This Row],[2nd level cope]],".feat/thresh_zstat",Table32[[#This Row],[gorup analysis cope]],".nii.gz")</f>
        <v>cope22.gfeat/cope1.feat/thresh_zstat1.nii.gz</v>
      </c>
      <c r="F23" s="15" t="str">
        <f>INDEX(Q$2:Q$28,Table32[[#This Row],[1st level cope]],0)</f>
        <v>All - chose Go &gt; Chose NoGo - mod by choice</v>
      </c>
      <c r="G23" s="15" t="str">
        <f>INDEX(R$2:R$28,Table32[[#This Row],[2nd level cope]],0)</f>
        <v>mean</v>
      </c>
      <c r="H23" s="15" t="str">
        <f>INDEX(S$2:S$28,Table32[[#This Row],[gorup analysis cope]],0)</f>
        <v>group mean</v>
      </c>
      <c r="I23" s="21" t="s">
        <v>211</v>
      </c>
      <c r="J23" s="22">
        <v>0</v>
      </c>
      <c r="K23" s="21">
        <v>0</v>
      </c>
      <c r="L23" s="21">
        <v>0</v>
      </c>
      <c r="P23" s="14">
        <v>22</v>
      </c>
      <c r="Q23" s="15" t="s">
        <v>53</v>
      </c>
      <c r="R23"/>
      <c r="S23"/>
    </row>
    <row r="24" spans="1:19" x14ac:dyDescent="0.2">
      <c r="A24">
        <v>23</v>
      </c>
      <c r="B24">
        <v>23</v>
      </c>
      <c r="C24">
        <v>1</v>
      </c>
      <c r="D24" s="14">
        <v>1</v>
      </c>
      <c r="E24" s="14" t="str">
        <f>CONCATENATE("cope",Table32[[#This Row],[1st level cope]],".gfeat/cope",Table32[[#This Row],[2nd level cope]],".feat/thresh_zstat",Table32[[#This Row],[gorup analysis cope]],".nii.gz")</f>
        <v>cope23.gfeat/cope1.feat/thresh_zstat1.nii.gz</v>
      </c>
      <c r="F24" s="15" t="str">
        <f>INDEX(Q$2:Q$28,Table32[[#This Row],[1st level cope]],0)</f>
        <v>All Go</v>
      </c>
      <c r="G24" s="15" t="str">
        <f>INDEX(R$2:R$28,Table32[[#This Row],[2nd level cope]],0)</f>
        <v>mean</v>
      </c>
      <c r="H24" s="15" t="str">
        <f>INDEX(S$2:S$28,Table32[[#This Row],[gorup analysis cope]],0)</f>
        <v>group mean</v>
      </c>
      <c r="I24" s="21" t="s">
        <v>211</v>
      </c>
      <c r="J24" s="22">
        <v>2</v>
      </c>
      <c r="K24" s="21">
        <v>2</v>
      </c>
      <c r="L24" s="21">
        <v>1</v>
      </c>
      <c r="P24" s="14">
        <v>23</v>
      </c>
      <c r="Q24" s="15" t="s">
        <v>13</v>
      </c>
      <c r="R24"/>
      <c r="S24"/>
    </row>
    <row r="25" spans="1:19" x14ac:dyDescent="0.2">
      <c r="A25">
        <v>24</v>
      </c>
      <c r="B25">
        <v>24</v>
      </c>
      <c r="C25">
        <v>1</v>
      </c>
      <c r="D25" s="14">
        <v>1</v>
      </c>
      <c r="E25" s="14" t="str">
        <f>CONCATENATE("cope",Table32[[#This Row],[1st level cope]],".gfeat/cope",Table32[[#This Row],[2nd level cope]],".feat/thresh_zstat",Table32[[#This Row],[gorup analysis cope]],".nii.gz")</f>
        <v>cope24.gfeat/cope1.feat/thresh_zstat1.nii.gz</v>
      </c>
      <c r="F25" s="15" t="str">
        <f>INDEX(Q$2:Q$28,Table32[[#This Row],[1st level cope]],0)</f>
        <v>All NoGo</v>
      </c>
      <c r="G25" s="15" t="str">
        <f>INDEX(R$2:R$28,Table32[[#This Row],[2nd level cope]],0)</f>
        <v>mean</v>
      </c>
      <c r="H25" s="15" t="str">
        <f>INDEX(S$2:S$28,Table32[[#This Row],[gorup analysis cope]],0)</f>
        <v>group mean</v>
      </c>
      <c r="I25" s="21" t="s">
        <v>211</v>
      </c>
      <c r="J25" s="22">
        <v>7</v>
      </c>
      <c r="K25" s="21">
        <v>2</v>
      </c>
      <c r="L25" s="21">
        <v>1</v>
      </c>
      <c r="P25" s="14">
        <v>24</v>
      </c>
      <c r="Q25" s="15" t="s">
        <v>14</v>
      </c>
      <c r="R25"/>
      <c r="S25"/>
    </row>
    <row r="26" spans="1:19" x14ac:dyDescent="0.2">
      <c r="A26">
        <v>25</v>
      </c>
      <c r="B26">
        <v>25</v>
      </c>
      <c r="C26">
        <v>1</v>
      </c>
      <c r="D26" s="14">
        <v>1</v>
      </c>
      <c r="E26" s="14" t="str">
        <f>CONCATENATE("cope",Table32[[#This Row],[1st level cope]],".gfeat/cope",Table32[[#This Row],[2nd level cope]],".feat/thresh_zstat",Table32[[#This Row],[gorup analysis cope]],".nii.gz")</f>
        <v>cope25.gfeat/cope1.feat/thresh_zstat1.nii.gz</v>
      </c>
      <c r="F26" s="15" t="str">
        <f>INDEX(Q$2:Q$28,Table32[[#This Row],[1st level cope]],0)</f>
        <v>All Go - mod by choice</v>
      </c>
      <c r="G26" s="15" t="str">
        <f>INDEX(R$2:R$28,Table32[[#This Row],[2nd level cope]],0)</f>
        <v>mean</v>
      </c>
      <c r="H26" s="15" t="str">
        <f>INDEX(S$2:S$28,Table32[[#This Row],[gorup analysis cope]],0)</f>
        <v>group mean</v>
      </c>
      <c r="I26" s="21">
        <v>1</v>
      </c>
      <c r="J26" s="22">
        <v>0</v>
      </c>
      <c r="K26" s="21">
        <v>1</v>
      </c>
      <c r="L26" s="21">
        <v>3</v>
      </c>
      <c r="M26" s="21" t="s">
        <v>149</v>
      </c>
      <c r="P26" s="14">
        <v>25</v>
      </c>
      <c r="Q26" s="15" t="s">
        <v>54</v>
      </c>
      <c r="R26"/>
      <c r="S26"/>
    </row>
    <row r="27" spans="1:19" x14ac:dyDescent="0.2">
      <c r="A27">
        <v>26</v>
      </c>
      <c r="B27">
        <v>26</v>
      </c>
      <c r="C27">
        <v>1</v>
      </c>
      <c r="D27" s="14">
        <v>1</v>
      </c>
      <c r="E27" s="14" t="str">
        <f>CONCATENATE("cope",Table32[[#This Row],[1st level cope]],".gfeat/cope",Table32[[#This Row],[2nd level cope]],".feat/thresh_zstat",Table32[[#This Row],[gorup analysis cope]],".nii.gz")</f>
        <v>cope26.gfeat/cope1.feat/thresh_zstat1.nii.gz</v>
      </c>
      <c r="F27" s="15" t="str">
        <f>INDEX(Q$2:Q$28,Table32[[#This Row],[1st level cope]],0)</f>
        <v>All NoGo - mod by choice</v>
      </c>
      <c r="G27" s="15" t="str">
        <f>INDEX(R$2:R$28,Table32[[#This Row],[2nd level cope]],0)</f>
        <v>mean</v>
      </c>
      <c r="H27" s="15" t="str">
        <f>INDEX(S$2:S$28,Table32[[#This Row],[gorup analysis cope]],0)</f>
        <v>group mean</v>
      </c>
      <c r="I27" s="21" t="s">
        <v>211</v>
      </c>
      <c r="J27" s="22">
        <v>4</v>
      </c>
      <c r="K27" s="21">
        <v>5</v>
      </c>
      <c r="L27" s="21">
        <v>3</v>
      </c>
      <c r="M27" s="25" t="s">
        <v>142</v>
      </c>
      <c r="P27" s="14">
        <v>26</v>
      </c>
      <c r="Q27" s="5" t="s">
        <v>55</v>
      </c>
      <c r="R27"/>
      <c r="S27"/>
    </row>
    <row r="28" spans="1:19" x14ac:dyDescent="0.2">
      <c r="A28">
        <v>27</v>
      </c>
      <c r="B28">
        <v>1</v>
      </c>
      <c r="C28">
        <v>1</v>
      </c>
      <c r="D28" s="14">
        <v>2</v>
      </c>
      <c r="E28" s="14" t="str">
        <f>CONCATENATE("cope",Table32[[#This Row],[1st level cope]],".gfeat/cope",Table32[[#This Row],[2nd level cope]],".feat/thresh_zstat",Table32[[#This Row],[gorup analysis cope]],".nii.gz")</f>
        <v>cope1.gfeat/cope1.feat/thresh_zstat2.nii.gz</v>
      </c>
      <c r="F28" s="15" t="str">
        <f>INDEX(Q$2:Q$28,Table32[[#This Row],[1st level cope]],0)</f>
        <v>HV Go</v>
      </c>
      <c r="G28" s="15" t="str">
        <f>INDEX(R$2:R$28,Table32[[#This Row],[2nd level cope]],0)</f>
        <v>mean</v>
      </c>
      <c r="H28" s="15" t="str">
        <f>INDEX(S$2:S$28,Table32[[#This Row],[gorup analysis cope]],0)</f>
        <v>cope - by probe effect</v>
      </c>
      <c r="I28" s="21">
        <v>2</v>
      </c>
      <c r="J28" s="22">
        <v>0</v>
      </c>
      <c r="K28" s="21">
        <v>0</v>
      </c>
      <c r="L28" s="21">
        <v>0</v>
      </c>
      <c r="Q28" s="17"/>
      <c r="R28"/>
      <c r="S28"/>
    </row>
    <row r="29" spans="1:19" x14ac:dyDescent="0.2">
      <c r="A29">
        <v>28</v>
      </c>
      <c r="B29">
        <v>2</v>
      </c>
      <c r="C29">
        <v>1</v>
      </c>
      <c r="D29" s="14">
        <v>2</v>
      </c>
      <c r="E29" s="14" t="str">
        <f>CONCATENATE("cope",Table32[[#This Row],[1st level cope]],".gfeat/cope",Table32[[#This Row],[2nd level cope]],".feat/thresh_zstat",Table32[[#This Row],[gorup analysis cope]],".nii.gz")</f>
        <v>cope2.gfeat/cope1.feat/thresh_zstat2.nii.gz</v>
      </c>
      <c r="F29" s="15" t="str">
        <f>INDEX(Q$2:Q$28,Table32[[#This Row],[1st level cope]],0)</f>
        <v>HV Go - by choice</v>
      </c>
      <c r="G29" s="15" t="str">
        <f>INDEX(R$2:R$28,Table32[[#This Row],[2nd level cope]],0)</f>
        <v>mean</v>
      </c>
      <c r="H29" s="15" t="str">
        <f>INDEX(S$2:S$28,Table32[[#This Row],[gorup analysis cope]],0)</f>
        <v>cope - by probe effect</v>
      </c>
      <c r="I29" s="21" t="s">
        <v>211</v>
      </c>
      <c r="J29" s="22">
        <v>0</v>
      </c>
      <c r="K29" s="21">
        <v>0</v>
      </c>
      <c r="L29" s="21">
        <v>0</v>
      </c>
      <c r="R29"/>
      <c r="S29"/>
    </row>
    <row r="30" spans="1:19" x14ac:dyDescent="0.2">
      <c r="A30">
        <v>29</v>
      </c>
      <c r="B30">
        <v>3</v>
      </c>
      <c r="C30">
        <v>1</v>
      </c>
      <c r="D30" s="14">
        <v>2</v>
      </c>
      <c r="E30" s="14" t="str">
        <f>CONCATENATE("cope",Table32[[#This Row],[1st level cope]],".gfeat/cope",Table32[[#This Row],[2nd level cope]],".feat/thresh_zstat",Table32[[#This Row],[gorup analysis cope]],".nii.gz")</f>
        <v>cope3.gfeat/cope1.feat/thresh_zstat2.nii.gz</v>
      </c>
      <c r="F30" s="15" t="str">
        <f>INDEX(Q$2:Q$28,Table32[[#This Row],[1st level cope]],0)</f>
        <v>HV Go - by value diff</v>
      </c>
      <c r="G30" s="15" t="str">
        <f>INDEX(R$2:R$28,Table32[[#This Row],[2nd level cope]],0)</f>
        <v>mean</v>
      </c>
      <c r="H30" s="15" t="str">
        <f>INDEX(S$2:S$28,Table32[[#This Row],[gorup analysis cope]],0)</f>
        <v>cope - by probe effect</v>
      </c>
      <c r="I30" s="21" t="s">
        <v>211</v>
      </c>
      <c r="J30" s="22">
        <v>0</v>
      </c>
      <c r="K30" s="21">
        <v>0</v>
      </c>
      <c r="L30" s="21">
        <v>0</v>
      </c>
      <c r="R30"/>
      <c r="S30"/>
    </row>
    <row r="31" spans="1:19" x14ac:dyDescent="0.2">
      <c r="A31">
        <v>30</v>
      </c>
      <c r="B31">
        <v>4</v>
      </c>
      <c r="C31">
        <v>1</v>
      </c>
      <c r="D31" s="14">
        <v>2</v>
      </c>
      <c r="E31" s="14" t="str">
        <f>CONCATENATE("cope",Table32[[#This Row],[1st level cope]],".gfeat/cope",Table32[[#This Row],[2nd level cope]],".feat/thresh_zstat",Table32[[#This Row],[gorup analysis cope]],".nii.gz")</f>
        <v>cope4.gfeat/cope1.feat/thresh_zstat2.nii.gz</v>
      </c>
      <c r="F31" s="15" t="str">
        <f>INDEX(Q$2:Q$28,Table32[[#This Row],[1st level cope]],0)</f>
        <v>HV NoGo</v>
      </c>
      <c r="G31" s="15" t="str">
        <f>INDEX(R$2:R$28,Table32[[#This Row],[2nd level cope]],0)</f>
        <v>mean</v>
      </c>
      <c r="H31" s="15" t="str">
        <f>INDEX(S$2:S$28,Table32[[#This Row],[gorup analysis cope]],0)</f>
        <v>cope - by probe effect</v>
      </c>
      <c r="I31" s="21" t="s">
        <v>211</v>
      </c>
      <c r="J31" s="22">
        <v>0</v>
      </c>
      <c r="K31" s="21">
        <v>0</v>
      </c>
      <c r="L31" s="21">
        <v>0</v>
      </c>
      <c r="R31"/>
      <c r="S31"/>
    </row>
    <row r="32" spans="1:19" x14ac:dyDescent="0.2">
      <c r="A32">
        <v>31</v>
      </c>
      <c r="B32">
        <v>5</v>
      </c>
      <c r="C32">
        <v>1</v>
      </c>
      <c r="D32" s="14">
        <v>2</v>
      </c>
      <c r="E32" s="14" t="str">
        <f>CONCATENATE("cope",Table32[[#This Row],[1st level cope]],".gfeat/cope",Table32[[#This Row],[2nd level cope]],".feat/thresh_zstat",Table32[[#This Row],[gorup analysis cope]],".nii.gz")</f>
        <v>cope5.gfeat/cope1.feat/thresh_zstat2.nii.gz</v>
      </c>
      <c r="F32" s="15" t="str">
        <f>INDEX(Q$2:Q$28,Table32[[#This Row],[1st level cope]],0)</f>
        <v>HV NoGo - by choice</v>
      </c>
      <c r="G32" s="15" t="str">
        <f>INDEX(R$2:R$28,Table32[[#This Row],[2nd level cope]],0)</f>
        <v>mean</v>
      </c>
      <c r="H32" s="15" t="str">
        <f>INDEX(S$2:S$28,Table32[[#This Row],[gorup analysis cope]],0)</f>
        <v>cope - by probe effect</v>
      </c>
      <c r="I32" s="21" t="s">
        <v>211</v>
      </c>
      <c r="J32" s="22">
        <v>0</v>
      </c>
      <c r="K32" s="21">
        <v>0</v>
      </c>
      <c r="L32" s="21">
        <v>0</v>
      </c>
      <c r="R32"/>
      <c r="S32"/>
    </row>
    <row r="33" spans="1:19" x14ac:dyDescent="0.2">
      <c r="A33">
        <v>32</v>
      </c>
      <c r="B33">
        <v>6</v>
      </c>
      <c r="C33">
        <v>1</v>
      </c>
      <c r="D33" s="14">
        <v>2</v>
      </c>
      <c r="E33" s="14" t="str">
        <f>CONCATENATE("cope",Table32[[#This Row],[1st level cope]],".gfeat/cope",Table32[[#This Row],[2nd level cope]],".feat/thresh_zstat",Table32[[#This Row],[gorup analysis cope]],".nii.gz")</f>
        <v>cope6.gfeat/cope1.feat/thresh_zstat2.nii.gz</v>
      </c>
      <c r="F33" s="15" t="str">
        <f>INDEX(Q$2:Q$28,Table32[[#This Row],[1st level cope]],0)</f>
        <v>HV NoGo - by value diff</v>
      </c>
      <c r="G33" s="15" t="str">
        <f>INDEX(R$2:R$28,Table32[[#This Row],[2nd level cope]],0)</f>
        <v>mean</v>
      </c>
      <c r="H33" s="15" t="str">
        <f>INDEX(S$2:S$28,Table32[[#This Row],[gorup analysis cope]],0)</f>
        <v>cope - by probe effect</v>
      </c>
      <c r="I33" s="21" t="s">
        <v>211</v>
      </c>
      <c r="J33" s="22">
        <v>0</v>
      </c>
      <c r="K33" s="21">
        <v>0</v>
      </c>
      <c r="L33" s="21">
        <v>0</v>
      </c>
      <c r="P33"/>
      <c r="Q33"/>
      <c r="R33"/>
      <c r="S33"/>
    </row>
    <row r="34" spans="1:19" x14ac:dyDescent="0.2">
      <c r="A34">
        <v>33</v>
      </c>
      <c r="B34">
        <v>7</v>
      </c>
      <c r="C34">
        <v>1</v>
      </c>
      <c r="D34" s="14">
        <v>2</v>
      </c>
      <c r="E34" s="14" t="str">
        <f>CONCATENATE("cope",Table32[[#This Row],[1st level cope]],".gfeat/cope",Table32[[#This Row],[2nd level cope]],".feat/thresh_zstat",Table32[[#This Row],[gorup analysis cope]],".nii.gz")</f>
        <v>cope7.gfeat/cope1.feat/thresh_zstat2.nii.gz</v>
      </c>
      <c r="F34" s="15" t="str">
        <f>INDEX(Q$2:Q$28,Table32[[#This Row],[1st level cope]],0)</f>
        <v>HV - by RT</v>
      </c>
      <c r="G34" s="15" t="str">
        <f>INDEX(R$2:R$28,Table32[[#This Row],[2nd level cope]],0)</f>
        <v>mean</v>
      </c>
      <c r="H34" s="15" t="str">
        <f>INDEX(S$2:S$28,Table32[[#This Row],[gorup analysis cope]],0)</f>
        <v>cope - by probe effect</v>
      </c>
      <c r="I34" s="21" t="s">
        <v>211</v>
      </c>
      <c r="J34" s="22">
        <v>0</v>
      </c>
      <c r="K34" s="21">
        <v>0</v>
      </c>
      <c r="L34" s="21">
        <v>0</v>
      </c>
      <c r="P34"/>
      <c r="Q34"/>
      <c r="R34"/>
      <c r="S34"/>
    </row>
    <row r="35" spans="1:19" x14ac:dyDescent="0.2">
      <c r="A35">
        <v>34</v>
      </c>
      <c r="B35">
        <v>8</v>
      </c>
      <c r="C35">
        <v>1</v>
      </c>
      <c r="D35" s="14">
        <v>2</v>
      </c>
      <c r="E35" s="14" t="str">
        <f>CONCATENATE("cope",Table32[[#This Row],[1st level cope]],".gfeat/cope",Table32[[#This Row],[2nd level cope]],".feat/thresh_zstat",Table32[[#This Row],[gorup analysis cope]],".nii.gz")</f>
        <v>cope8.gfeat/cope1.feat/thresh_zstat2.nii.gz</v>
      </c>
      <c r="F35" s="15" t="str">
        <f>INDEX(Q$2:Q$28,Table32[[#This Row],[1st level cope]],0)</f>
        <v>LV Go</v>
      </c>
      <c r="G35" s="15" t="str">
        <f>INDEX(R$2:R$28,Table32[[#This Row],[2nd level cope]],0)</f>
        <v>mean</v>
      </c>
      <c r="H35" s="15" t="str">
        <f>INDEX(S$2:S$28,Table32[[#This Row],[gorup analysis cope]],0)</f>
        <v>cope - by probe effect</v>
      </c>
      <c r="I35" s="21">
        <v>2</v>
      </c>
      <c r="J35" s="22">
        <v>0</v>
      </c>
      <c r="K35" s="21">
        <v>1</v>
      </c>
      <c r="L35" s="21">
        <v>3</v>
      </c>
      <c r="M35" s="21" t="s">
        <v>155</v>
      </c>
      <c r="P35"/>
      <c r="Q35"/>
      <c r="R35"/>
      <c r="S35"/>
    </row>
    <row r="36" spans="1:19" x14ac:dyDescent="0.2">
      <c r="A36">
        <v>35</v>
      </c>
      <c r="B36">
        <v>9</v>
      </c>
      <c r="C36">
        <v>1</v>
      </c>
      <c r="D36" s="14">
        <v>2</v>
      </c>
      <c r="E36" s="14" t="str">
        <f>CONCATENATE("cope",Table32[[#This Row],[1st level cope]],".gfeat/cope",Table32[[#This Row],[2nd level cope]],".feat/thresh_zstat",Table32[[#This Row],[gorup analysis cope]],".nii.gz")</f>
        <v>cope9.gfeat/cope1.feat/thresh_zstat2.nii.gz</v>
      </c>
      <c r="F36" s="15" t="str">
        <f>INDEX(Q$2:Q$28,Table32[[#This Row],[1st level cope]],0)</f>
        <v>LV Go - by choice</v>
      </c>
      <c r="G36" s="15" t="str">
        <f>INDEX(R$2:R$28,Table32[[#This Row],[2nd level cope]],0)</f>
        <v>mean</v>
      </c>
      <c r="H36" s="15" t="str">
        <f>INDEX(S$2:S$28,Table32[[#This Row],[gorup analysis cope]],0)</f>
        <v>cope - by probe effect</v>
      </c>
      <c r="I36" s="21" t="s">
        <v>211</v>
      </c>
      <c r="J36" s="22">
        <v>0</v>
      </c>
      <c r="K36" s="21">
        <v>1</v>
      </c>
      <c r="L36" s="21">
        <v>2</v>
      </c>
      <c r="M36" s="21" t="s">
        <v>132</v>
      </c>
      <c r="P36"/>
      <c r="Q36"/>
      <c r="R36"/>
      <c r="S36"/>
    </row>
    <row r="37" spans="1:19" x14ac:dyDescent="0.2">
      <c r="A37">
        <v>36</v>
      </c>
      <c r="B37">
        <v>10</v>
      </c>
      <c r="C37">
        <v>1</v>
      </c>
      <c r="D37" s="14">
        <v>2</v>
      </c>
      <c r="E37" s="14" t="str">
        <f>CONCATENATE("cope",Table32[[#This Row],[1st level cope]],".gfeat/cope",Table32[[#This Row],[2nd level cope]],".feat/thresh_zstat",Table32[[#This Row],[gorup analysis cope]],".nii.gz")</f>
        <v>cope10.gfeat/cope1.feat/thresh_zstat2.nii.gz</v>
      </c>
      <c r="F37" s="15" t="str">
        <f>INDEX(Q$2:Q$28,Table32[[#This Row],[1st level cope]],0)</f>
        <v>LV Go - by value diff</v>
      </c>
      <c r="G37" s="15" t="str">
        <f>INDEX(R$2:R$28,Table32[[#This Row],[2nd level cope]],0)</f>
        <v>mean</v>
      </c>
      <c r="H37" s="15" t="str">
        <f>INDEX(S$2:S$28,Table32[[#This Row],[gorup analysis cope]],0)</f>
        <v>cope - by probe effect</v>
      </c>
      <c r="I37" s="21" t="s">
        <v>211</v>
      </c>
      <c r="J37" s="22">
        <v>0</v>
      </c>
      <c r="K37" s="21">
        <v>0</v>
      </c>
      <c r="L37" s="21">
        <v>0</v>
      </c>
      <c r="P37"/>
      <c r="Q37"/>
      <c r="R37"/>
      <c r="S37"/>
    </row>
    <row r="38" spans="1:19" x14ac:dyDescent="0.2">
      <c r="A38">
        <v>37</v>
      </c>
      <c r="B38">
        <v>11</v>
      </c>
      <c r="C38">
        <v>1</v>
      </c>
      <c r="D38" s="14">
        <v>2</v>
      </c>
      <c r="E38" s="14" t="str">
        <f>CONCATENATE("cope",Table32[[#This Row],[1st level cope]],".gfeat/cope",Table32[[#This Row],[2nd level cope]],".feat/thresh_zstat",Table32[[#This Row],[gorup analysis cope]],".nii.gz")</f>
        <v>cope11.gfeat/cope1.feat/thresh_zstat2.nii.gz</v>
      </c>
      <c r="F38" s="15" t="str">
        <f>INDEX(Q$2:Q$28,Table32[[#This Row],[1st level cope]],0)</f>
        <v>LV NoGo</v>
      </c>
      <c r="G38" s="15" t="str">
        <f>INDEX(R$2:R$28,Table32[[#This Row],[2nd level cope]],0)</f>
        <v>mean</v>
      </c>
      <c r="H38" s="15" t="str">
        <f>INDEX(S$2:S$28,Table32[[#This Row],[gorup analysis cope]],0)</f>
        <v>cope - by probe effect</v>
      </c>
      <c r="I38" s="21" t="s">
        <v>211</v>
      </c>
      <c r="J38" s="22">
        <v>0</v>
      </c>
      <c r="K38" s="21">
        <v>1</v>
      </c>
      <c r="L38" s="21">
        <v>2</v>
      </c>
      <c r="M38" s="21" t="s">
        <v>154</v>
      </c>
      <c r="P38"/>
      <c r="Q38"/>
      <c r="R38"/>
      <c r="S38"/>
    </row>
    <row r="39" spans="1:19" x14ac:dyDescent="0.2">
      <c r="A39">
        <v>38</v>
      </c>
      <c r="B39">
        <v>12</v>
      </c>
      <c r="C39">
        <v>1</v>
      </c>
      <c r="D39" s="14">
        <v>2</v>
      </c>
      <c r="E39" s="14" t="str">
        <f>CONCATENATE("cope",Table32[[#This Row],[1st level cope]],".gfeat/cope",Table32[[#This Row],[2nd level cope]],".feat/thresh_zstat",Table32[[#This Row],[gorup analysis cope]],".nii.gz")</f>
        <v>cope12.gfeat/cope1.feat/thresh_zstat2.nii.gz</v>
      </c>
      <c r="F39" s="15" t="str">
        <f>INDEX(Q$2:Q$28,Table32[[#This Row],[1st level cope]],0)</f>
        <v>LV NoGo - by choice</v>
      </c>
      <c r="G39" s="15" t="str">
        <f>INDEX(R$2:R$28,Table32[[#This Row],[2nd level cope]],0)</f>
        <v>mean</v>
      </c>
      <c r="H39" s="15" t="str">
        <f>INDEX(S$2:S$28,Table32[[#This Row],[gorup analysis cope]],0)</f>
        <v>cope - by probe effect</v>
      </c>
      <c r="I39" s="21" t="s">
        <v>211</v>
      </c>
      <c r="J39" s="22">
        <v>0</v>
      </c>
      <c r="K39" s="21">
        <v>0</v>
      </c>
      <c r="L39" s="21">
        <v>0</v>
      </c>
      <c r="P39"/>
      <c r="Q39"/>
      <c r="R39"/>
      <c r="S39"/>
    </row>
    <row r="40" spans="1:19" x14ac:dyDescent="0.2">
      <c r="A40">
        <v>39</v>
      </c>
      <c r="B40">
        <v>13</v>
      </c>
      <c r="C40">
        <v>1</v>
      </c>
      <c r="D40" s="14">
        <v>2</v>
      </c>
      <c r="E40" s="14" t="str">
        <f>CONCATENATE("cope",Table32[[#This Row],[1st level cope]],".gfeat/cope",Table32[[#This Row],[2nd level cope]],".feat/thresh_zstat",Table32[[#This Row],[gorup analysis cope]],".nii.gz")</f>
        <v>cope13.gfeat/cope1.feat/thresh_zstat2.nii.gz</v>
      </c>
      <c r="F40" s="15" t="str">
        <f>INDEX(Q$2:Q$28,Table32[[#This Row],[1st level cope]],0)</f>
        <v>LV NoGo - by value diff</v>
      </c>
      <c r="G40" s="15" t="str">
        <f>INDEX(R$2:R$28,Table32[[#This Row],[2nd level cope]],0)</f>
        <v>mean</v>
      </c>
      <c r="H40" s="15" t="str">
        <f>INDEX(S$2:S$28,Table32[[#This Row],[gorup analysis cope]],0)</f>
        <v>cope - by probe effect</v>
      </c>
      <c r="I40" s="21" t="s">
        <v>211</v>
      </c>
      <c r="J40" s="22">
        <v>0</v>
      </c>
      <c r="K40" s="21">
        <v>0</v>
      </c>
      <c r="L40" s="21">
        <v>0</v>
      </c>
      <c r="P40"/>
      <c r="Q40"/>
      <c r="R40"/>
      <c r="S40"/>
    </row>
    <row r="41" spans="1:19" x14ac:dyDescent="0.2">
      <c r="A41">
        <v>40</v>
      </c>
      <c r="B41">
        <v>14</v>
      </c>
      <c r="C41">
        <v>1</v>
      </c>
      <c r="D41" s="14">
        <v>2</v>
      </c>
      <c r="E41" s="14" t="str">
        <f>CONCATENATE("cope",Table32[[#This Row],[1st level cope]],".gfeat/cope",Table32[[#This Row],[2nd level cope]],".feat/thresh_zstat",Table32[[#This Row],[gorup analysis cope]],".nii.gz")</f>
        <v>cope14.gfeat/cope1.feat/thresh_zstat2.nii.gz</v>
      </c>
      <c r="F41" s="15" t="str">
        <f>INDEX(Q$2:Q$28,Table32[[#This Row],[1st level cope]],0)</f>
        <v>LV - by RT</v>
      </c>
      <c r="G41" s="15" t="str">
        <f>INDEX(R$2:R$28,Table32[[#This Row],[2nd level cope]],0)</f>
        <v>mean</v>
      </c>
      <c r="H41" s="15" t="str">
        <f>INDEX(S$2:S$28,Table32[[#This Row],[gorup analysis cope]],0)</f>
        <v>cope - by probe effect</v>
      </c>
      <c r="I41" s="21" t="s">
        <v>211</v>
      </c>
      <c r="J41" s="22">
        <v>0</v>
      </c>
      <c r="K41" s="21">
        <v>0</v>
      </c>
      <c r="L41" s="21">
        <v>0</v>
      </c>
      <c r="P41"/>
      <c r="Q41"/>
      <c r="R41"/>
      <c r="S41"/>
    </row>
    <row r="42" spans="1:19" x14ac:dyDescent="0.2">
      <c r="A42">
        <v>41</v>
      </c>
      <c r="B42">
        <v>15</v>
      </c>
      <c r="C42">
        <v>1</v>
      </c>
      <c r="D42" s="14">
        <v>2</v>
      </c>
      <c r="E42" s="14" t="str">
        <f>CONCATENATE("cope",Table32[[#This Row],[1st level cope]],".gfeat/cope",Table32[[#This Row],[2nd level cope]],".feat/thresh_zstat",Table32[[#This Row],[gorup analysis cope]],".nii.gz")</f>
        <v>cope15.gfeat/cope1.feat/thresh_zstat2.nii.gz</v>
      </c>
      <c r="F42" s="15" t="str">
        <f>INDEX(Q$2:Q$28,Table32[[#This Row],[1st level cope]],0)</f>
        <v>Sanity</v>
      </c>
      <c r="G42" s="15" t="str">
        <f>INDEX(R$2:R$28,Table32[[#This Row],[2nd level cope]],0)</f>
        <v>mean</v>
      </c>
      <c r="H42" s="15" t="str">
        <f>INDEX(S$2:S$28,Table32[[#This Row],[gorup analysis cope]],0)</f>
        <v>cope - by probe effect</v>
      </c>
      <c r="I42" s="21" t="s">
        <v>211</v>
      </c>
      <c r="J42" s="22" t="s">
        <v>106</v>
      </c>
      <c r="K42" s="21" t="s">
        <v>106</v>
      </c>
      <c r="L42" s="21">
        <v>0</v>
      </c>
      <c r="P42"/>
      <c r="Q42"/>
      <c r="R42"/>
      <c r="S42"/>
    </row>
    <row r="43" spans="1:19" x14ac:dyDescent="0.2">
      <c r="A43">
        <v>42</v>
      </c>
      <c r="B43">
        <v>16</v>
      </c>
      <c r="C43">
        <v>1</v>
      </c>
      <c r="D43" s="14">
        <v>2</v>
      </c>
      <c r="E43" s="14" t="str">
        <f>CONCATENATE("cope",Table32[[#This Row],[1st level cope]],".gfeat/cope",Table32[[#This Row],[2nd level cope]],".feat/thresh_zstat",Table32[[#This Row],[gorup analysis cope]],".nii.gz")</f>
        <v>cope16.gfeat/cope1.feat/thresh_zstat2.nii.gz</v>
      </c>
      <c r="F43" s="15" t="str">
        <f>INDEX(Q$2:Q$28,Table32[[#This Row],[1st level cope]],0)</f>
        <v>Missed trials</v>
      </c>
      <c r="G43" s="15" t="str">
        <f>INDEX(R$2:R$28,Table32[[#This Row],[2nd level cope]],0)</f>
        <v>mean</v>
      </c>
      <c r="H43" s="15" t="str">
        <f>INDEX(S$2:S$28,Table32[[#This Row],[gorup analysis cope]],0)</f>
        <v>cope - by probe effect</v>
      </c>
      <c r="I43" s="21" t="s">
        <v>211</v>
      </c>
      <c r="J43" s="22">
        <v>0</v>
      </c>
      <c r="K43" s="21">
        <v>0</v>
      </c>
      <c r="L43" s="21">
        <v>0</v>
      </c>
      <c r="P43"/>
      <c r="Q43"/>
      <c r="R43"/>
      <c r="S43"/>
    </row>
    <row r="44" spans="1:19" x14ac:dyDescent="0.2">
      <c r="A44">
        <v>43</v>
      </c>
      <c r="B44">
        <v>17</v>
      </c>
      <c r="C44">
        <v>1</v>
      </c>
      <c r="D44" s="14">
        <v>2</v>
      </c>
      <c r="E44" s="14" t="str">
        <f>CONCATENATE("cope",Table32[[#This Row],[1st level cope]],".gfeat/cope",Table32[[#This Row],[2nd level cope]],".feat/thresh_zstat",Table32[[#This Row],[gorup analysis cope]],".nii.gz")</f>
        <v>cope17.gfeat/cope1.feat/thresh_zstat2.nii.gz</v>
      </c>
      <c r="F44" s="15" t="str">
        <f>INDEX(Q$2:Q$28,Table32[[#This Row],[1st level cope]],0)</f>
        <v>HV - chose Go &gt; Chose NoGo - mod by choice</v>
      </c>
      <c r="G44" s="15" t="str">
        <f>INDEX(R$2:R$28,Table32[[#This Row],[2nd level cope]],0)</f>
        <v>mean</v>
      </c>
      <c r="H44" s="15" t="str">
        <f>INDEX(S$2:S$28,Table32[[#This Row],[gorup analysis cope]],0)</f>
        <v>cope - by probe effect</v>
      </c>
      <c r="I44" s="21">
        <v>2</v>
      </c>
      <c r="J44" s="22">
        <v>0</v>
      </c>
      <c r="K44" s="21">
        <v>0</v>
      </c>
      <c r="L44" s="21">
        <v>0</v>
      </c>
      <c r="P44"/>
      <c r="Q44"/>
      <c r="R44"/>
      <c r="S44"/>
    </row>
    <row r="45" spans="1:19" x14ac:dyDescent="0.2">
      <c r="A45">
        <v>44</v>
      </c>
      <c r="B45">
        <v>18</v>
      </c>
      <c r="C45">
        <v>1</v>
      </c>
      <c r="D45" s="14">
        <v>2</v>
      </c>
      <c r="E45" s="14" t="str">
        <f>CONCATENATE("cope",Table32[[#This Row],[1st level cope]],".gfeat/cope",Table32[[#This Row],[2nd level cope]],".feat/thresh_zstat",Table32[[#This Row],[gorup analysis cope]],".nii.gz")</f>
        <v>cope18.gfeat/cope1.feat/thresh_zstat2.nii.gz</v>
      </c>
      <c r="F45" s="15" t="str">
        <f>INDEX(Q$2:Q$28,Table32[[#This Row],[1st level cope]],0)</f>
        <v>HV - chose Go &gt; Chose NoGo - mod by choice</v>
      </c>
      <c r="G45" s="15" t="str">
        <f>INDEX(R$2:R$28,Table32[[#This Row],[2nd level cope]],0)</f>
        <v>mean</v>
      </c>
      <c r="H45" s="15" t="str">
        <f>INDEX(S$2:S$28,Table32[[#This Row],[gorup analysis cope]],0)</f>
        <v>cope - by probe effect</v>
      </c>
      <c r="I45" s="21" t="s">
        <v>211</v>
      </c>
      <c r="J45" s="22">
        <v>2</v>
      </c>
      <c r="K45" s="21">
        <v>4</v>
      </c>
      <c r="L45" s="21">
        <v>3</v>
      </c>
      <c r="M45" s="21" t="s">
        <v>144</v>
      </c>
      <c r="P45"/>
      <c r="Q45"/>
      <c r="R45"/>
      <c r="S45"/>
    </row>
    <row r="46" spans="1:19" x14ac:dyDescent="0.2">
      <c r="A46">
        <v>45</v>
      </c>
      <c r="B46">
        <v>19</v>
      </c>
      <c r="C46">
        <v>1</v>
      </c>
      <c r="D46" s="14">
        <v>2</v>
      </c>
      <c r="E46" s="14" t="str">
        <f>CONCATENATE("cope",Table32[[#This Row],[1st level cope]],".gfeat/cope",Table32[[#This Row],[2nd level cope]],".feat/thresh_zstat",Table32[[#This Row],[gorup analysis cope]],".nii.gz")</f>
        <v>cope19.gfeat/cope1.feat/thresh_zstat2.nii.gz</v>
      </c>
      <c r="F46" s="15" t="str">
        <f>INDEX(Q$2:Q$28,Table32[[#This Row],[1st level cope]],0)</f>
        <v>LV - chose Go &gt; Chose NoGo</v>
      </c>
      <c r="G46" s="15" t="str">
        <f>INDEX(R$2:R$28,Table32[[#This Row],[2nd level cope]],0)</f>
        <v>mean</v>
      </c>
      <c r="H46" s="15" t="str">
        <f>INDEX(S$2:S$28,Table32[[#This Row],[gorup analysis cope]],0)</f>
        <v>cope - by probe effect</v>
      </c>
      <c r="I46" s="21">
        <v>2</v>
      </c>
      <c r="J46" s="22">
        <v>0</v>
      </c>
      <c r="K46" s="21">
        <v>2</v>
      </c>
      <c r="L46" s="21">
        <v>4</v>
      </c>
      <c r="M46" s="20" t="s">
        <v>153</v>
      </c>
      <c r="P46"/>
      <c r="Q46"/>
      <c r="R46"/>
      <c r="S46"/>
    </row>
    <row r="47" spans="1:19" x14ac:dyDescent="0.2">
      <c r="A47">
        <v>46</v>
      </c>
      <c r="B47">
        <v>20</v>
      </c>
      <c r="C47">
        <v>1</v>
      </c>
      <c r="D47" s="14">
        <v>2</v>
      </c>
      <c r="E47" s="14" t="str">
        <f>CONCATENATE("cope",Table32[[#This Row],[1st level cope]],".gfeat/cope",Table32[[#This Row],[2nd level cope]],".feat/thresh_zstat",Table32[[#This Row],[gorup analysis cope]],".nii.gz")</f>
        <v>cope20.gfeat/cope1.feat/thresh_zstat2.nii.gz</v>
      </c>
      <c r="F47" s="15" t="str">
        <f>INDEX(Q$2:Q$28,Table32[[#This Row],[1st level cope]],0)</f>
        <v>LV - chose Go &gt;chose NoGo - mod by choice</v>
      </c>
      <c r="G47" s="15" t="str">
        <f>INDEX(R$2:R$28,Table32[[#This Row],[2nd level cope]],0)</f>
        <v>mean</v>
      </c>
      <c r="H47" s="15" t="str">
        <f>INDEX(S$2:S$28,Table32[[#This Row],[gorup analysis cope]],0)</f>
        <v>cope - by probe effect</v>
      </c>
      <c r="I47" s="21" t="s">
        <v>211</v>
      </c>
      <c r="J47" s="22">
        <v>0</v>
      </c>
      <c r="K47" s="21">
        <v>2</v>
      </c>
      <c r="L47" s="21">
        <v>3</v>
      </c>
      <c r="M47" s="21" t="s">
        <v>152</v>
      </c>
      <c r="P47"/>
      <c r="Q47"/>
      <c r="R47"/>
      <c r="S47"/>
    </row>
    <row r="48" spans="1:19" x14ac:dyDescent="0.2">
      <c r="A48">
        <v>47</v>
      </c>
      <c r="B48">
        <v>21</v>
      </c>
      <c r="C48">
        <v>1</v>
      </c>
      <c r="D48" s="14">
        <v>2</v>
      </c>
      <c r="E48" s="14" t="str">
        <f>CONCATENATE("cope",Table32[[#This Row],[1st level cope]],".gfeat/cope",Table32[[#This Row],[2nd level cope]],".feat/thresh_zstat",Table32[[#This Row],[gorup analysis cope]],".nii.gz")</f>
        <v>cope21.gfeat/cope1.feat/thresh_zstat2.nii.gz</v>
      </c>
      <c r="F48" s="15" t="str">
        <f>INDEX(Q$2:Q$28,Table32[[#This Row],[1st level cope]],0)</f>
        <v>All - chose go &gt; chose NoGo</v>
      </c>
      <c r="G48" s="15" t="str">
        <f>INDEX(R$2:R$28,Table32[[#This Row],[2nd level cope]],0)</f>
        <v>mean</v>
      </c>
      <c r="H48" s="15" t="str">
        <f>INDEX(S$2:S$28,Table32[[#This Row],[gorup analysis cope]],0)</f>
        <v>cope - by probe effect</v>
      </c>
      <c r="I48" s="21">
        <v>1</v>
      </c>
      <c r="J48" s="22">
        <v>5</v>
      </c>
      <c r="K48" s="21">
        <v>8</v>
      </c>
      <c r="L48" s="21">
        <v>7</v>
      </c>
      <c r="M48" s="24" t="s">
        <v>179</v>
      </c>
      <c r="P48"/>
      <c r="Q48"/>
      <c r="R48"/>
      <c r="S48"/>
    </row>
    <row r="49" spans="1:19" x14ac:dyDescent="0.2">
      <c r="A49">
        <v>48</v>
      </c>
      <c r="B49">
        <v>22</v>
      </c>
      <c r="C49">
        <v>1</v>
      </c>
      <c r="D49" s="14">
        <v>2</v>
      </c>
      <c r="E49" s="14" t="str">
        <f>CONCATENATE("cope",Table32[[#This Row],[1st level cope]],".gfeat/cope",Table32[[#This Row],[2nd level cope]],".feat/thresh_zstat",Table32[[#This Row],[gorup analysis cope]],".nii.gz")</f>
        <v>cope22.gfeat/cope1.feat/thresh_zstat2.nii.gz</v>
      </c>
      <c r="F49" s="15" t="str">
        <f>INDEX(Q$2:Q$28,Table32[[#This Row],[1st level cope]],0)</f>
        <v>All - chose Go &gt; Chose NoGo - mod by choice</v>
      </c>
      <c r="G49" s="15" t="str">
        <f>INDEX(R$2:R$28,Table32[[#This Row],[2nd level cope]],0)</f>
        <v>mean</v>
      </c>
      <c r="H49" s="15" t="str">
        <f>INDEX(S$2:S$28,Table32[[#This Row],[gorup analysis cope]],0)</f>
        <v>cope - by probe effect</v>
      </c>
      <c r="I49" s="21" t="s">
        <v>211</v>
      </c>
      <c r="J49" s="22">
        <v>0</v>
      </c>
      <c r="K49" s="21">
        <v>0</v>
      </c>
      <c r="L49" s="21">
        <v>0</v>
      </c>
      <c r="P49"/>
      <c r="Q49"/>
      <c r="R49"/>
      <c r="S49"/>
    </row>
    <row r="50" spans="1:19" x14ac:dyDescent="0.2">
      <c r="A50">
        <v>49</v>
      </c>
      <c r="B50">
        <v>23</v>
      </c>
      <c r="C50">
        <v>1</v>
      </c>
      <c r="D50" s="14">
        <v>2</v>
      </c>
      <c r="E50" s="14" t="str">
        <f>CONCATENATE("cope",Table32[[#This Row],[1st level cope]],".gfeat/cope",Table32[[#This Row],[2nd level cope]],".feat/thresh_zstat",Table32[[#This Row],[gorup analysis cope]],".nii.gz")</f>
        <v>cope23.gfeat/cope1.feat/thresh_zstat2.nii.gz</v>
      </c>
      <c r="F50" s="15" t="str">
        <f>INDEX(Q$2:Q$28,Table32[[#This Row],[1st level cope]],0)</f>
        <v>All Go</v>
      </c>
      <c r="G50" s="15" t="str">
        <f>INDEX(R$2:R$28,Table32[[#This Row],[2nd level cope]],0)</f>
        <v>mean</v>
      </c>
      <c r="H50" s="15" t="str">
        <f>INDEX(S$2:S$28,Table32[[#This Row],[gorup analysis cope]],0)</f>
        <v>cope - by probe effect</v>
      </c>
      <c r="I50" s="21">
        <v>1</v>
      </c>
      <c r="J50" s="22">
        <v>0</v>
      </c>
      <c r="K50" s="21">
        <v>0</v>
      </c>
      <c r="L50" s="21">
        <v>0</v>
      </c>
      <c r="P50"/>
      <c r="Q50"/>
      <c r="R50"/>
      <c r="S50"/>
    </row>
    <row r="51" spans="1:19" x14ac:dyDescent="0.2">
      <c r="A51">
        <v>50</v>
      </c>
      <c r="B51">
        <v>24</v>
      </c>
      <c r="C51">
        <v>1</v>
      </c>
      <c r="D51" s="14">
        <v>2</v>
      </c>
      <c r="E51" s="14" t="str">
        <f>CONCATENATE("cope",Table32[[#This Row],[1st level cope]],".gfeat/cope",Table32[[#This Row],[2nd level cope]],".feat/thresh_zstat",Table32[[#This Row],[gorup analysis cope]],".nii.gz")</f>
        <v>cope24.gfeat/cope1.feat/thresh_zstat2.nii.gz</v>
      </c>
      <c r="F51" s="15" t="str">
        <f>INDEX(Q$2:Q$28,Table32[[#This Row],[1st level cope]],0)</f>
        <v>All NoGo</v>
      </c>
      <c r="G51" s="15" t="str">
        <f>INDEX(R$2:R$28,Table32[[#This Row],[2nd level cope]],0)</f>
        <v>mean</v>
      </c>
      <c r="H51" s="15" t="str">
        <f>INDEX(S$2:S$28,Table32[[#This Row],[gorup analysis cope]],0)</f>
        <v>cope - by probe effect</v>
      </c>
      <c r="I51" s="21" t="s">
        <v>211</v>
      </c>
      <c r="J51" s="22">
        <v>0</v>
      </c>
      <c r="K51" s="21">
        <v>0</v>
      </c>
      <c r="L51" s="21">
        <v>0</v>
      </c>
      <c r="P51"/>
      <c r="Q51"/>
      <c r="R51"/>
      <c r="S51"/>
    </row>
    <row r="52" spans="1:19" x14ac:dyDescent="0.2">
      <c r="A52">
        <v>51</v>
      </c>
      <c r="B52">
        <v>25</v>
      </c>
      <c r="C52">
        <v>1</v>
      </c>
      <c r="D52" s="14">
        <v>2</v>
      </c>
      <c r="E52" s="14" t="str">
        <f>CONCATENATE("cope",Table32[[#This Row],[1st level cope]],".gfeat/cope",Table32[[#This Row],[2nd level cope]],".feat/thresh_zstat",Table32[[#This Row],[gorup analysis cope]],".nii.gz")</f>
        <v>cope25.gfeat/cope1.feat/thresh_zstat2.nii.gz</v>
      </c>
      <c r="F52" s="15" t="str">
        <f>INDEX(Q$2:Q$28,Table32[[#This Row],[1st level cope]],0)</f>
        <v>All Go - mod by choice</v>
      </c>
      <c r="G52" s="15" t="str">
        <f>INDEX(R$2:R$28,Table32[[#This Row],[2nd level cope]],0)</f>
        <v>mean</v>
      </c>
      <c r="H52" s="15" t="str">
        <f>INDEX(S$2:S$28,Table32[[#This Row],[gorup analysis cope]],0)</f>
        <v>cope - by probe effect</v>
      </c>
      <c r="I52" s="21" t="s">
        <v>211</v>
      </c>
      <c r="J52" s="22">
        <v>0</v>
      </c>
      <c r="K52" s="21">
        <v>4</v>
      </c>
      <c r="L52" s="21">
        <v>4</v>
      </c>
      <c r="M52" s="24" t="s">
        <v>145</v>
      </c>
      <c r="P52"/>
      <c r="Q52"/>
      <c r="R52"/>
      <c r="S52"/>
    </row>
    <row r="53" spans="1:19" x14ac:dyDescent="0.2">
      <c r="A53">
        <v>52</v>
      </c>
      <c r="B53">
        <v>26</v>
      </c>
      <c r="C53">
        <v>1</v>
      </c>
      <c r="D53" s="14">
        <v>2</v>
      </c>
      <c r="E53" s="14" t="str">
        <f>CONCATENATE("cope",Table32[[#This Row],[1st level cope]],".gfeat/cope",Table32[[#This Row],[2nd level cope]],".feat/thresh_zstat",Table32[[#This Row],[gorup analysis cope]],".nii.gz")</f>
        <v>cope26.gfeat/cope1.feat/thresh_zstat2.nii.gz</v>
      </c>
      <c r="F53" s="15" t="str">
        <f>INDEX(Q$2:Q$28,Table32[[#This Row],[1st level cope]],0)</f>
        <v>All NoGo - mod by choice</v>
      </c>
      <c r="G53" s="15" t="str">
        <f>INDEX(R$2:R$28,Table32[[#This Row],[2nd level cope]],0)</f>
        <v>mean</v>
      </c>
      <c r="H53" s="15" t="str">
        <f>INDEX(S$2:S$28,Table32[[#This Row],[gorup analysis cope]],0)</f>
        <v>cope - by probe effect</v>
      </c>
      <c r="I53" s="21" t="s">
        <v>211</v>
      </c>
      <c r="J53" s="22">
        <v>0</v>
      </c>
      <c r="K53" s="21">
        <v>0</v>
      </c>
      <c r="L53" s="21">
        <v>0</v>
      </c>
      <c r="P53"/>
      <c r="Q53"/>
      <c r="R53"/>
      <c r="S53"/>
    </row>
    <row r="54" spans="1:19" x14ac:dyDescent="0.2">
      <c r="A54">
        <v>53</v>
      </c>
      <c r="B54">
        <v>1</v>
      </c>
      <c r="C54">
        <v>1</v>
      </c>
      <c r="D54" s="14">
        <v>3</v>
      </c>
      <c r="E54" s="14" t="str">
        <f>CONCATENATE("cope",Table32[[#This Row],[1st level cope]],".gfeat/cope",Table32[[#This Row],[2nd level cope]],".feat/thresh_zstat",Table32[[#This Row],[gorup analysis cope]],".nii.gz")</f>
        <v>cope1.gfeat/cope1.feat/thresh_zstat3.nii.gz</v>
      </c>
      <c r="F54" s="15" t="str">
        <f>INDEX(Q$2:Q$28,Table32[[#This Row],[1st level cope]],0)</f>
        <v>HV Go</v>
      </c>
      <c r="G54" s="15" t="str">
        <f>INDEX(R$2:R$28,Table32[[#This Row],[2nd level cope]],0)</f>
        <v>mean</v>
      </c>
      <c r="H54" s="15" t="str">
        <f>INDEX(S$2:S$28,Table32[[#This Row],[gorup analysis cope]],0)</f>
        <v>group mean - inverse</v>
      </c>
      <c r="I54" s="21" t="s">
        <v>211</v>
      </c>
      <c r="J54" s="22">
        <v>27</v>
      </c>
      <c r="K54" s="21">
        <v>9</v>
      </c>
      <c r="L54" s="21">
        <v>1</v>
      </c>
      <c r="P54"/>
      <c r="Q54"/>
      <c r="R54"/>
      <c r="S54"/>
    </row>
    <row r="55" spans="1:19" x14ac:dyDescent="0.2">
      <c r="A55">
        <v>54</v>
      </c>
      <c r="B55">
        <v>2</v>
      </c>
      <c r="C55">
        <v>1</v>
      </c>
      <c r="D55" s="14">
        <v>3</v>
      </c>
      <c r="E55" s="14" t="str">
        <f>CONCATENATE("cope",Table32[[#This Row],[1st level cope]],".gfeat/cope",Table32[[#This Row],[2nd level cope]],".feat/thresh_zstat",Table32[[#This Row],[gorup analysis cope]],".nii.gz")</f>
        <v>cope2.gfeat/cope1.feat/thresh_zstat3.nii.gz</v>
      </c>
      <c r="F55" s="15" t="str">
        <f>INDEX(Q$2:Q$28,Table32[[#This Row],[1st level cope]],0)</f>
        <v>HV Go - by choice</v>
      </c>
      <c r="G55" s="15" t="str">
        <f>INDEX(R$2:R$28,Table32[[#This Row],[2nd level cope]],0)</f>
        <v>mean</v>
      </c>
      <c r="H55" s="15" t="str">
        <f>INDEX(S$2:S$28,Table32[[#This Row],[gorup analysis cope]],0)</f>
        <v>group mean - inverse</v>
      </c>
      <c r="I55" s="21">
        <v>2</v>
      </c>
      <c r="J55" s="22">
        <v>0</v>
      </c>
      <c r="K55" s="21">
        <v>0</v>
      </c>
      <c r="L55" s="21">
        <v>0</v>
      </c>
      <c r="P55"/>
      <c r="Q55"/>
      <c r="R55"/>
      <c r="S55"/>
    </row>
    <row r="56" spans="1:19" x14ac:dyDescent="0.2">
      <c r="A56">
        <v>55</v>
      </c>
      <c r="B56">
        <v>3</v>
      </c>
      <c r="C56">
        <v>1</v>
      </c>
      <c r="D56" s="14">
        <v>3</v>
      </c>
      <c r="E56" s="14" t="str">
        <f>CONCATENATE("cope",Table32[[#This Row],[1st level cope]],".gfeat/cope",Table32[[#This Row],[2nd level cope]],".feat/thresh_zstat",Table32[[#This Row],[gorup analysis cope]],".nii.gz")</f>
        <v>cope3.gfeat/cope1.feat/thresh_zstat3.nii.gz</v>
      </c>
      <c r="F56" s="15" t="str">
        <f>INDEX(Q$2:Q$28,Table32[[#This Row],[1st level cope]],0)</f>
        <v>HV Go - by value diff</v>
      </c>
      <c r="G56" s="15" t="str">
        <f>INDEX(R$2:R$28,Table32[[#This Row],[2nd level cope]],0)</f>
        <v>mean</v>
      </c>
      <c r="H56" s="15" t="str">
        <f>INDEX(S$2:S$28,Table32[[#This Row],[gorup analysis cope]],0)</f>
        <v>group mean - inverse</v>
      </c>
      <c r="I56" s="21" t="s">
        <v>211</v>
      </c>
      <c r="J56" s="22">
        <v>0</v>
      </c>
      <c r="K56" s="21">
        <v>1</v>
      </c>
      <c r="L56" s="21" t="s">
        <v>141</v>
      </c>
      <c r="P56"/>
      <c r="Q56"/>
      <c r="R56"/>
      <c r="S56"/>
    </row>
    <row r="57" spans="1:19" x14ac:dyDescent="0.2">
      <c r="A57">
        <v>56</v>
      </c>
      <c r="B57">
        <v>4</v>
      </c>
      <c r="C57">
        <v>1</v>
      </c>
      <c r="D57" s="14">
        <v>3</v>
      </c>
      <c r="E57" s="14" t="str">
        <f>CONCATENATE("cope",Table32[[#This Row],[1st level cope]],".gfeat/cope",Table32[[#This Row],[2nd level cope]],".feat/thresh_zstat",Table32[[#This Row],[gorup analysis cope]],".nii.gz")</f>
        <v>cope4.gfeat/cope1.feat/thresh_zstat3.nii.gz</v>
      </c>
      <c r="F57" s="15" t="str">
        <f>INDEX(Q$2:Q$28,Table32[[#This Row],[1st level cope]],0)</f>
        <v>HV NoGo</v>
      </c>
      <c r="G57" s="15" t="str">
        <f>INDEX(R$2:R$28,Table32[[#This Row],[2nd level cope]],0)</f>
        <v>mean</v>
      </c>
      <c r="H57" s="15" t="str">
        <f>INDEX(S$2:S$28,Table32[[#This Row],[gorup analysis cope]],0)</f>
        <v>group mean - inverse</v>
      </c>
      <c r="I57" s="21" t="s">
        <v>211</v>
      </c>
      <c r="J57" s="22">
        <v>0</v>
      </c>
      <c r="K57" s="21">
        <v>0</v>
      </c>
      <c r="L57" s="21">
        <v>0</v>
      </c>
      <c r="P57"/>
      <c r="Q57"/>
      <c r="R57"/>
      <c r="S57"/>
    </row>
    <row r="58" spans="1:19" x14ac:dyDescent="0.2">
      <c r="A58">
        <v>57</v>
      </c>
      <c r="B58">
        <v>5</v>
      </c>
      <c r="C58">
        <v>1</v>
      </c>
      <c r="D58" s="14">
        <v>3</v>
      </c>
      <c r="E58" s="14" t="str">
        <f>CONCATENATE("cope",Table32[[#This Row],[1st level cope]],".gfeat/cope",Table32[[#This Row],[2nd level cope]],".feat/thresh_zstat",Table32[[#This Row],[gorup analysis cope]],".nii.gz")</f>
        <v>cope5.gfeat/cope1.feat/thresh_zstat3.nii.gz</v>
      </c>
      <c r="F58" s="15" t="str">
        <f>INDEX(Q$2:Q$28,Table32[[#This Row],[1st level cope]],0)</f>
        <v>HV NoGo - by choice</v>
      </c>
      <c r="G58" s="15" t="str">
        <f>INDEX(R$2:R$28,Table32[[#This Row],[2nd level cope]],0)</f>
        <v>mean</v>
      </c>
      <c r="H58" s="15" t="str">
        <f>INDEX(S$2:S$28,Table32[[#This Row],[gorup analysis cope]],0)</f>
        <v>group mean - inverse</v>
      </c>
      <c r="I58" s="21" t="s">
        <v>211</v>
      </c>
      <c r="J58" s="22">
        <v>0</v>
      </c>
      <c r="K58" s="21">
        <v>0</v>
      </c>
      <c r="L58" s="21">
        <v>0</v>
      </c>
      <c r="P58"/>
      <c r="Q58"/>
      <c r="R58"/>
      <c r="S58"/>
    </row>
    <row r="59" spans="1:19" x14ac:dyDescent="0.2">
      <c r="A59">
        <v>58</v>
      </c>
      <c r="B59">
        <v>6</v>
      </c>
      <c r="C59">
        <v>1</v>
      </c>
      <c r="D59" s="14">
        <v>3</v>
      </c>
      <c r="E59" s="14" t="str">
        <f>CONCATENATE("cope",Table32[[#This Row],[1st level cope]],".gfeat/cope",Table32[[#This Row],[2nd level cope]],".feat/thresh_zstat",Table32[[#This Row],[gorup analysis cope]],".nii.gz")</f>
        <v>cope6.gfeat/cope1.feat/thresh_zstat3.nii.gz</v>
      </c>
      <c r="F59" s="15" t="str">
        <f>INDEX(Q$2:Q$28,Table32[[#This Row],[1st level cope]],0)</f>
        <v>HV NoGo - by value diff</v>
      </c>
      <c r="G59" s="15" t="str">
        <f>INDEX(R$2:R$28,Table32[[#This Row],[2nd level cope]],0)</f>
        <v>mean</v>
      </c>
      <c r="H59" s="15" t="str">
        <f>INDEX(S$2:S$28,Table32[[#This Row],[gorup analysis cope]],0)</f>
        <v>group mean - inverse</v>
      </c>
      <c r="I59" s="21" t="s">
        <v>211</v>
      </c>
      <c r="J59" s="22">
        <v>0</v>
      </c>
      <c r="K59" s="21">
        <v>0</v>
      </c>
      <c r="L59" s="21">
        <v>0</v>
      </c>
      <c r="P59"/>
      <c r="Q59"/>
      <c r="R59"/>
      <c r="S59"/>
    </row>
    <row r="60" spans="1:19" x14ac:dyDescent="0.2">
      <c r="A60">
        <v>59</v>
      </c>
      <c r="B60">
        <v>7</v>
      </c>
      <c r="C60">
        <v>1</v>
      </c>
      <c r="D60" s="14">
        <v>3</v>
      </c>
      <c r="E60" s="14" t="str">
        <f>CONCATENATE("cope",Table32[[#This Row],[1st level cope]],".gfeat/cope",Table32[[#This Row],[2nd level cope]],".feat/thresh_zstat",Table32[[#This Row],[gorup analysis cope]],".nii.gz")</f>
        <v>cope7.gfeat/cope1.feat/thresh_zstat3.nii.gz</v>
      </c>
      <c r="F60" s="15" t="str">
        <f>INDEX(Q$2:Q$28,Table32[[#This Row],[1st level cope]],0)</f>
        <v>HV - by RT</v>
      </c>
      <c r="G60" s="15" t="str">
        <f>INDEX(R$2:R$28,Table32[[#This Row],[2nd level cope]],0)</f>
        <v>mean</v>
      </c>
      <c r="H60" s="15" t="str">
        <f>INDEX(S$2:S$28,Table32[[#This Row],[gorup analysis cope]],0)</f>
        <v>group mean - inverse</v>
      </c>
      <c r="I60" s="21" t="s">
        <v>211</v>
      </c>
      <c r="J60" s="22">
        <v>0</v>
      </c>
      <c r="K60" s="21">
        <v>0</v>
      </c>
      <c r="L60" s="21">
        <v>0</v>
      </c>
      <c r="P60"/>
      <c r="Q60"/>
      <c r="R60"/>
      <c r="S60"/>
    </row>
    <row r="61" spans="1:19" x14ac:dyDescent="0.2">
      <c r="A61">
        <v>60</v>
      </c>
      <c r="B61">
        <v>8</v>
      </c>
      <c r="C61">
        <v>1</v>
      </c>
      <c r="D61" s="14">
        <v>3</v>
      </c>
      <c r="E61" s="14" t="str">
        <f>CONCATENATE("cope",Table32[[#This Row],[1st level cope]],".gfeat/cope",Table32[[#This Row],[2nd level cope]],".feat/thresh_zstat",Table32[[#This Row],[gorup analysis cope]],".nii.gz")</f>
        <v>cope8.gfeat/cope1.feat/thresh_zstat3.nii.gz</v>
      </c>
      <c r="F61" s="15" t="str">
        <f>INDEX(Q$2:Q$28,Table32[[#This Row],[1st level cope]],0)</f>
        <v>LV Go</v>
      </c>
      <c r="G61" s="15" t="str">
        <f>INDEX(R$2:R$28,Table32[[#This Row],[2nd level cope]],0)</f>
        <v>mean</v>
      </c>
      <c r="H61" s="15" t="str">
        <f>INDEX(S$2:S$28,Table32[[#This Row],[gorup analysis cope]],0)</f>
        <v>group mean - inverse</v>
      </c>
      <c r="I61" s="21" t="s">
        <v>211</v>
      </c>
      <c r="J61" s="22">
        <v>18</v>
      </c>
      <c r="K61" s="21">
        <v>9</v>
      </c>
      <c r="L61" s="21">
        <v>1</v>
      </c>
      <c r="P61"/>
      <c r="Q61"/>
      <c r="R61"/>
      <c r="S61"/>
    </row>
    <row r="62" spans="1:19" x14ac:dyDescent="0.2">
      <c r="A62">
        <v>61</v>
      </c>
      <c r="B62">
        <v>9</v>
      </c>
      <c r="C62">
        <v>1</v>
      </c>
      <c r="D62" s="14">
        <v>3</v>
      </c>
      <c r="E62" s="14" t="str">
        <f>CONCATENATE("cope",Table32[[#This Row],[1st level cope]],".gfeat/cope",Table32[[#This Row],[2nd level cope]],".feat/thresh_zstat",Table32[[#This Row],[gorup analysis cope]],".nii.gz")</f>
        <v>cope9.gfeat/cope1.feat/thresh_zstat3.nii.gz</v>
      </c>
      <c r="F62" s="15" t="str">
        <f>INDEX(Q$2:Q$28,Table32[[#This Row],[1st level cope]],0)</f>
        <v>LV Go - by choice</v>
      </c>
      <c r="G62" s="15" t="str">
        <f>INDEX(R$2:R$28,Table32[[#This Row],[2nd level cope]],0)</f>
        <v>mean</v>
      </c>
      <c r="H62" s="15" t="str">
        <f>INDEX(S$2:S$28,Table32[[#This Row],[gorup analysis cope]],0)</f>
        <v>group mean - inverse</v>
      </c>
      <c r="I62" s="21">
        <v>2</v>
      </c>
      <c r="J62" s="22">
        <v>0</v>
      </c>
      <c r="K62" s="21">
        <v>0</v>
      </c>
      <c r="L62" s="21">
        <v>0</v>
      </c>
      <c r="P62"/>
      <c r="Q62"/>
      <c r="R62"/>
      <c r="S62"/>
    </row>
    <row r="63" spans="1:19" x14ac:dyDescent="0.2">
      <c r="A63">
        <v>62</v>
      </c>
      <c r="B63">
        <v>10</v>
      </c>
      <c r="C63">
        <v>1</v>
      </c>
      <c r="D63" s="14">
        <v>3</v>
      </c>
      <c r="E63" s="14" t="str">
        <f>CONCATENATE("cope",Table32[[#This Row],[1st level cope]],".gfeat/cope",Table32[[#This Row],[2nd level cope]],".feat/thresh_zstat",Table32[[#This Row],[gorup analysis cope]],".nii.gz")</f>
        <v>cope10.gfeat/cope1.feat/thresh_zstat3.nii.gz</v>
      </c>
      <c r="F63" s="15" t="str">
        <f>INDEX(Q$2:Q$28,Table32[[#This Row],[1st level cope]],0)</f>
        <v>LV Go - by value diff</v>
      </c>
      <c r="G63" s="15" t="str">
        <f>INDEX(R$2:R$28,Table32[[#This Row],[2nd level cope]],0)</f>
        <v>mean</v>
      </c>
      <c r="H63" s="15" t="str">
        <f>INDEX(S$2:S$28,Table32[[#This Row],[gorup analysis cope]],0)</f>
        <v>group mean - inverse</v>
      </c>
      <c r="I63" s="21" t="s">
        <v>211</v>
      </c>
      <c r="J63" s="22">
        <v>0</v>
      </c>
      <c r="K63" s="21">
        <v>4</v>
      </c>
      <c r="L63" s="21" t="s">
        <v>141</v>
      </c>
      <c r="P63"/>
      <c r="Q63"/>
      <c r="R63"/>
      <c r="S63"/>
    </row>
    <row r="64" spans="1:19" x14ac:dyDescent="0.2">
      <c r="A64">
        <v>63</v>
      </c>
      <c r="B64">
        <v>11</v>
      </c>
      <c r="C64">
        <v>1</v>
      </c>
      <c r="D64" s="14">
        <v>3</v>
      </c>
      <c r="E64" s="14" t="str">
        <f>CONCATENATE("cope",Table32[[#This Row],[1st level cope]],".gfeat/cope",Table32[[#This Row],[2nd level cope]],".feat/thresh_zstat",Table32[[#This Row],[gorup analysis cope]],".nii.gz")</f>
        <v>cope11.gfeat/cope1.feat/thresh_zstat3.nii.gz</v>
      </c>
      <c r="F64" s="15" t="str">
        <f>INDEX(Q$2:Q$28,Table32[[#This Row],[1st level cope]],0)</f>
        <v>LV NoGo</v>
      </c>
      <c r="G64" s="15" t="str">
        <f>INDEX(R$2:R$28,Table32[[#This Row],[2nd level cope]],0)</f>
        <v>mean</v>
      </c>
      <c r="H64" s="15" t="str">
        <f>INDEX(S$2:S$28,Table32[[#This Row],[gorup analysis cope]],0)</f>
        <v>group mean - inverse</v>
      </c>
      <c r="I64" s="21" t="s">
        <v>211</v>
      </c>
      <c r="J64" s="22">
        <v>19</v>
      </c>
      <c r="K64" s="21">
        <v>5</v>
      </c>
      <c r="L64" s="21">
        <v>1</v>
      </c>
      <c r="P64"/>
      <c r="Q64"/>
      <c r="R64"/>
      <c r="S64"/>
    </row>
    <row r="65" spans="1:19" x14ac:dyDescent="0.2">
      <c r="A65">
        <v>64</v>
      </c>
      <c r="B65">
        <v>12</v>
      </c>
      <c r="C65">
        <v>1</v>
      </c>
      <c r="D65" s="14">
        <v>3</v>
      </c>
      <c r="E65" s="14" t="str">
        <f>CONCATENATE("cope",Table32[[#This Row],[1st level cope]],".gfeat/cope",Table32[[#This Row],[2nd level cope]],".feat/thresh_zstat",Table32[[#This Row],[gorup analysis cope]],".nii.gz")</f>
        <v>cope12.gfeat/cope1.feat/thresh_zstat3.nii.gz</v>
      </c>
      <c r="F65" s="15" t="str">
        <f>INDEX(Q$2:Q$28,Table32[[#This Row],[1st level cope]],0)</f>
        <v>LV NoGo - by choice</v>
      </c>
      <c r="G65" s="15" t="str">
        <f>INDEX(R$2:R$28,Table32[[#This Row],[2nd level cope]],0)</f>
        <v>mean</v>
      </c>
      <c r="H65" s="15" t="str">
        <f>INDEX(S$2:S$28,Table32[[#This Row],[gorup analysis cope]],0)</f>
        <v>group mean - inverse</v>
      </c>
      <c r="I65" s="21" t="s">
        <v>211</v>
      </c>
      <c r="J65" s="22">
        <v>0</v>
      </c>
      <c r="K65" s="21">
        <v>0</v>
      </c>
      <c r="L65" s="21">
        <v>0</v>
      </c>
      <c r="P65"/>
      <c r="Q65"/>
      <c r="R65"/>
      <c r="S65"/>
    </row>
    <row r="66" spans="1:19" x14ac:dyDescent="0.2">
      <c r="A66">
        <v>65</v>
      </c>
      <c r="B66">
        <v>13</v>
      </c>
      <c r="C66">
        <v>1</v>
      </c>
      <c r="D66" s="14">
        <v>3</v>
      </c>
      <c r="E66" s="14" t="str">
        <f>CONCATENATE("cope",Table32[[#This Row],[1st level cope]],".gfeat/cope",Table32[[#This Row],[2nd level cope]],".feat/thresh_zstat",Table32[[#This Row],[gorup analysis cope]],".nii.gz")</f>
        <v>cope13.gfeat/cope1.feat/thresh_zstat3.nii.gz</v>
      </c>
      <c r="F66" s="15" t="str">
        <f>INDEX(Q$2:Q$28,Table32[[#This Row],[1st level cope]],0)</f>
        <v>LV NoGo - by value diff</v>
      </c>
      <c r="G66" s="15" t="str">
        <f>INDEX(R$2:R$28,Table32[[#This Row],[2nd level cope]],0)</f>
        <v>mean</v>
      </c>
      <c r="H66" s="15" t="str">
        <f>INDEX(S$2:S$28,Table32[[#This Row],[gorup analysis cope]],0)</f>
        <v>group mean - inverse</v>
      </c>
      <c r="I66" s="21" t="s">
        <v>211</v>
      </c>
      <c r="J66" s="22">
        <v>0</v>
      </c>
      <c r="K66" s="21">
        <v>0</v>
      </c>
      <c r="L66" s="21">
        <v>0</v>
      </c>
      <c r="P66"/>
      <c r="Q66"/>
      <c r="R66"/>
      <c r="S66"/>
    </row>
    <row r="67" spans="1:19" x14ac:dyDescent="0.2">
      <c r="A67">
        <v>66</v>
      </c>
      <c r="B67">
        <v>14</v>
      </c>
      <c r="C67">
        <v>1</v>
      </c>
      <c r="D67" s="14">
        <v>3</v>
      </c>
      <c r="E67" s="14" t="str">
        <f>CONCATENATE("cope",Table32[[#This Row],[1st level cope]],".gfeat/cope",Table32[[#This Row],[2nd level cope]],".feat/thresh_zstat",Table32[[#This Row],[gorup analysis cope]],".nii.gz")</f>
        <v>cope14.gfeat/cope1.feat/thresh_zstat3.nii.gz</v>
      </c>
      <c r="F67" s="15" t="str">
        <f>INDEX(Q$2:Q$28,Table32[[#This Row],[1st level cope]],0)</f>
        <v>LV - by RT</v>
      </c>
      <c r="G67" s="15" t="str">
        <f>INDEX(R$2:R$28,Table32[[#This Row],[2nd level cope]],0)</f>
        <v>mean</v>
      </c>
      <c r="H67" s="15" t="str">
        <f>INDEX(S$2:S$28,Table32[[#This Row],[gorup analysis cope]],0)</f>
        <v>group mean - inverse</v>
      </c>
      <c r="I67" s="21" t="s">
        <v>211</v>
      </c>
      <c r="J67" s="22">
        <v>0</v>
      </c>
      <c r="K67" s="21">
        <v>0</v>
      </c>
      <c r="L67" s="21">
        <v>0</v>
      </c>
      <c r="P67"/>
      <c r="Q67"/>
      <c r="R67"/>
      <c r="S67"/>
    </row>
    <row r="68" spans="1:19" x14ac:dyDescent="0.2">
      <c r="A68">
        <v>67</v>
      </c>
      <c r="B68">
        <v>15</v>
      </c>
      <c r="C68">
        <v>1</v>
      </c>
      <c r="D68" s="14">
        <v>3</v>
      </c>
      <c r="E68" s="14" t="str">
        <f>CONCATENATE("cope",Table32[[#This Row],[1st level cope]],".gfeat/cope",Table32[[#This Row],[2nd level cope]],".feat/thresh_zstat",Table32[[#This Row],[gorup analysis cope]],".nii.gz")</f>
        <v>cope15.gfeat/cope1.feat/thresh_zstat3.nii.gz</v>
      </c>
      <c r="F68" s="15" t="str">
        <f>INDEX(Q$2:Q$28,Table32[[#This Row],[1st level cope]],0)</f>
        <v>Sanity</v>
      </c>
      <c r="G68" s="15" t="str">
        <f>INDEX(R$2:R$28,Table32[[#This Row],[2nd level cope]],0)</f>
        <v>mean</v>
      </c>
      <c r="H68" s="15" t="str">
        <f>INDEX(S$2:S$28,Table32[[#This Row],[gorup analysis cope]],0)</f>
        <v>group mean - inverse</v>
      </c>
      <c r="I68" s="21" t="s">
        <v>211</v>
      </c>
      <c r="J68" s="22" t="s">
        <v>106</v>
      </c>
      <c r="K68" s="21" t="s">
        <v>106</v>
      </c>
      <c r="L68" s="21">
        <v>0</v>
      </c>
      <c r="P68"/>
      <c r="Q68"/>
      <c r="R68"/>
      <c r="S68"/>
    </row>
    <row r="69" spans="1:19" x14ac:dyDescent="0.2">
      <c r="A69">
        <v>68</v>
      </c>
      <c r="B69">
        <v>16</v>
      </c>
      <c r="C69">
        <v>1</v>
      </c>
      <c r="D69" s="14">
        <v>3</v>
      </c>
      <c r="E69" s="14" t="str">
        <f>CONCATENATE("cope",Table32[[#This Row],[1st level cope]],".gfeat/cope",Table32[[#This Row],[2nd level cope]],".feat/thresh_zstat",Table32[[#This Row],[gorup analysis cope]],".nii.gz")</f>
        <v>cope16.gfeat/cope1.feat/thresh_zstat3.nii.gz</v>
      </c>
      <c r="F69" s="15" t="str">
        <f>INDEX(Q$2:Q$28,Table32[[#This Row],[1st level cope]],0)</f>
        <v>Missed trials</v>
      </c>
      <c r="G69" s="15" t="str">
        <f>INDEX(R$2:R$28,Table32[[#This Row],[2nd level cope]],0)</f>
        <v>mean</v>
      </c>
      <c r="H69" s="15" t="str">
        <f>INDEX(S$2:S$28,Table32[[#This Row],[gorup analysis cope]],0)</f>
        <v>group mean - inverse</v>
      </c>
      <c r="I69" s="21" t="s">
        <v>211</v>
      </c>
      <c r="J69" s="22">
        <v>0</v>
      </c>
      <c r="K69" s="21">
        <v>0</v>
      </c>
      <c r="L69" s="21">
        <v>0</v>
      </c>
      <c r="P69"/>
      <c r="Q69"/>
      <c r="R69"/>
      <c r="S69"/>
    </row>
    <row r="70" spans="1:19" x14ac:dyDescent="0.2">
      <c r="A70">
        <v>69</v>
      </c>
      <c r="B70">
        <v>17</v>
      </c>
      <c r="C70">
        <v>1</v>
      </c>
      <c r="D70" s="14">
        <v>3</v>
      </c>
      <c r="E70" s="14" t="str">
        <f>CONCATENATE("cope",Table32[[#This Row],[1st level cope]],".gfeat/cope",Table32[[#This Row],[2nd level cope]],".feat/thresh_zstat",Table32[[#This Row],[gorup analysis cope]],".nii.gz")</f>
        <v>cope17.gfeat/cope1.feat/thresh_zstat3.nii.gz</v>
      </c>
      <c r="F70" s="15" t="str">
        <f>INDEX(Q$2:Q$28,Table32[[#This Row],[1st level cope]],0)</f>
        <v>HV - chose Go &gt; Chose NoGo - mod by choice</v>
      </c>
      <c r="G70" s="15" t="str">
        <f>INDEX(R$2:R$28,Table32[[#This Row],[2nd level cope]],0)</f>
        <v>mean</v>
      </c>
      <c r="H70" s="15" t="str">
        <f>INDEX(S$2:S$28,Table32[[#This Row],[gorup analysis cope]],0)</f>
        <v>group mean - inverse</v>
      </c>
      <c r="I70" s="21">
        <v>2</v>
      </c>
      <c r="J70" s="22">
        <v>0</v>
      </c>
      <c r="K70" s="21">
        <v>2</v>
      </c>
      <c r="L70" s="21">
        <v>3</v>
      </c>
      <c r="M70" s="21" t="s">
        <v>146</v>
      </c>
      <c r="P70"/>
      <c r="Q70"/>
      <c r="R70"/>
      <c r="S70"/>
    </row>
    <row r="71" spans="1:19" x14ac:dyDescent="0.2">
      <c r="A71">
        <v>70</v>
      </c>
      <c r="B71">
        <v>18</v>
      </c>
      <c r="C71">
        <v>1</v>
      </c>
      <c r="D71" s="14">
        <v>3</v>
      </c>
      <c r="E71" s="14" t="str">
        <f>CONCATENATE("cope",Table32[[#This Row],[1st level cope]],".gfeat/cope",Table32[[#This Row],[2nd level cope]],".feat/thresh_zstat",Table32[[#This Row],[gorup analysis cope]],".nii.gz")</f>
        <v>cope18.gfeat/cope1.feat/thresh_zstat3.nii.gz</v>
      </c>
      <c r="F71" s="15" t="str">
        <f>INDEX(Q$2:Q$28,Table32[[#This Row],[1st level cope]],0)</f>
        <v>HV - chose Go &gt; Chose NoGo - mod by choice</v>
      </c>
      <c r="G71" s="15" t="str">
        <f>INDEX(R$2:R$28,Table32[[#This Row],[2nd level cope]],0)</f>
        <v>mean</v>
      </c>
      <c r="H71" s="15" t="str">
        <f>INDEX(S$2:S$28,Table32[[#This Row],[gorup analysis cope]],0)</f>
        <v>group mean - inverse</v>
      </c>
      <c r="I71" s="21" t="s">
        <v>211</v>
      </c>
      <c r="J71" s="22">
        <v>0</v>
      </c>
      <c r="K71" s="21">
        <v>1</v>
      </c>
      <c r="L71" s="21">
        <v>2</v>
      </c>
      <c r="M71" s="21" t="s">
        <v>156</v>
      </c>
      <c r="P71"/>
      <c r="Q71"/>
      <c r="R71"/>
      <c r="S71"/>
    </row>
    <row r="72" spans="1:19" x14ac:dyDescent="0.2">
      <c r="A72">
        <v>71</v>
      </c>
      <c r="B72">
        <v>19</v>
      </c>
      <c r="C72">
        <v>1</v>
      </c>
      <c r="D72" s="14">
        <v>3</v>
      </c>
      <c r="E72" s="14" t="str">
        <f>CONCATENATE("cope",Table32[[#This Row],[1st level cope]],".gfeat/cope",Table32[[#This Row],[2nd level cope]],".feat/thresh_zstat",Table32[[#This Row],[gorup analysis cope]],".nii.gz")</f>
        <v>cope19.gfeat/cope1.feat/thresh_zstat3.nii.gz</v>
      </c>
      <c r="F72" s="15" t="str">
        <f>INDEX(Q$2:Q$28,Table32[[#This Row],[1st level cope]],0)</f>
        <v>LV - chose Go &gt; Chose NoGo</v>
      </c>
      <c r="G72" s="15" t="str">
        <f>INDEX(R$2:R$28,Table32[[#This Row],[2nd level cope]],0)</f>
        <v>mean</v>
      </c>
      <c r="H72" s="15" t="str">
        <f>INDEX(S$2:S$28,Table32[[#This Row],[gorup analysis cope]],0)</f>
        <v>group mean - inverse</v>
      </c>
      <c r="I72" s="21">
        <v>2</v>
      </c>
      <c r="J72" s="22">
        <v>0</v>
      </c>
      <c r="K72" s="21">
        <v>0</v>
      </c>
      <c r="L72" s="21">
        <v>0</v>
      </c>
      <c r="P72"/>
      <c r="Q72"/>
      <c r="R72"/>
      <c r="S72"/>
    </row>
    <row r="73" spans="1:19" x14ac:dyDescent="0.2">
      <c r="A73">
        <v>72</v>
      </c>
      <c r="B73">
        <v>20</v>
      </c>
      <c r="C73">
        <v>1</v>
      </c>
      <c r="D73" s="14">
        <v>3</v>
      </c>
      <c r="E73" s="14" t="str">
        <f>CONCATENATE("cope",Table32[[#This Row],[1st level cope]],".gfeat/cope",Table32[[#This Row],[2nd level cope]],".feat/thresh_zstat",Table32[[#This Row],[gorup analysis cope]],".nii.gz")</f>
        <v>cope20.gfeat/cope1.feat/thresh_zstat3.nii.gz</v>
      </c>
      <c r="F73" s="15" t="str">
        <f>INDEX(Q$2:Q$28,Table32[[#This Row],[1st level cope]],0)</f>
        <v>LV - chose Go &gt;chose NoGo - mod by choice</v>
      </c>
      <c r="G73" s="15" t="str">
        <f>INDEX(R$2:R$28,Table32[[#This Row],[2nd level cope]],0)</f>
        <v>mean</v>
      </c>
      <c r="H73" s="15" t="str">
        <f>INDEX(S$2:S$28,Table32[[#This Row],[gorup analysis cope]],0)</f>
        <v>group mean - inverse</v>
      </c>
      <c r="I73" s="21" t="s">
        <v>211</v>
      </c>
      <c r="J73" s="22">
        <v>0</v>
      </c>
      <c r="K73" s="21">
        <v>0</v>
      </c>
      <c r="L73" s="21">
        <v>0</v>
      </c>
      <c r="P73"/>
      <c r="Q73"/>
      <c r="R73"/>
      <c r="S73"/>
    </row>
    <row r="74" spans="1:19" x14ac:dyDescent="0.2">
      <c r="A74">
        <v>73</v>
      </c>
      <c r="B74">
        <v>21</v>
      </c>
      <c r="C74">
        <v>1</v>
      </c>
      <c r="D74" s="14">
        <v>3</v>
      </c>
      <c r="E74" s="14" t="str">
        <f>CONCATENATE("cope",Table32[[#This Row],[1st level cope]],".gfeat/cope",Table32[[#This Row],[2nd level cope]],".feat/thresh_zstat",Table32[[#This Row],[gorup analysis cope]],".nii.gz")</f>
        <v>cope21.gfeat/cope1.feat/thresh_zstat3.nii.gz</v>
      </c>
      <c r="F74" s="15" t="str">
        <f>INDEX(Q$2:Q$28,Table32[[#This Row],[1st level cope]],0)</f>
        <v>All - chose go &gt; chose NoGo</v>
      </c>
      <c r="G74" s="15" t="str">
        <f>INDEX(R$2:R$28,Table32[[#This Row],[2nd level cope]],0)</f>
        <v>mean</v>
      </c>
      <c r="H74" s="15" t="str">
        <f>INDEX(S$2:S$28,Table32[[#This Row],[gorup analysis cope]],0)</f>
        <v>group mean - inverse</v>
      </c>
      <c r="I74" s="21">
        <v>2</v>
      </c>
      <c r="J74" s="22">
        <v>0</v>
      </c>
      <c r="K74" s="21">
        <v>0</v>
      </c>
      <c r="L74" s="21">
        <v>0</v>
      </c>
      <c r="P74"/>
      <c r="Q74"/>
      <c r="R74"/>
      <c r="S74"/>
    </row>
    <row r="75" spans="1:19" x14ac:dyDescent="0.2">
      <c r="A75">
        <v>74</v>
      </c>
      <c r="B75">
        <v>22</v>
      </c>
      <c r="C75">
        <v>1</v>
      </c>
      <c r="D75" s="14">
        <v>3</v>
      </c>
      <c r="E75" s="14" t="str">
        <f>CONCATENATE("cope",Table32[[#This Row],[1st level cope]],".gfeat/cope",Table32[[#This Row],[2nd level cope]],".feat/thresh_zstat",Table32[[#This Row],[gorup analysis cope]],".nii.gz")</f>
        <v>cope22.gfeat/cope1.feat/thresh_zstat3.nii.gz</v>
      </c>
      <c r="F75" s="15" t="str">
        <f>INDEX(Q$2:Q$28,Table32[[#This Row],[1st level cope]],0)</f>
        <v>All - chose Go &gt; Chose NoGo - mod by choice</v>
      </c>
      <c r="G75" s="15" t="str">
        <f>INDEX(R$2:R$28,Table32[[#This Row],[2nd level cope]],0)</f>
        <v>mean</v>
      </c>
      <c r="H75" s="15" t="str">
        <f>INDEX(S$2:S$28,Table32[[#This Row],[gorup analysis cope]],0)</f>
        <v>group mean - inverse</v>
      </c>
      <c r="I75" s="21" t="s">
        <v>211</v>
      </c>
      <c r="J75" s="22">
        <v>0</v>
      </c>
      <c r="K75" s="21">
        <v>2</v>
      </c>
      <c r="L75" s="21">
        <v>3</v>
      </c>
      <c r="M75" s="21" t="s">
        <v>147</v>
      </c>
      <c r="P75"/>
      <c r="Q75"/>
      <c r="R75"/>
      <c r="S75"/>
    </row>
    <row r="76" spans="1:19" x14ac:dyDescent="0.2">
      <c r="A76">
        <v>75</v>
      </c>
      <c r="B76">
        <v>23</v>
      </c>
      <c r="C76">
        <v>1</v>
      </c>
      <c r="D76" s="14">
        <v>3</v>
      </c>
      <c r="E76" s="14" t="str">
        <f>CONCATENATE("cope",Table32[[#This Row],[1st level cope]],".gfeat/cope",Table32[[#This Row],[2nd level cope]],".feat/thresh_zstat",Table32[[#This Row],[gorup analysis cope]],".nii.gz")</f>
        <v>cope23.gfeat/cope1.feat/thresh_zstat3.nii.gz</v>
      </c>
      <c r="F76" s="15" t="str">
        <f>INDEX(Q$2:Q$28,Table32[[#This Row],[1st level cope]],0)</f>
        <v>All Go</v>
      </c>
      <c r="G76" s="15" t="str">
        <f>INDEX(R$2:R$28,Table32[[#This Row],[2nd level cope]],0)</f>
        <v>mean</v>
      </c>
      <c r="H76" s="15" t="str">
        <f>INDEX(S$2:S$28,Table32[[#This Row],[gorup analysis cope]],0)</f>
        <v>group mean - inverse</v>
      </c>
      <c r="I76" s="21" t="s">
        <v>211</v>
      </c>
      <c r="J76" s="22">
        <v>18</v>
      </c>
      <c r="K76" s="21">
        <v>7</v>
      </c>
      <c r="L76" s="21">
        <v>1</v>
      </c>
      <c r="P76"/>
      <c r="Q76"/>
      <c r="R76"/>
      <c r="S76"/>
    </row>
    <row r="77" spans="1:19" x14ac:dyDescent="0.2">
      <c r="A77">
        <v>76</v>
      </c>
      <c r="B77">
        <v>24</v>
      </c>
      <c r="C77">
        <v>1</v>
      </c>
      <c r="D77" s="14">
        <v>3</v>
      </c>
      <c r="E77" s="14" t="str">
        <f>CONCATENATE("cope",Table32[[#This Row],[1st level cope]],".gfeat/cope",Table32[[#This Row],[2nd level cope]],".feat/thresh_zstat",Table32[[#This Row],[gorup analysis cope]],".nii.gz")</f>
        <v>cope24.gfeat/cope1.feat/thresh_zstat3.nii.gz</v>
      </c>
      <c r="F77" s="15" t="str">
        <f>INDEX(Q$2:Q$28,Table32[[#This Row],[1st level cope]],0)</f>
        <v>All NoGo</v>
      </c>
      <c r="G77" s="15" t="str">
        <f>INDEX(R$2:R$28,Table32[[#This Row],[2nd level cope]],0)</f>
        <v>mean</v>
      </c>
      <c r="H77" s="15" t="str">
        <f>INDEX(S$2:S$28,Table32[[#This Row],[gorup analysis cope]],0)</f>
        <v>group mean - inverse</v>
      </c>
      <c r="I77" s="21" t="s">
        <v>211</v>
      </c>
      <c r="J77" s="22">
        <v>22</v>
      </c>
      <c r="K77" s="21">
        <v>7</v>
      </c>
      <c r="L77" s="21">
        <v>1</v>
      </c>
      <c r="P77"/>
      <c r="Q77"/>
      <c r="R77"/>
      <c r="S77"/>
    </row>
    <row r="78" spans="1:19" x14ac:dyDescent="0.2">
      <c r="A78">
        <v>77</v>
      </c>
      <c r="B78">
        <v>25</v>
      </c>
      <c r="C78">
        <v>1</v>
      </c>
      <c r="D78" s="14">
        <v>3</v>
      </c>
      <c r="E78" s="14" t="str">
        <f>CONCATENATE("cope",Table32[[#This Row],[1st level cope]],".gfeat/cope",Table32[[#This Row],[2nd level cope]],".feat/thresh_zstat",Table32[[#This Row],[gorup analysis cope]],".nii.gz")</f>
        <v>cope25.gfeat/cope1.feat/thresh_zstat3.nii.gz</v>
      </c>
      <c r="F78" s="15" t="str">
        <f>INDEX(Q$2:Q$28,Table32[[#This Row],[1st level cope]],0)</f>
        <v>All Go - mod by choice</v>
      </c>
      <c r="G78" s="15" t="str">
        <f>INDEX(R$2:R$28,Table32[[#This Row],[2nd level cope]],0)</f>
        <v>mean</v>
      </c>
      <c r="H78" s="15" t="str">
        <f>INDEX(S$2:S$28,Table32[[#This Row],[gorup analysis cope]],0)</f>
        <v>group mean - inverse</v>
      </c>
      <c r="I78" s="21">
        <v>2</v>
      </c>
      <c r="J78" s="22">
        <v>0</v>
      </c>
      <c r="K78" s="21">
        <v>0</v>
      </c>
      <c r="L78" s="21">
        <v>0</v>
      </c>
      <c r="P78"/>
      <c r="Q78"/>
      <c r="R78"/>
      <c r="S78"/>
    </row>
    <row r="79" spans="1:19" x14ac:dyDescent="0.2">
      <c r="A79">
        <v>78</v>
      </c>
      <c r="B79">
        <v>26</v>
      </c>
      <c r="C79">
        <v>1</v>
      </c>
      <c r="D79" s="14">
        <v>3</v>
      </c>
      <c r="E79" s="14" t="str">
        <f>CONCATENATE("cope",Table32[[#This Row],[1st level cope]],".gfeat/cope",Table32[[#This Row],[2nd level cope]],".feat/thresh_zstat",Table32[[#This Row],[gorup analysis cope]],".nii.gz")</f>
        <v>cope26.gfeat/cope1.feat/thresh_zstat3.nii.gz</v>
      </c>
      <c r="F79" s="15" t="str">
        <f>INDEX(Q$2:Q$28,Table32[[#This Row],[1st level cope]],0)</f>
        <v>All NoGo - mod by choice</v>
      </c>
      <c r="G79" s="15" t="str">
        <f>INDEX(R$2:R$28,Table32[[#This Row],[2nd level cope]],0)</f>
        <v>mean</v>
      </c>
      <c r="H79" s="15" t="str">
        <f>INDEX(S$2:S$28,Table32[[#This Row],[gorup analysis cope]],0)</f>
        <v>group mean - inverse</v>
      </c>
      <c r="I79" s="21" t="s">
        <v>211</v>
      </c>
      <c r="J79" s="22">
        <v>0</v>
      </c>
      <c r="K79" s="21">
        <v>0</v>
      </c>
      <c r="L79" s="21">
        <v>0</v>
      </c>
      <c r="P79"/>
      <c r="Q79"/>
      <c r="R79"/>
      <c r="S79"/>
    </row>
    <row r="80" spans="1:19" x14ac:dyDescent="0.2">
      <c r="A80">
        <v>79</v>
      </c>
      <c r="B80">
        <v>1</v>
      </c>
      <c r="C80">
        <v>1</v>
      </c>
      <c r="D80" s="14">
        <v>4</v>
      </c>
      <c r="E80" s="14" t="str">
        <f>CONCATENATE("cope",Table32[[#This Row],[1st level cope]],".gfeat/cope",Table32[[#This Row],[2nd level cope]],".feat/thresh_zstat",Table32[[#This Row],[gorup analysis cope]],".nii.gz")</f>
        <v>cope1.gfeat/cope1.feat/thresh_zstat4.nii.gz</v>
      </c>
      <c r="F80" s="15" t="str">
        <f>INDEX(Q$2:Q$28,Table32[[#This Row],[1st level cope]],0)</f>
        <v>HV Go</v>
      </c>
      <c r="G80" s="15" t="str">
        <f>INDEX(R$2:R$28,Table32[[#This Row],[2nd level cope]],0)</f>
        <v>mean</v>
      </c>
      <c r="H80" s="15" t="str">
        <f>INDEX(S$2:S$28,Table32[[#This Row],[gorup analysis cope]],0)</f>
        <v>cope - by probe effect inverse</v>
      </c>
      <c r="I80" s="21">
        <v>2</v>
      </c>
      <c r="J80" s="22">
        <v>0</v>
      </c>
      <c r="K80" s="21">
        <v>0</v>
      </c>
      <c r="L80" s="21">
        <v>0</v>
      </c>
      <c r="P80"/>
      <c r="Q80"/>
      <c r="R80"/>
      <c r="S80"/>
    </row>
    <row r="81" spans="1:19" x14ac:dyDescent="0.2">
      <c r="A81">
        <v>80</v>
      </c>
      <c r="B81">
        <v>2</v>
      </c>
      <c r="C81">
        <v>1</v>
      </c>
      <c r="D81" s="14">
        <v>4</v>
      </c>
      <c r="E81" s="14" t="str">
        <f>CONCATENATE("cope",Table32[[#This Row],[1st level cope]],".gfeat/cope",Table32[[#This Row],[2nd level cope]],".feat/thresh_zstat",Table32[[#This Row],[gorup analysis cope]],".nii.gz")</f>
        <v>cope2.gfeat/cope1.feat/thresh_zstat4.nii.gz</v>
      </c>
      <c r="F81" s="15" t="str">
        <f>INDEX(Q$2:Q$28,Table32[[#This Row],[1st level cope]],0)</f>
        <v>HV Go - by choice</v>
      </c>
      <c r="G81" s="15" t="str">
        <f>INDEX(R$2:R$28,Table32[[#This Row],[2nd level cope]],0)</f>
        <v>mean</v>
      </c>
      <c r="H81" s="15" t="str">
        <f>INDEX(S$2:S$28,Table32[[#This Row],[gorup analysis cope]],0)</f>
        <v>cope - by probe effect inverse</v>
      </c>
      <c r="I81" s="21" t="s">
        <v>211</v>
      </c>
      <c r="J81" s="22">
        <v>0</v>
      </c>
      <c r="K81" s="21">
        <v>0</v>
      </c>
      <c r="L81" s="21">
        <v>0</v>
      </c>
      <c r="P81"/>
      <c r="Q81"/>
      <c r="R81"/>
      <c r="S81"/>
    </row>
    <row r="82" spans="1:19" x14ac:dyDescent="0.2">
      <c r="A82">
        <v>81</v>
      </c>
      <c r="B82">
        <v>3</v>
      </c>
      <c r="C82">
        <v>1</v>
      </c>
      <c r="D82" s="14">
        <v>4</v>
      </c>
      <c r="E82" s="14" t="str">
        <f>CONCATENATE("cope",Table32[[#This Row],[1st level cope]],".gfeat/cope",Table32[[#This Row],[2nd level cope]],".feat/thresh_zstat",Table32[[#This Row],[gorup analysis cope]],".nii.gz")</f>
        <v>cope3.gfeat/cope1.feat/thresh_zstat4.nii.gz</v>
      </c>
      <c r="F82" s="15" t="str">
        <f>INDEX(Q$2:Q$28,Table32[[#This Row],[1st level cope]],0)</f>
        <v>HV Go - by value diff</v>
      </c>
      <c r="G82" s="15" t="str">
        <f>INDEX(R$2:R$28,Table32[[#This Row],[2nd level cope]],0)</f>
        <v>mean</v>
      </c>
      <c r="H82" s="15" t="str">
        <f>INDEX(S$2:S$28,Table32[[#This Row],[gorup analysis cope]],0)</f>
        <v>cope - by probe effect inverse</v>
      </c>
      <c r="I82" s="21" t="s">
        <v>211</v>
      </c>
      <c r="J82" s="22">
        <v>0</v>
      </c>
      <c r="K82" s="21">
        <v>1</v>
      </c>
      <c r="L82" s="21" t="s">
        <v>141</v>
      </c>
      <c r="P82"/>
      <c r="Q82"/>
      <c r="R82"/>
      <c r="S82"/>
    </row>
    <row r="83" spans="1:19" x14ac:dyDescent="0.2">
      <c r="A83">
        <v>82</v>
      </c>
      <c r="B83">
        <v>4</v>
      </c>
      <c r="C83">
        <v>1</v>
      </c>
      <c r="D83" s="14">
        <v>4</v>
      </c>
      <c r="E83" s="14" t="str">
        <f>CONCATENATE("cope",Table32[[#This Row],[1st level cope]],".gfeat/cope",Table32[[#This Row],[2nd level cope]],".feat/thresh_zstat",Table32[[#This Row],[gorup analysis cope]],".nii.gz")</f>
        <v>cope4.gfeat/cope1.feat/thresh_zstat4.nii.gz</v>
      </c>
      <c r="F83" s="15" t="str">
        <f>INDEX(Q$2:Q$28,Table32[[#This Row],[1st level cope]],0)</f>
        <v>HV NoGo</v>
      </c>
      <c r="G83" s="15" t="str">
        <f>INDEX(R$2:R$28,Table32[[#This Row],[2nd level cope]],0)</f>
        <v>mean</v>
      </c>
      <c r="H83" s="15" t="str">
        <f>INDEX(S$2:S$28,Table32[[#This Row],[gorup analysis cope]],0)</f>
        <v>cope - by probe effect inverse</v>
      </c>
      <c r="I83" s="21" t="s">
        <v>211</v>
      </c>
      <c r="J83" s="22">
        <v>0</v>
      </c>
      <c r="K83" s="21">
        <v>0</v>
      </c>
      <c r="L83" s="21">
        <v>0</v>
      </c>
      <c r="P83"/>
      <c r="Q83"/>
      <c r="R83"/>
      <c r="S83"/>
    </row>
    <row r="84" spans="1:19" x14ac:dyDescent="0.2">
      <c r="A84">
        <v>83</v>
      </c>
      <c r="B84">
        <v>5</v>
      </c>
      <c r="C84">
        <v>1</v>
      </c>
      <c r="D84" s="14">
        <v>4</v>
      </c>
      <c r="E84" s="14" t="str">
        <f>CONCATENATE("cope",Table32[[#This Row],[1st level cope]],".gfeat/cope",Table32[[#This Row],[2nd level cope]],".feat/thresh_zstat",Table32[[#This Row],[gorup analysis cope]],".nii.gz")</f>
        <v>cope5.gfeat/cope1.feat/thresh_zstat4.nii.gz</v>
      </c>
      <c r="F84" s="15" t="str">
        <f>INDEX(Q$2:Q$28,Table32[[#This Row],[1st level cope]],0)</f>
        <v>HV NoGo - by choice</v>
      </c>
      <c r="G84" s="15" t="str">
        <f>INDEX(R$2:R$28,Table32[[#This Row],[2nd level cope]],0)</f>
        <v>mean</v>
      </c>
      <c r="H84" s="15" t="str">
        <f>INDEX(S$2:S$28,Table32[[#This Row],[gorup analysis cope]],0)</f>
        <v>cope - by probe effect inverse</v>
      </c>
      <c r="I84" s="21" t="s">
        <v>211</v>
      </c>
      <c r="J84" s="22">
        <v>0</v>
      </c>
      <c r="K84" s="21">
        <v>0</v>
      </c>
      <c r="L84" s="21">
        <v>0</v>
      </c>
      <c r="P84"/>
      <c r="Q84"/>
      <c r="R84"/>
      <c r="S84"/>
    </row>
    <row r="85" spans="1:19" x14ac:dyDescent="0.2">
      <c r="A85">
        <v>84</v>
      </c>
      <c r="B85">
        <v>6</v>
      </c>
      <c r="C85">
        <v>1</v>
      </c>
      <c r="D85" s="14">
        <v>4</v>
      </c>
      <c r="E85" s="14" t="str">
        <f>CONCATENATE("cope",Table32[[#This Row],[1st level cope]],".gfeat/cope",Table32[[#This Row],[2nd level cope]],".feat/thresh_zstat",Table32[[#This Row],[gorup analysis cope]],".nii.gz")</f>
        <v>cope6.gfeat/cope1.feat/thresh_zstat4.nii.gz</v>
      </c>
      <c r="F85" s="15" t="str">
        <f>INDEX(Q$2:Q$28,Table32[[#This Row],[1st level cope]],0)</f>
        <v>HV NoGo - by value diff</v>
      </c>
      <c r="G85" s="15" t="str">
        <f>INDEX(R$2:R$28,Table32[[#This Row],[2nd level cope]],0)</f>
        <v>mean</v>
      </c>
      <c r="H85" s="15" t="str">
        <f>INDEX(S$2:S$28,Table32[[#This Row],[gorup analysis cope]],0)</f>
        <v>cope - by probe effect inverse</v>
      </c>
      <c r="I85" s="21" t="s">
        <v>211</v>
      </c>
      <c r="J85" s="22">
        <v>0</v>
      </c>
      <c r="K85" s="21">
        <v>0</v>
      </c>
      <c r="L85" s="21">
        <v>0</v>
      </c>
      <c r="P85"/>
      <c r="Q85"/>
      <c r="R85"/>
      <c r="S85"/>
    </row>
    <row r="86" spans="1:19" x14ac:dyDescent="0.2">
      <c r="A86">
        <v>85</v>
      </c>
      <c r="B86">
        <v>7</v>
      </c>
      <c r="C86">
        <v>1</v>
      </c>
      <c r="D86" s="14">
        <v>4</v>
      </c>
      <c r="E86" s="14" t="str">
        <f>CONCATENATE("cope",Table32[[#This Row],[1st level cope]],".gfeat/cope",Table32[[#This Row],[2nd level cope]],".feat/thresh_zstat",Table32[[#This Row],[gorup analysis cope]],".nii.gz")</f>
        <v>cope7.gfeat/cope1.feat/thresh_zstat4.nii.gz</v>
      </c>
      <c r="F86" s="15" t="str">
        <f>INDEX(Q$2:Q$28,Table32[[#This Row],[1st level cope]],0)</f>
        <v>HV - by RT</v>
      </c>
      <c r="G86" s="15" t="str">
        <f>INDEX(R$2:R$28,Table32[[#This Row],[2nd level cope]],0)</f>
        <v>mean</v>
      </c>
      <c r="H86" s="15" t="str">
        <f>INDEX(S$2:S$28,Table32[[#This Row],[gorup analysis cope]],0)</f>
        <v>cope - by probe effect inverse</v>
      </c>
      <c r="I86" s="21" t="s">
        <v>211</v>
      </c>
      <c r="J86" s="22">
        <v>0</v>
      </c>
      <c r="K86" s="21">
        <v>5</v>
      </c>
      <c r="L86" s="21" t="s">
        <v>141</v>
      </c>
      <c r="P86"/>
      <c r="Q86"/>
      <c r="R86"/>
      <c r="S86"/>
    </row>
    <row r="87" spans="1:19" x14ac:dyDescent="0.2">
      <c r="A87">
        <v>86</v>
      </c>
      <c r="B87">
        <v>8</v>
      </c>
      <c r="C87">
        <v>1</v>
      </c>
      <c r="D87" s="14">
        <v>4</v>
      </c>
      <c r="E87" s="14" t="str">
        <f>CONCATENATE("cope",Table32[[#This Row],[1st level cope]],".gfeat/cope",Table32[[#This Row],[2nd level cope]],".feat/thresh_zstat",Table32[[#This Row],[gorup analysis cope]],".nii.gz")</f>
        <v>cope8.gfeat/cope1.feat/thresh_zstat4.nii.gz</v>
      </c>
      <c r="F87" s="15" t="str">
        <f>INDEX(Q$2:Q$28,Table32[[#This Row],[1st level cope]],0)</f>
        <v>LV Go</v>
      </c>
      <c r="G87" s="15" t="str">
        <f>INDEX(R$2:R$28,Table32[[#This Row],[2nd level cope]],0)</f>
        <v>mean</v>
      </c>
      <c r="H87" s="15" t="str">
        <f>INDEX(S$2:S$28,Table32[[#This Row],[gorup analysis cope]],0)</f>
        <v>cope - by probe effect inverse</v>
      </c>
      <c r="I87" s="21">
        <v>2</v>
      </c>
      <c r="J87" s="22">
        <v>0</v>
      </c>
      <c r="K87" s="21">
        <v>0</v>
      </c>
      <c r="L87" s="21">
        <v>0</v>
      </c>
      <c r="P87"/>
      <c r="Q87"/>
      <c r="R87"/>
      <c r="S87"/>
    </row>
    <row r="88" spans="1:19" x14ac:dyDescent="0.2">
      <c r="A88">
        <v>87</v>
      </c>
      <c r="B88">
        <v>9</v>
      </c>
      <c r="C88">
        <v>1</v>
      </c>
      <c r="D88" s="14">
        <v>4</v>
      </c>
      <c r="E88" s="14" t="str">
        <f>CONCATENATE("cope",Table32[[#This Row],[1st level cope]],".gfeat/cope",Table32[[#This Row],[2nd level cope]],".feat/thresh_zstat",Table32[[#This Row],[gorup analysis cope]],".nii.gz")</f>
        <v>cope9.gfeat/cope1.feat/thresh_zstat4.nii.gz</v>
      </c>
      <c r="F88" s="15" t="str">
        <f>INDEX(Q$2:Q$28,Table32[[#This Row],[1st level cope]],0)</f>
        <v>LV Go - by choice</v>
      </c>
      <c r="G88" s="15" t="str">
        <f>INDEX(R$2:R$28,Table32[[#This Row],[2nd level cope]],0)</f>
        <v>mean</v>
      </c>
      <c r="H88" s="15" t="str">
        <f>INDEX(S$2:S$28,Table32[[#This Row],[gorup analysis cope]],0)</f>
        <v>cope - by probe effect inverse</v>
      </c>
      <c r="I88" s="21" t="s">
        <v>211</v>
      </c>
      <c r="J88" s="22">
        <v>0</v>
      </c>
      <c r="K88" s="21">
        <v>0</v>
      </c>
      <c r="L88" s="21">
        <v>0</v>
      </c>
      <c r="P88"/>
      <c r="Q88"/>
      <c r="R88"/>
      <c r="S88"/>
    </row>
    <row r="89" spans="1:19" x14ac:dyDescent="0.2">
      <c r="A89">
        <v>88</v>
      </c>
      <c r="B89">
        <v>10</v>
      </c>
      <c r="C89">
        <v>1</v>
      </c>
      <c r="D89" s="14">
        <v>4</v>
      </c>
      <c r="E89" s="14" t="str">
        <f>CONCATENATE("cope",Table32[[#This Row],[1st level cope]],".gfeat/cope",Table32[[#This Row],[2nd level cope]],".feat/thresh_zstat",Table32[[#This Row],[gorup analysis cope]],".nii.gz")</f>
        <v>cope10.gfeat/cope1.feat/thresh_zstat4.nii.gz</v>
      </c>
      <c r="F89" s="15" t="str">
        <f>INDEX(Q$2:Q$28,Table32[[#This Row],[1st level cope]],0)</f>
        <v>LV Go - by value diff</v>
      </c>
      <c r="G89" s="15" t="str">
        <f>INDEX(R$2:R$28,Table32[[#This Row],[2nd level cope]],0)</f>
        <v>mean</v>
      </c>
      <c r="H89" s="15" t="str">
        <f>INDEX(S$2:S$28,Table32[[#This Row],[gorup analysis cope]],0)</f>
        <v>cope - by probe effect inverse</v>
      </c>
      <c r="I89" s="21" t="s">
        <v>211</v>
      </c>
      <c r="J89" s="22">
        <v>0</v>
      </c>
      <c r="K89" s="21">
        <v>1</v>
      </c>
      <c r="L89" s="21" t="s">
        <v>141</v>
      </c>
      <c r="P89"/>
      <c r="Q89"/>
      <c r="R89"/>
      <c r="S89"/>
    </row>
    <row r="90" spans="1:19" x14ac:dyDescent="0.2">
      <c r="A90">
        <v>89</v>
      </c>
      <c r="B90">
        <v>11</v>
      </c>
      <c r="C90">
        <v>1</v>
      </c>
      <c r="D90" s="14">
        <v>4</v>
      </c>
      <c r="E90" s="14" t="str">
        <f>CONCATENATE("cope",Table32[[#This Row],[1st level cope]],".gfeat/cope",Table32[[#This Row],[2nd level cope]],".feat/thresh_zstat",Table32[[#This Row],[gorup analysis cope]],".nii.gz")</f>
        <v>cope11.gfeat/cope1.feat/thresh_zstat4.nii.gz</v>
      </c>
      <c r="F90" s="15" t="str">
        <f>INDEX(Q$2:Q$28,Table32[[#This Row],[1st level cope]],0)</f>
        <v>LV NoGo</v>
      </c>
      <c r="G90" s="15" t="str">
        <f>INDEX(R$2:R$28,Table32[[#This Row],[2nd level cope]],0)</f>
        <v>mean</v>
      </c>
      <c r="H90" s="15" t="str">
        <f>INDEX(S$2:S$28,Table32[[#This Row],[gorup analysis cope]],0)</f>
        <v>cope - by probe effect inverse</v>
      </c>
      <c r="I90" s="21" t="s">
        <v>211</v>
      </c>
      <c r="J90" s="22">
        <v>0</v>
      </c>
      <c r="K90" s="21">
        <v>0</v>
      </c>
      <c r="L90" s="21">
        <v>0</v>
      </c>
      <c r="P90"/>
      <c r="Q90"/>
      <c r="R90"/>
      <c r="S90"/>
    </row>
    <row r="91" spans="1:19" x14ac:dyDescent="0.2">
      <c r="A91">
        <v>90</v>
      </c>
      <c r="B91">
        <v>12</v>
      </c>
      <c r="C91">
        <v>1</v>
      </c>
      <c r="D91" s="14">
        <v>4</v>
      </c>
      <c r="E91" s="14" t="str">
        <f>CONCATENATE("cope",Table32[[#This Row],[1st level cope]],".gfeat/cope",Table32[[#This Row],[2nd level cope]],".feat/thresh_zstat",Table32[[#This Row],[gorup analysis cope]],".nii.gz")</f>
        <v>cope12.gfeat/cope1.feat/thresh_zstat4.nii.gz</v>
      </c>
      <c r="F91" s="15" t="str">
        <f>INDEX(Q$2:Q$28,Table32[[#This Row],[1st level cope]],0)</f>
        <v>LV NoGo - by choice</v>
      </c>
      <c r="G91" s="15" t="str">
        <f>INDEX(R$2:R$28,Table32[[#This Row],[2nd level cope]],0)</f>
        <v>mean</v>
      </c>
      <c r="H91" s="15" t="str">
        <f>INDEX(S$2:S$28,Table32[[#This Row],[gorup analysis cope]],0)</f>
        <v>cope - by probe effect inverse</v>
      </c>
      <c r="I91" s="21" t="s">
        <v>211</v>
      </c>
      <c r="J91" s="22">
        <v>0</v>
      </c>
      <c r="K91" s="21">
        <v>0</v>
      </c>
      <c r="L91" s="21">
        <v>0</v>
      </c>
      <c r="P91"/>
      <c r="Q91"/>
      <c r="R91"/>
      <c r="S91"/>
    </row>
    <row r="92" spans="1:19" x14ac:dyDescent="0.2">
      <c r="A92">
        <v>91</v>
      </c>
      <c r="B92">
        <v>13</v>
      </c>
      <c r="C92">
        <v>1</v>
      </c>
      <c r="D92" s="14">
        <v>4</v>
      </c>
      <c r="E92" s="14" t="str">
        <f>CONCATENATE("cope",Table32[[#This Row],[1st level cope]],".gfeat/cope",Table32[[#This Row],[2nd level cope]],".feat/thresh_zstat",Table32[[#This Row],[gorup analysis cope]],".nii.gz")</f>
        <v>cope13.gfeat/cope1.feat/thresh_zstat4.nii.gz</v>
      </c>
      <c r="F92" s="15" t="str">
        <f>INDEX(Q$2:Q$28,Table32[[#This Row],[1st level cope]],0)</f>
        <v>LV NoGo - by value diff</v>
      </c>
      <c r="G92" s="15" t="str">
        <f>INDEX(R$2:R$28,Table32[[#This Row],[2nd level cope]],0)</f>
        <v>mean</v>
      </c>
      <c r="H92" s="15" t="str">
        <f>INDEX(S$2:S$28,Table32[[#This Row],[gorup analysis cope]],0)</f>
        <v>cope - by probe effect inverse</v>
      </c>
      <c r="I92" s="21" t="s">
        <v>211</v>
      </c>
      <c r="J92" s="22">
        <v>0</v>
      </c>
      <c r="K92" s="21">
        <v>0</v>
      </c>
      <c r="L92" s="21">
        <v>0</v>
      </c>
      <c r="P92"/>
      <c r="Q92"/>
      <c r="R92"/>
      <c r="S92"/>
    </row>
    <row r="93" spans="1:19" x14ac:dyDescent="0.2">
      <c r="A93">
        <v>92</v>
      </c>
      <c r="B93">
        <v>14</v>
      </c>
      <c r="C93">
        <v>1</v>
      </c>
      <c r="D93" s="14">
        <v>4</v>
      </c>
      <c r="E93" s="14" t="str">
        <f>CONCATENATE("cope",Table32[[#This Row],[1st level cope]],".gfeat/cope",Table32[[#This Row],[2nd level cope]],".feat/thresh_zstat",Table32[[#This Row],[gorup analysis cope]],".nii.gz")</f>
        <v>cope14.gfeat/cope1.feat/thresh_zstat4.nii.gz</v>
      </c>
      <c r="F93" s="15" t="str">
        <f>INDEX(Q$2:Q$28,Table32[[#This Row],[1st level cope]],0)</f>
        <v>LV - by RT</v>
      </c>
      <c r="G93" s="15" t="str">
        <f>INDEX(R$2:R$28,Table32[[#This Row],[2nd level cope]],0)</f>
        <v>mean</v>
      </c>
      <c r="H93" s="15" t="str">
        <f>INDEX(S$2:S$28,Table32[[#This Row],[gorup analysis cope]],0)</f>
        <v>cope - by probe effect inverse</v>
      </c>
      <c r="I93" s="21" t="s">
        <v>211</v>
      </c>
      <c r="J93" s="22">
        <v>0</v>
      </c>
      <c r="K93" s="21">
        <v>0</v>
      </c>
      <c r="L93" s="21">
        <v>0</v>
      </c>
      <c r="P93"/>
      <c r="Q93"/>
      <c r="R93"/>
      <c r="S93"/>
    </row>
    <row r="94" spans="1:19" x14ac:dyDescent="0.2">
      <c r="A94">
        <v>93</v>
      </c>
      <c r="B94">
        <v>15</v>
      </c>
      <c r="C94">
        <v>1</v>
      </c>
      <c r="D94" s="14">
        <v>4</v>
      </c>
      <c r="E94" s="14" t="str">
        <f>CONCATENATE("cope",Table32[[#This Row],[1st level cope]],".gfeat/cope",Table32[[#This Row],[2nd level cope]],".feat/thresh_zstat",Table32[[#This Row],[gorup analysis cope]],".nii.gz")</f>
        <v>cope15.gfeat/cope1.feat/thresh_zstat4.nii.gz</v>
      </c>
      <c r="F94" s="15" t="str">
        <f>INDEX(Q$2:Q$28,Table32[[#This Row],[1st level cope]],0)</f>
        <v>Sanity</v>
      </c>
      <c r="G94" s="15" t="str">
        <f>INDEX(R$2:R$28,Table32[[#This Row],[2nd level cope]],0)</f>
        <v>mean</v>
      </c>
      <c r="H94" s="15" t="str">
        <f>INDEX(S$2:S$28,Table32[[#This Row],[gorup analysis cope]],0)</f>
        <v>cope - by probe effect inverse</v>
      </c>
      <c r="I94" s="21" t="s">
        <v>211</v>
      </c>
      <c r="J94" s="22" t="s">
        <v>106</v>
      </c>
      <c r="K94" s="21" t="s">
        <v>106</v>
      </c>
      <c r="L94" s="21">
        <v>0</v>
      </c>
      <c r="P94"/>
      <c r="Q94"/>
      <c r="R94"/>
      <c r="S94"/>
    </row>
    <row r="95" spans="1:19" x14ac:dyDescent="0.2">
      <c r="A95">
        <v>94</v>
      </c>
      <c r="B95">
        <v>16</v>
      </c>
      <c r="C95">
        <v>1</v>
      </c>
      <c r="D95" s="14">
        <v>4</v>
      </c>
      <c r="E95" s="14" t="str">
        <f>CONCATENATE("cope",Table32[[#This Row],[1st level cope]],".gfeat/cope",Table32[[#This Row],[2nd level cope]],".feat/thresh_zstat",Table32[[#This Row],[gorup analysis cope]],".nii.gz")</f>
        <v>cope16.gfeat/cope1.feat/thresh_zstat4.nii.gz</v>
      </c>
      <c r="F95" s="15" t="str">
        <f>INDEX(Q$2:Q$28,Table32[[#This Row],[1st level cope]],0)</f>
        <v>Missed trials</v>
      </c>
      <c r="G95" s="15" t="str">
        <f>INDEX(R$2:R$28,Table32[[#This Row],[2nd level cope]],0)</f>
        <v>mean</v>
      </c>
      <c r="H95" s="15" t="str">
        <f>INDEX(S$2:S$28,Table32[[#This Row],[gorup analysis cope]],0)</f>
        <v>cope - by probe effect inverse</v>
      </c>
      <c r="I95" s="21" t="s">
        <v>211</v>
      </c>
      <c r="J95" s="22">
        <v>0</v>
      </c>
      <c r="K95" s="21">
        <v>0</v>
      </c>
      <c r="L95" s="21">
        <v>0</v>
      </c>
      <c r="P95"/>
      <c r="Q95"/>
      <c r="R95"/>
      <c r="S95"/>
    </row>
    <row r="96" spans="1:19" x14ac:dyDescent="0.2">
      <c r="A96">
        <v>95</v>
      </c>
      <c r="B96">
        <v>17</v>
      </c>
      <c r="C96">
        <v>1</v>
      </c>
      <c r="D96" s="14">
        <v>4</v>
      </c>
      <c r="E96" s="14" t="str">
        <f>CONCATENATE("cope",Table32[[#This Row],[1st level cope]],".gfeat/cope",Table32[[#This Row],[2nd level cope]],".feat/thresh_zstat",Table32[[#This Row],[gorup analysis cope]],".nii.gz")</f>
        <v>cope17.gfeat/cope1.feat/thresh_zstat4.nii.gz</v>
      </c>
      <c r="F96" s="15" t="str">
        <f>INDEX(Q$2:Q$28,Table32[[#This Row],[1st level cope]],0)</f>
        <v>HV - chose Go &gt; Chose NoGo - mod by choice</v>
      </c>
      <c r="G96" s="15" t="str">
        <f>INDEX(R$2:R$28,Table32[[#This Row],[2nd level cope]],0)</f>
        <v>mean</v>
      </c>
      <c r="H96" s="15" t="str">
        <f>INDEX(S$2:S$28,Table32[[#This Row],[gorup analysis cope]],0)</f>
        <v>cope - by probe effect inverse</v>
      </c>
      <c r="I96" s="21">
        <v>2</v>
      </c>
      <c r="J96" s="22">
        <v>0</v>
      </c>
      <c r="K96" s="21">
        <v>0</v>
      </c>
      <c r="L96" s="21">
        <v>0</v>
      </c>
      <c r="P96"/>
      <c r="Q96"/>
      <c r="R96"/>
      <c r="S96"/>
    </row>
    <row r="97" spans="1:19" x14ac:dyDescent="0.2">
      <c r="A97">
        <v>96</v>
      </c>
      <c r="B97">
        <v>18</v>
      </c>
      <c r="C97">
        <v>1</v>
      </c>
      <c r="D97" s="14">
        <v>4</v>
      </c>
      <c r="E97" s="14" t="str">
        <f>CONCATENATE("cope",Table32[[#This Row],[1st level cope]],".gfeat/cope",Table32[[#This Row],[2nd level cope]],".feat/thresh_zstat",Table32[[#This Row],[gorup analysis cope]],".nii.gz")</f>
        <v>cope18.gfeat/cope1.feat/thresh_zstat4.nii.gz</v>
      </c>
      <c r="F97" s="15" t="str">
        <f>INDEX(Q$2:Q$28,Table32[[#This Row],[1st level cope]],0)</f>
        <v>HV - chose Go &gt; Chose NoGo - mod by choice</v>
      </c>
      <c r="G97" s="15" t="str">
        <f>INDEX(R$2:R$28,Table32[[#This Row],[2nd level cope]],0)</f>
        <v>mean</v>
      </c>
      <c r="H97" s="15" t="str">
        <f>INDEX(S$2:S$28,Table32[[#This Row],[gorup analysis cope]],0)</f>
        <v>cope - by probe effect inverse</v>
      </c>
      <c r="I97" s="21" t="s">
        <v>211</v>
      </c>
      <c r="J97" s="22">
        <v>0</v>
      </c>
      <c r="K97" s="21">
        <v>0</v>
      </c>
      <c r="L97" s="21">
        <v>0</v>
      </c>
      <c r="P97"/>
      <c r="Q97"/>
      <c r="R97"/>
      <c r="S97"/>
    </row>
    <row r="98" spans="1:19" x14ac:dyDescent="0.2">
      <c r="A98">
        <v>97</v>
      </c>
      <c r="B98">
        <v>19</v>
      </c>
      <c r="C98">
        <v>1</v>
      </c>
      <c r="D98" s="14">
        <v>4</v>
      </c>
      <c r="E98" s="14" t="str">
        <f>CONCATENATE("cope",Table32[[#This Row],[1st level cope]],".gfeat/cope",Table32[[#This Row],[2nd level cope]],".feat/thresh_zstat",Table32[[#This Row],[gorup analysis cope]],".nii.gz")</f>
        <v>cope19.gfeat/cope1.feat/thresh_zstat4.nii.gz</v>
      </c>
      <c r="F98" s="15" t="str">
        <f>INDEX(Q$2:Q$28,Table32[[#This Row],[1st level cope]],0)</f>
        <v>LV - chose Go &gt; Chose NoGo</v>
      </c>
      <c r="G98" s="15" t="str">
        <f>INDEX(R$2:R$28,Table32[[#This Row],[2nd level cope]],0)</f>
        <v>mean</v>
      </c>
      <c r="H98" s="15" t="str">
        <f>INDEX(S$2:S$28,Table32[[#This Row],[gorup analysis cope]],0)</f>
        <v>cope - by probe effect inverse</v>
      </c>
      <c r="I98" s="21">
        <v>2</v>
      </c>
      <c r="J98" s="22">
        <v>0</v>
      </c>
      <c r="K98" s="21">
        <v>0</v>
      </c>
      <c r="L98" s="21">
        <v>0</v>
      </c>
      <c r="P98"/>
      <c r="Q98"/>
      <c r="R98"/>
      <c r="S98"/>
    </row>
    <row r="99" spans="1:19" x14ac:dyDescent="0.2">
      <c r="A99">
        <v>98</v>
      </c>
      <c r="B99">
        <v>20</v>
      </c>
      <c r="C99">
        <v>1</v>
      </c>
      <c r="D99" s="14">
        <v>4</v>
      </c>
      <c r="E99" s="14" t="str">
        <f>CONCATENATE("cope",Table32[[#This Row],[1st level cope]],".gfeat/cope",Table32[[#This Row],[2nd level cope]],".feat/thresh_zstat",Table32[[#This Row],[gorup analysis cope]],".nii.gz")</f>
        <v>cope20.gfeat/cope1.feat/thresh_zstat4.nii.gz</v>
      </c>
      <c r="F99" s="15" t="str">
        <f>INDEX(Q$2:Q$28,Table32[[#This Row],[1st level cope]],0)</f>
        <v>LV - chose Go &gt;chose NoGo - mod by choice</v>
      </c>
      <c r="G99" s="15" t="str">
        <f>INDEX(R$2:R$28,Table32[[#This Row],[2nd level cope]],0)</f>
        <v>mean</v>
      </c>
      <c r="H99" s="15" t="str">
        <f>INDEX(S$2:S$28,Table32[[#This Row],[gorup analysis cope]],0)</f>
        <v>cope - by probe effect inverse</v>
      </c>
      <c r="I99" s="21" t="s">
        <v>211</v>
      </c>
      <c r="J99" s="22">
        <v>0</v>
      </c>
      <c r="K99" s="21">
        <v>0</v>
      </c>
      <c r="L99" s="21">
        <v>0</v>
      </c>
      <c r="P99"/>
      <c r="Q99"/>
      <c r="R99"/>
      <c r="S99"/>
    </row>
    <row r="100" spans="1:19" x14ac:dyDescent="0.2">
      <c r="A100">
        <v>99</v>
      </c>
      <c r="B100">
        <v>21</v>
      </c>
      <c r="C100">
        <v>1</v>
      </c>
      <c r="D100" s="14">
        <v>4</v>
      </c>
      <c r="E100" s="14" t="str">
        <f>CONCATENATE("cope",Table32[[#This Row],[1st level cope]],".gfeat/cope",Table32[[#This Row],[2nd level cope]],".feat/thresh_zstat",Table32[[#This Row],[gorup analysis cope]],".nii.gz")</f>
        <v>cope21.gfeat/cope1.feat/thresh_zstat4.nii.gz</v>
      </c>
      <c r="F100" s="15" t="str">
        <f>INDEX(Q$2:Q$28,Table32[[#This Row],[1st level cope]],0)</f>
        <v>All - chose go &gt; chose NoGo</v>
      </c>
      <c r="G100" s="15" t="str">
        <f>INDEX(R$2:R$28,Table32[[#This Row],[2nd level cope]],0)</f>
        <v>mean</v>
      </c>
      <c r="H100" s="15" t="str">
        <f>INDEX(S$2:S$28,Table32[[#This Row],[gorup analysis cope]],0)</f>
        <v>cope - by probe effect inverse</v>
      </c>
      <c r="I100" s="21">
        <v>2</v>
      </c>
      <c r="J100" s="22">
        <v>0</v>
      </c>
      <c r="K100" s="21">
        <v>0</v>
      </c>
      <c r="L100" s="21">
        <v>0</v>
      </c>
      <c r="P100"/>
      <c r="Q100"/>
      <c r="R100"/>
      <c r="S100"/>
    </row>
    <row r="101" spans="1:19" x14ac:dyDescent="0.2">
      <c r="A101">
        <v>100</v>
      </c>
      <c r="B101">
        <v>22</v>
      </c>
      <c r="C101">
        <v>1</v>
      </c>
      <c r="D101" s="14">
        <v>4</v>
      </c>
      <c r="E101" s="14" t="str">
        <f>CONCATENATE("cope",Table32[[#This Row],[1st level cope]],".gfeat/cope",Table32[[#This Row],[2nd level cope]],".feat/thresh_zstat",Table32[[#This Row],[gorup analysis cope]],".nii.gz")</f>
        <v>cope22.gfeat/cope1.feat/thresh_zstat4.nii.gz</v>
      </c>
      <c r="F101" s="15" t="str">
        <f>INDEX(Q$2:Q$28,Table32[[#This Row],[1st level cope]],0)</f>
        <v>All - chose Go &gt; Chose NoGo - mod by choice</v>
      </c>
      <c r="G101" s="15" t="str">
        <f>INDEX(R$2:R$28,Table32[[#This Row],[2nd level cope]],0)</f>
        <v>mean</v>
      </c>
      <c r="H101" s="15" t="str">
        <f>INDEX(S$2:S$28,Table32[[#This Row],[gorup analysis cope]],0)</f>
        <v>cope - by probe effect inverse</v>
      </c>
      <c r="I101" s="21" t="s">
        <v>211</v>
      </c>
      <c r="J101" s="22">
        <v>0</v>
      </c>
      <c r="K101" s="21">
        <v>0</v>
      </c>
      <c r="L101" s="21">
        <v>0</v>
      </c>
      <c r="P101"/>
      <c r="Q101"/>
      <c r="R101"/>
      <c r="S101"/>
    </row>
    <row r="102" spans="1:19" x14ac:dyDescent="0.2">
      <c r="A102">
        <v>101</v>
      </c>
      <c r="B102">
        <v>23</v>
      </c>
      <c r="C102">
        <v>1</v>
      </c>
      <c r="D102" s="14">
        <v>4</v>
      </c>
      <c r="E102" s="14" t="str">
        <f>CONCATENATE("cope",Table32[[#This Row],[1st level cope]],".gfeat/cope",Table32[[#This Row],[2nd level cope]],".feat/thresh_zstat",Table32[[#This Row],[gorup analysis cope]],".nii.gz")</f>
        <v>cope23.gfeat/cope1.feat/thresh_zstat4.nii.gz</v>
      </c>
      <c r="F102" s="15" t="str">
        <f>INDEX(Q$2:Q$28,Table32[[#This Row],[1st level cope]],0)</f>
        <v>All Go</v>
      </c>
      <c r="G102" s="15" t="str">
        <f>INDEX(R$2:R$28,Table32[[#This Row],[2nd level cope]],0)</f>
        <v>mean</v>
      </c>
      <c r="H102" s="15" t="str">
        <f>INDEX(S$2:S$28,Table32[[#This Row],[gorup analysis cope]],0)</f>
        <v>cope - by probe effect inverse</v>
      </c>
      <c r="I102" s="21">
        <v>2</v>
      </c>
      <c r="J102" s="22">
        <v>0</v>
      </c>
      <c r="K102" s="21">
        <v>0</v>
      </c>
      <c r="L102" s="21">
        <v>0</v>
      </c>
      <c r="P102"/>
      <c r="Q102"/>
      <c r="R102"/>
      <c r="S102"/>
    </row>
    <row r="103" spans="1:19" x14ac:dyDescent="0.2">
      <c r="A103">
        <v>102</v>
      </c>
      <c r="B103">
        <v>24</v>
      </c>
      <c r="C103">
        <v>1</v>
      </c>
      <c r="D103" s="14">
        <v>4</v>
      </c>
      <c r="E103" s="14" t="str">
        <f>CONCATENATE("cope",Table32[[#This Row],[1st level cope]],".gfeat/cope",Table32[[#This Row],[2nd level cope]],".feat/thresh_zstat",Table32[[#This Row],[gorup analysis cope]],".nii.gz")</f>
        <v>cope24.gfeat/cope1.feat/thresh_zstat4.nii.gz</v>
      </c>
      <c r="F103" s="15" t="str">
        <f>INDEX(Q$2:Q$28,Table32[[#This Row],[1st level cope]],0)</f>
        <v>All NoGo</v>
      </c>
      <c r="G103" s="15" t="str">
        <f>INDEX(R$2:R$28,Table32[[#This Row],[2nd level cope]],0)</f>
        <v>mean</v>
      </c>
      <c r="H103" s="15" t="str">
        <f>INDEX(S$2:S$28,Table32[[#This Row],[gorup analysis cope]],0)</f>
        <v>cope - by probe effect inverse</v>
      </c>
      <c r="I103" s="21" t="s">
        <v>211</v>
      </c>
      <c r="J103" s="22">
        <v>0</v>
      </c>
      <c r="K103" s="21">
        <v>0</v>
      </c>
      <c r="L103" s="21">
        <v>0</v>
      </c>
      <c r="P103"/>
      <c r="Q103"/>
      <c r="R103"/>
      <c r="S103"/>
    </row>
    <row r="104" spans="1:19" x14ac:dyDescent="0.2">
      <c r="A104">
        <v>103</v>
      </c>
      <c r="B104">
        <v>25</v>
      </c>
      <c r="C104">
        <v>1</v>
      </c>
      <c r="D104" s="14">
        <v>4</v>
      </c>
      <c r="E104" s="14" t="str">
        <f>CONCATENATE("cope",Table32[[#This Row],[1st level cope]],".gfeat/cope",Table32[[#This Row],[2nd level cope]],".feat/thresh_zstat",Table32[[#This Row],[gorup analysis cope]],".nii.gz")</f>
        <v>cope25.gfeat/cope1.feat/thresh_zstat4.nii.gz</v>
      </c>
      <c r="F104" s="15" t="str">
        <f>INDEX(Q$2:Q$28,Table32[[#This Row],[1st level cope]],0)</f>
        <v>All Go - mod by choice</v>
      </c>
      <c r="G104" s="15" t="str">
        <f>INDEX(R$2:R$28,Table32[[#This Row],[2nd level cope]],0)</f>
        <v>mean</v>
      </c>
      <c r="H104" s="15" t="str">
        <f>INDEX(S$2:S$28,Table32[[#This Row],[gorup analysis cope]],0)</f>
        <v>cope - by probe effect inverse</v>
      </c>
      <c r="I104" s="21" t="s">
        <v>211</v>
      </c>
      <c r="J104" s="22">
        <v>0</v>
      </c>
      <c r="K104" s="21">
        <v>0</v>
      </c>
      <c r="L104" s="21">
        <v>0</v>
      </c>
      <c r="P104"/>
      <c r="Q104"/>
      <c r="R104"/>
      <c r="S104"/>
    </row>
    <row r="105" spans="1:19" x14ac:dyDescent="0.2">
      <c r="A105">
        <v>104</v>
      </c>
      <c r="B105">
        <v>26</v>
      </c>
      <c r="C105">
        <v>1</v>
      </c>
      <c r="D105" s="14">
        <v>4</v>
      </c>
      <c r="E105" s="14" t="str">
        <f>CONCATENATE("cope",Table32[[#This Row],[1st level cope]],".gfeat/cope",Table32[[#This Row],[2nd level cope]],".feat/thresh_zstat",Table32[[#This Row],[gorup analysis cope]],".nii.gz")</f>
        <v>cope26.gfeat/cope1.feat/thresh_zstat4.nii.gz</v>
      </c>
      <c r="F105" s="15" t="str">
        <f>INDEX(Q$2:Q$28,Table32[[#This Row],[1st level cope]],0)</f>
        <v>All NoGo - mod by choice</v>
      </c>
      <c r="G105" s="15" t="str">
        <f>INDEX(R$2:R$28,Table32[[#This Row],[2nd level cope]],0)</f>
        <v>mean</v>
      </c>
      <c r="H105" s="15" t="str">
        <f>INDEX(S$2:S$28,Table32[[#This Row],[gorup analysis cope]],0)</f>
        <v>cope - by probe effect inverse</v>
      </c>
      <c r="I105" s="21" t="s">
        <v>211</v>
      </c>
      <c r="J105" s="22">
        <v>0</v>
      </c>
      <c r="K105" s="21">
        <v>0</v>
      </c>
      <c r="L105" s="21">
        <v>0</v>
      </c>
      <c r="P105"/>
      <c r="Q105"/>
      <c r="R105"/>
      <c r="S105"/>
    </row>
    <row r="106" spans="1:19" x14ac:dyDescent="0.2">
      <c r="D106" s="14"/>
      <c r="E106" s="14"/>
      <c r="F106" s="15"/>
      <c r="G106" s="15"/>
      <c r="H106" s="15"/>
      <c r="I106" s="18"/>
      <c r="J106" s="22"/>
      <c r="P106"/>
      <c r="Q106"/>
      <c r="R106"/>
      <c r="S106"/>
    </row>
    <row r="107" spans="1:19" x14ac:dyDescent="0.2">
      <c r="D107" s="14"/>
      <c r="E107" s="14"/>
      <c r="F107" s="15"/>
      <c r="G107" s="15"/>
      <c r="H107" s="15"/>
      <c r="I107" s="18"/>
      <c r="J107" s="22"/>
      <c r="P107"/>
      <c r="Q107"/>
      <c r="R107"/>
      <c r="S107"/>
    </row>
    <row r="108" spans="1:19" x14ac:dyDescent="0.2">
      <c r="D108" s="14"/>
      <c r="E108" s="14"/>
      <c r="F108" s="15"/>
      <c r="G108" s="15"/>
      <c r="H108" s="15"/>
      <c r="I108" s="18"/>
      <c r="J108" s="22"/>
      <c r="P108"/>
      <c r="Q108"/>
      <c r="R108"/>
      <c r="S108"/>
    </row>
    <row r="109" spans="1:19" x14ac:dyDescent="0.2">
      <c r="D109" s="14"/>
      <c r="E109" s="14"/>
      <c r="F109" s="15"/>
      <c r="G109" s="15"/>
      <c r="H109" s="15"/>
      <c r="I109" s="18"/>
      <c r="J109" s="22"/>
      <c r="P109"/>
      <c r="Q109"/>
      <c r="R109"/>
      <c r="S109"/>
    </row>
    <row r="110" spans="1:19" x14ac:dyDescent="0.2">
      <c r="D110" s="14"/>
      <c r="E110" s="14"/>
      <c r="F110" s="15"/>
      <c r="G110" s="15"/>
      <c r="H110" s="15"/>
      <c r="I110" s="18"/>
      <c r="J110" s="22"/>
      <c r="P110"/>
      <c r="Q110"/>
      <c r="R110"/>
      <c r="S110"/>
    </row>
    <row r="111" spans="1:19" x14ac:dyDescent="0.2">
      <c r="D111" s="14"/>
      <c r="E111" s="14"/>
      <c r="F111" s="15"/>
      <c r="G111" s="15"/>
      <c r="H111" s="15"/>
      <c r="I111" s="18"/>
      <c r="J111" s="22"/>
      <c r="P111"/>
      <c r="Q111"/>
      <c r="R111"/>
      <c r="S111"/>
    </row>
    <row r="112" spans="1:19" x14ac:dyDescent="0.2">
      <c r="D112" s="14"/>
      <c r="E112" s="14"/>
      <c r="F112" s="15"/>
      <c r="G112" s="15"/>
      <c r="H112" s="15"/>
      <c r="I112" s="18"/>
      <c r="J112" s="22"/>
      <c r="P112"/>
      <c r="Q112"/>
      <c r="R112"/>
      <c r="S112"/>
    </row>
    <row r="113" spans="4:19" x14ac:dyDescent="0.2">
      <c r="D113" s="14"/>
      <c r="E113" s="14"/>
      <c r="F113" s="15"/>
      <c r="G113" s="15"/>
      <c r="H113" s="15"/>
      <c r="I113" s="18"/>
      <c r="J113" s="22"/>
      <c r="P113"/>
      <c r="Q113"/>
      <c r="R113"/>
      <c r="S113"/>
    </row>
    <row r="114" spans="4:19" x14ac:dyDescent="0.2">
      <c r="D114" s="14"/>
      <c r="E114" s="14"/>
      <c r="F114" s="15"/>
      <c r="G114" s="15"/>
      <c r="H114" s="15"/>
      <c r="I114" s="18"/>
      <c r="J114" s="22"/>
      <c r="P114"/>
      <c r="Q114"/>
      <c r="R114"/>
      <c r="S114"/>
    </row>
    <row r="115" spans="4:19" x14ac:dyDescent="0.2">
      <c r="D115" s="14"/>
      <c r="E115" s="14"/>
      <c r="F115" s="15"/>
      <c r="G115" s="15"/>
      <c r="H115" s="15"/>
      <c r="I115" s="18"/>
      <c r="J115" s="22"/>
      <c r="P115"/>
      <c r="Q115"/>
      <c r="R115"/>
      <c r="S115"/>
    </row>
    <row r="116" spans="4:19" x14ac:dyDescent="0.2">
      <c r="D116" s="14"/>
      <c r="E116" s="14"/>
      <c r="F116" s="15"/>
      <c r="G116" s="15"/>
      <c r="H116" s="15"/>
      <c r="I116" s="18"/>
      <c r="J116" s="22"/>
      <c r="P116"/>
      <c r="Q116"/>
      <c r="R116"/>
      <c r="S116"/>
    </row>
    <row r="117" spans="4:19" x14ac:dyDescent="0.2">
      <c r="D117" s="14"/>
      <c r="E117" s="14"/>
      <c r="F117" s="15"/>
      <c r="G117" s="15"/>
      <c r="H117" s="15"/>
      <c r="I117" s="18"/>
      <c r="J117" s="22"/>
      <c r="P117"/>
      <c r="Q117"/>
      <c r="R117"/>
      <c r="S117"/>
    </row>
    <row r="118" spans="4:19" x14ac:dyDescent="0.2">
      <c r="D118" s="14"/>
      <c r="E118" s="14"/>
      <c r="F118" s="15"/>
      <c r="G118" s="15"/>
      <c r="H118" s="15"/>
      <c r="I118" s="18"/>
      <c r="J118" s="22"/>
      <c r="P118"/>
      <c r="Q118"/>
      <c r="R118"/>
      <c r="S118"/>
    </row>
    <row r="119" spans="4:19" x14ac:dyDescent="0.2">
      <c r="D119" s="14"/>
      <c r="E119" s="14"/>
      <c r="F119" s="15"/>
      <c r="G119" s="15"/>
      <c r="H119" s="15"/>
      <c r="I119" s="18"/>
      <c r="J119" s="22"/>
      <c r="P119"/>
      <c r="Q119"/>
      <c r="R119"/>
      <c r="S119"/>
    </row>
    <row r="120" spans="4:19" x14ac:dyDescent="0.2">
      <c r="D120" s="14"/>
      <c r="E120" s="14"/>
      <c r="F120" s="15"/>
      <c r="G120" s="15"/>
      <c r="H120" s="15"/>
      <c r="I120" s="18"/>
      <c r="J120" s="22"/>
      <c r="P120"/>
      <c r="Q120"/>
      <c r="R120"/>
      <c r="S120"/>
    </row>
    <row r="121" spans="4:19" x14ac:dyDescent="0.2">
      <c r="D121" s="14"/>
      <c r="E121" s="14"/>
      <c r="F121" s="15"/>
      <c r="G121" s="15"/>
      <c r="H121" s="15"/>
      <c r="I121" s="18"/>
      <c r="J121" s="22"/>
      <c r="P121"/>
      <c r="Q121"/>
      <c r="R121"/>
      <c r="S121"/>
    </row>
    <row r="122" spans="4:19" x14ac:dyDescent="0.2">
      <c r="D122" s="14"/>
      <c r="E122" s="14"/>
      <c r="F122" s="15"/>
      <c r="G122" s="15"/>
      <c r="H122" s="15"/>
      <c r="I122" s="18"/>
      <c r="J122" s="22"/>
      <c r="P122"/>
      <c r="Q122"/>
      <c r="R122"/>
      <c r="S122"/>
    </row>
    <row r="123" spans="4:19" x14ac:dyDescent="0.2">
      <c r="D123" s="14"/>
      <c r="E123" s="14"/>
      <c r="F123" s="15"/>
      <c r="G123" s="15"/>
      <c r="H123" s="15"/>
      <c r="I123" s="18"/>
      <c r="J123" s="22"/>
      <c r="P123"/>
      <c r="Q123"/>
      <c r="R123"/>
      <c r="S123"/>
    </row>
    <row r="124" spans="4:19" x14ac:dyDescent="0.2">
      <c r="D124" s="14"/>
      <c r="E124" s="14"/>
      <c r="F124" s="15"/>
      <c r="G124" s="15"/>
      <c r="H124" s="15"/>
      <c r="I124" s="18"/>
      <c r="J124" s="22"/>
      <c r="P124"/>
      <c r="Q124"/>
      <c r="R124"/>
      <c r="S124"/>
    </row>
    <row r="125" spans="4:19" x14ac:dyDescent="0.2">
      <c r="D125" s="14"/>
      <c r="E125" s="14"/>
      <c r="F125" s="15"/>
      <c r="G125" s="15"/>
      <c r="H125" s="15"/>
      <c r="I125" s="18"/>
      <c r="J125" s="22"/>
      <c r="P125"/>
      <c r="Q125"/>
      <c r="R125"/>
      <c r="S125"/>
    </row>
    <row r="126" spans="4:19" x14ac:dyDescent="0.2">
      <c r="D126" s="14"/>
      <c r="E126" s="14"/>
      <c r="F126" s="15"/>
      <c r="G126" s="15"/>
      <c r="H126" s="15"/>
      <c r="I126" s="18"/>
      <c r="J126" s="22"/>
      <c r="P126"/>
      <c r="Q126"/>
      <c r="R126"/>
      <c r="S126"/>
    </row>
    <row r="127" spans="4:19" x14ac:dyDescent="0.2">
      <c r="D127" s="14"/>
      <c r="E127" s="14"/>
      <c r="F127" s="15"/>
      <c r="G127" s="15"/>
      <c r="H127" s="15"/>
      <c r="I127" s="18"/>
      <c r="J127" s="22"/>
      <c r="P127"/>
      <c r="Q127"/>
      <c r="R127"/>
      <c r="S127"/>
    </row>
    <row r="128" spans="4:19" x14ac:dyDescent="0.2">
      <c r="D128" s="14"/>
      <c r="E128" s="14"/>
      <c r="F128" s="15"/>
      <c r="G128" s="15"/>
      <c r="H128" s="15"/>
      <c r="I128" s="18"/>
      <c r="J128" s="22"/>
      <c r="P128"/>
      <c r="Q128"/>
      <c r="R128"/>
      <c r="S128"/>
    </row>
    <row r="129" spans="4:19" x14ac:dyDescent="0.2">
      <c r="D129" s="14"/>
      <c r="E129" s="14"/>
      <c r="F129" s="15"/>
      <c r="G129" s="15"/>
      <c r="H129" s="15"/>
      <c r="I129" s="18"/>
      <c r="J129" s="22"/>
      <c r="P129"/>
      <c r="Q129"/>
      <c r="R129"/>
      <c r="S129"/>
    </row>
    <row r="130" spans="4:19" x14ac:dyDescent="0.2">
      <c r="D130" s="14"/>
      <c r="E130" s="14"/>
      <c r="F130" s="15"/>
      <c r="G130" s="15"/>
      <c r="H130" s="15"/>
      <c r="I130" s="18"/>
      <c r="J130" s="22"/>
      <c r="P130"/>
      <c r="Q130"/>
      <c r="R130"/>
      <c r="S130"/>
    </row>
    <row r="131" spans="4:19" x14ac:dyDescent="0.2">
      <c r="D131" s="14"/>
      <c r="E131" s="14"/>
      <c r="F131" s="15"/>
      <c r="G131" s="15"/>
      <c r="H131" s="15"/>
      <c r="I131" s="18"/>
      <c r="J131" s="22"/>
      <c r="P131"/>
      <c r="Q131"/>
      <c r="R131"/>
      <c r="S131"/>
    </row>
    <row r="132" spans="4:19" x14ac:dyDescent="0.2">
      <c r="D132" s="14"/>
      <c r="E132" s="14"/>
      <c r="F132" s="15"/>
      <c r="G132" s="15"/>
      <c r="H132" s="15"/>
      <c r="I132" s="18"/>
      <c r="J132" s="22"/>
      <c r="P132"/>
      <c r="Q132"/>
      <c r="R132"/>
      <c r="S132"/>
    </row>
    <row r="133" spans="4:19" x14ac:dyDescent="0.2">
      <c r="D133" s="14"/>
      <c r="E133" s="14"/>
      <c r="F133" s="15"/>
      <c r="G133" s="15"/>
      <c r="H133" s="15"/>
      <c r="I133" s="18"/>
      <c r="J133" s="22"/>
      <c r="P133"/>
      <c r="Q133"/>
      <c r="R133"/>
      <c r="S133"/>
    </row>
    <row r="134" spans="4:19" x14ac:dyDescent="0.2">
      <c r="D134" s="14"/>
      <c r="E134" s="14"/>
      <c r="F134" s="15"/>
      <c r="G134" s="15"/>
      <c r="H134" s="15"/>
      <c r="I134" s="18"/>
      <c r="J134" s="22"/>
      <c r="P134"/>
      <c r="Q134"/>
      <c r="R134"/>
      <c r="S134"/>
    </row>
    <row r="135" spans="4:19" x14ac:dyDescent="0.2">
      <c r="D135" s="14"/>
      <c r="E135" s="14"/>
      <c r="F135" s="15"/>
      <c r="G135" s="15"/>
      <c r="H135" s="15"/>
      <c r="I135" s="18"/>
      <c r="J135" s="22"/>
      <c r="P135"/>
      <c r="Q135"/>
      <c r="R135"/>
      <c r="S135"/>
    </row>
    <row r="136" spans="4:19" x14ac:dyDescent="0.2">
      <c r="D136" s="14"/>
      <c r="E136" s="14"/>
      <c r="F136" s="15"/>
      <c r="G136" s="15"/>
      <c r="H136" s="15"/>
      <c r="I136" s="18"/>
      <c r="J136" s="22"/>
      <c r="P136"/>
      <c r="Q136"/>
      <c r="R136"/>
      <c r="S136"/>
    </row>
    <row r="137" spans="4:19" x14ac:dyDescent="0.2">
      <c r="D137" s="14"/>
      <c r="E137" s="14"/>
      <c r="F137" s="15"/>
      <c r="G137" s="15"/>
      <c r="H137" s="15"/>
      <c r="I137" s="18"/>
      <c r="J137" s="22"/>
      <c r="P137"/>
      <c r="Q137"/>
      <c r="R137"/>
      <c r="S137"/>
    </row>
    <row r="138" spans="4:19" x14ac:dyDescent="0.2">
      <c r="D138" s="14"/>
      <c r="E138" s="14"/>
      <c r="F138" s="15"/>
      <c r="G138" s="15"/>
      <c r="H138" s="15"/>
      <c r="I138" s="18"/>
      <c r="J138" s="22"/>
      <c r="P138"/>
      <c r="Q138"/>
      <c r="R138"/>
      <c r="S138"/>
    </row>
    <row r="139" spans="4:19" x14ac:dyDescent="0.2">
      <c r="D139" s="14"/>
      <c r="E139" s="14"/>
      <c r="F139" s="15"/>
      <c r="G139" s="15"/>
      <c r="H139" s="15"/>
      <c r="I139" s="18"/>
      <c r="J139" s="22"/>
      <c r="P139"/>
      <c r="Q139"/>
      <c r="R139"/>
      <c r="S139"/>
    </row>
    <row r="140" spans="4:19" x14ac:dyDescent="0.2">
      <c r="D140" s="14"/>
      <c r="E140" s="14"/>
      <c r="F140" s="15"/>
      <c r="G140" s="15"/>
      <c r="H140" s="15"/>
      <c r="I140" s="18"/>
      <c r="J140" s="22"/>
      <c r="P140"/>
      <c r="Q140"/>
      <c r="R140"/>
      <c r="S140"/>
    </row>
    <row r="141" spans="4:19" x14ac:dyDescent="0.2">
      <c r="D141" s="14"/>
      <c r="E141" s="14"/>
      <c r="F141" s="15"/>
      <c r="G141" s="15"/>
      <c r="H141" s="15"/>
      <c r="I141" s="18"/>
      <c r="J141" s="22"/>
      <c r="P141"/>
      <c r="Q141"/>
      <c r="R141"/>
      <c r="S141"/>
    </row>
    <row r="142" spans="4:19" x14ac:dyDescent="0.2">
      <c r="D142" s="14"/>
      <c r="E142" s="14"/>
      <c r="F142" s="15"/>
      <c r="G142" s="15"/>
      <c r="H142" s="15"/>
      <c r="I142" s="18"/>
      <c r="J142" s="22"/>
      <c r="P142"/>
      <c r="Q142"/>
      <c r="R142"/>
      <c r="S142"/>
    </row>
    <row r="143" spans="4:19" x14ac:dyDescent="0.2">
      <c r="D143" s="14"/>
      <c r="E143" s="14"/>
      <c r="F143" s="15"/>
      <c r="G143" s="15"/>
      <c r="H143" s="15"/>
      <c r="I143" s="18"/>
      <c r="J143" s="22"/>
      <c r="P143"/>
      <c r="Q143"/>
      <c r="R143"/>
      <c r="S143"/>
    </row>
    <row r="144" spans="4:19" x14ac:dyDescent="0.2">
      <c r="D144" s="14"/>
      <c r="E144" s="14"/>
      <c r="F144" s="15"/>
      <c r="G144" s="15"/>
      <c r="H144" s="15"/>
      <c r="I144" s="18"/>
      <c r="J144" s="22"/>
      <c r="P144"/>
      <c r="Q144"/>
      <c r="R144"/>
      <c r="S144"/>
    </row>
    <row r="145" spans="4:19" x14ac:dyDescent="0.2">
      <c r="D145" s="14"/>
      <c r="E145" s="14"/>
      <c r="F145" s="15"/>
      <c r="G145" s="15"/>
      <c r="H145" s="15"/>
      <c r="I145" s="18"/>
      <c r="J145" s="22"/>
      <c r="P145"/>
      <c r="Q145"/>
      <c r="R145"/>
      <c r="S145"/>
    </row>
    <row r="146" spans="4:19" x14ac:dyDescent="0.2">
      <c r="D146" s="14"/>
      <c r="E146" s="14"/>
      <c r="F146" s="15"/>
      <c r="G146" s="15"/>
      <c r="H146" s="15"/>
      <c r="I146" s="18"/>
      <c r="J146" s="22"/>
      <c r="P146"/>
      <c r="Q146"/>
      <c r="R146"/>
      <c r="S146"/>
    </row>
    <row r="147" spans="4:19" x14ac:dyDescent="0.2">
      <c r="D147" s="14"/>
      <c r="E147" s="14"/>
      <c r="F147" s="15"/>
      <c r="G147" s="15"/>
      <c r="H147" s="15"/>
      <c r="I147" s="18"/>
      <c r="J147" s="22"/>
      <c r="P147"/>
      <c r="Q147"/>
      <c r="R147"/>
      <c r="S147"/>
    </row>
    <row r="148" spans="4:19" x14ac:dyDescent="0.2">
      <c r="D148" s="14"/>
      <c r="E148" s="14"/>
      <c r="F148" s="15"/>
      <c r="G148" s="15"/>
      <c r="H148" s="15"/>
      <c r="I148" s="18"/>
      <c r="J148" s="22"/>
      <c r="P148"/>
      <c r="Q148"/>
      <c r="R148"/>
      <c r="S148"/>
    </row>
    <row r="149" spans="4:19" x14ac:dyDescent="0.2">
      <c r="D149" s="14"/>
      <c r="E149" s="14"/>
      <c r="F149" s="15"/>
      <c r="G149" s="15"/>
      <c r="H149" s="15"/>
      <c r="I149" s="18"/>
      <c r="J149" s="22"/>
      <c r="P149"/>
      <c r="Q149"/>
      <c r="R149"/>
      <c r="S149"/>
    </row>
    <row r="150" spans="4:19" x14ac:dyDescent="0.2">
      <c r="D150" s="14"/>
      <c r="E150" s="14"/>
      <c r="F150" s="15"/>
      <c r="G150" s="15"/>
      <c r="H150" s="15"/>
      <c r="I150" s="18"/>
      <c r="J150" s="22"/>
      <c r="P150"/>
      <c r="Q150"/>
      <c r="R150"/>
      <c r="S150"/>
    </row>
    <row r="151" spans="4:19" x14ac:dyDescent="0.2">
      <c r="D151" s="14"/>
      <c r="E151" s="14"/>
      <c r="F151" s="15"/>
      <c r="G151" s="15"/>
      <c r="H151" s="15"/>
      <c r="I151" s="18"/>
      <c r="J151" s="22"/>
      <c r="P151"/>
      <c r="Q151"/>
      <c r="R151"/>
      <c r="S151"/>
    </row>
    <row r="152" spans="4:19" x14ac:dyDescent="0.2">
      <c r="D152" s="14"/>
      <c r="E152" s="14"/>
      <c r="F152" s="15"/>
      <c r="G152" s="15"/>
      <c r="H152" s="15"/>
      <c r="I152" s="18"/>
      <c r="J152" s="22"/>
      <c r="P152"/>
      <c r="Q152"/>
      <c r="R152"/>
      <c r="S152"/>
    </row>
    <row r="153" spans="4:19" x14ac:dyDescent="0.2">
      <c r="D153" s="14"/>
      <c r="E153" s="14"/>
      <c r="F153" s="15"/>
      <c r="G153" s="15"/>
      <c r="H153" s="15"/>
      <c r="I153" s="18"/>
      <c r="J153" s="22"/>
      <c r="P153"/>
      <c r="Q153"/>
      <c r="R153"/>
      <c r="S153"/>
    </row>
    <row r="154" spans="4:19" x14ac:dyDescent="0.2">
      <c r="D154" s="14"/>
      <c r="E154" s="14"/>
      <c r="F154" s="15"/>
      <c r="G154" s="15"/>
      <c r="H154" s="15"/>
      <c r="I154" s="18"/>
      <c r="J154" s="22"/>
      <c r="P154"/>
      <c r="Q154"/>
      <c r="R154"/>
      <c r="S154"/>
    </row>
    <row r="155" spans="4:19" x14ac:dyDescent="0.2">
      <c r="D155" s="14"/>
      <c r="E155" s="14"/>
      <c r="F155" s="15"/>
      <c r="G155" s="15"/>
      <c r="H155" s="15"/>
      <c r="I155" s="18"/>
      <c r="J155" s="22"/>
      <c r="P155"/>
      <c r="Q155"/>
      <c r="R155"/>
      <c r="S155"/>
    </row>
    <row r="156" spans="4:19" x14ac:dyDescent="0.2">
      <c r="D156" s="14"/>
      <c r="E156" s="14"/>
      <c r="F156" s="15"/>
      <c r="G156" s="15"/>
      <c r="H156" s="15"/>
      <c r="I156" s="18"/>
      <c r="J156" s="22"/>
      <c r="P156"/>
      <c r="Q156"/>
      <c r="R156"/>
      <c r="S156"/>
    </row>
    <row r="157" spans="4:19" x14ac:dyDescent="0.2">
      <c r="D157" s="14"/>
      <c r="E157" s="14"/>
      <c r="F157" s="15"/>
      <c r="G157" s="15"/>
      <c r="H157" s="15"/>
      <c r="I157" s="18"/>
      <c r="J157" s="22"/>
      <c r="P157"/>
      <c r="Q157"/>
      <c r="R157"/>
      <c r="S157"/>
    </row>
    <row r="158" spans="4:19" x14ac:dyDescent="0.2">
      <c r="D158" s="14"/>
      <c r="E158" s="14"/>
      <c r="F158" s="15"/>
      <c r="G158" s="15"/>
      <c r="H158" s="15"/>
      <c r="I158" s="18"/>
      <c r="J158" s="22"/>
      <c r="P158"/>
      <c r="Q158"/>
      <c r="R158"/>
      <c r="S158"/>
    </row>
    <row r="159" spans="4:19" x14ac:dyDescent="0.2">
      <c r="D159" s="14"/>
      <c r="E159" s="14"/>
      <c r="F159" s="15"/>
      <c r="G159" s="15"/>
      <c r="H159" s="15"/>
      <c r="I159" s="18"/>
      <c r="J159" s="22"/>
      <c r="P159"/>
      <c r="Q159"/>
      <c r="R159"/>
      <c r="S159"/>
    </row>
    <row r="160" spans="4:19" x14ac:dyDescent="0.2">
      <c r="D160" s="14"/>
      <c r="E160" s="14"/>
      <c r="F160" s="15"/>
      <c r="G160" s="15"/>
      <c r="H160" s="15"/>
      <c r="I160" s="18"/>
      <c r="J160" s="22"/>
      <c r="P160"/>
      <c r="Q160"/>
      <c r="R160"/>
      <c r="S160"/>
    </row>
    <row r="161" spans="4:19" x14ac:dyDescent="0.2">
      <c r="D161" s="14"/>
      <c r="E161" s="14"/>
      <c r="F161" s="15"/>
      <c r="G161" s="15"/>
      <c r="H161" s="15"/>
      <c r="I161" s="18"/>
      <c r="J161" s="22"/>
      <c r="P161"/>
      <c r="Q161"/>
      <c r="R161"/>
      <c r="S161"/>
    </row>
    <row r="162" spans="4:19" x14ac:dyDescent="0.2">
      <c r="D162" s="14"/>
      <c r="E162" s="14"/>
      <c r="F162" s="15"/>
      <c r="G162" s="15"/>
      <c r="H162" s="15"/>
      <c r="I162" s="18"/>
      <c r="J162" s="22"/>
      <c r="P162"/>
      <c r="Q162"/>
      <c r="R162"/>
      <c r="S162"/>
    </row>
    <row r="163" spans="4:19" x14ac:dyDescent="0.2">
      <c r="D163" s="14"/>
      <c r="E163" s="14"/>
      <c r="F163" s="15"/>
      <c r="G163" s="15"/>
      <c r="H163" s="15"/>
      <c r="I163" s="18"/>
      <c r="J163" s="22"/>
      <c r="P163"/>
      <c r="Q163"/>
      <c r="R163"/>
      <c r="S163"/>
    </row>
    <row r="164" spans="4:19" x14ac:dyDescent="0.2">
      <c r="D164" s="14"/>
      <c r="E164" s="14"/>
      <c r="F164" s="15"/>
      <c r="G164" s="15"/>
      <c r="H164" s="15"/>
      <c r="I164" s="18"/>
      <c r="J164" s="22"/>
      <c r="P164"/>
      <c r="Q164"/>
      <c r="R164"/>
      <c r="S164"/>
    </row>
    <row r="165" spans="4:19" x14ac:dyDescent="0.2">
      <c r="D165" s="14"/>
      <c r="E165" s="14"/>
      <c r="F165" s="15"/>
      <c r="G165" s="15"/>
      <c r="H165" s="15"/>
      <c r="I165" s="18"/>
      <c r="J165" s="22"/>
      <c r="P165"/>
      <c r="Q165"/>
      <c r="R165"/>
      <c r="S165"/>
    </row>
    <row r="166" spans="4:19" x14ac:dyDescent="0.2">
      <c r="D166" s="14"/>
      <c r="E166" s="14"/>
      <c r="F166" s="15"/>
      <c r="G166" s="15"/>
      <c r="H166" s="15"/>
      <c r="I166" s="18"/>
      <c r="J166" s="22"/>
      <c r="P166"/>
      <c r="Q166"/>
      <c r="R166"/>
      <c r="S166"/>
    </row>
    <row r="167" spans="4:19" x14ac:dyDescent="0.2">
      <c r="D167" s="14"/>
      <c r="E167" s="14"/>
      <c r="F167" s="15"/>
      <c r="G167" s="15"/>
      <c r="H167" s="15"/>
      <c r="I167" s="18"/>
      <c r="J167" s="22"/>
      <c r="P167"/>
      <c r="Q167"/>
      <c r="R167"/>
      <c r="S167"/>
    </row>
    <row r="168" spans="4:19" x14ac:dyDescent="0.2">
      <c r="D168" s="14"/>
      <c r="E168" s="14"/>
      <c r="F168" s="15"/>
      <c r="G168" s="15"/>
      <c r="H168" s="15"/>
      <c r="I168" s="18"/>
      <c r="J168" s="22"/>
      <c r="P168"/>
      <c r="Q168"/>
      <c r="R168"/>
      <c r="S168"/>
    </row>
    <row r="169" spans="4:19" x14ac:dyDescent="0.2">
      <c r="D169" s="14"/>
      <c r="E169" s="14"/>
      <c r="F169" s="15"/>
      <c r="G169" s="15"/>
      <c r="H169" s="15"/>
      <c r="I169" s="18"/>
      <c r="J169" s="22"/>
      <c r="P169"/>
      <c r="Q169"/>
      <c r="R169"/>
      <c r="S169"/>
    </row>
    <row r="170" spans="4:19" x14ac:dyDescent="0.2">
      <c r="D170" s="14"/>
      <c r="E170" s="14"/>
      <c r="F170" s="15"/>
      <c r="G170" s="15"/>
      <c r="H170" s="15"/>
      <c r="I170" s="18"/>
      <c r="J170" s="22"/>
      <c r="P170"/>
      <c r="Q170"/>
      <c r="R170"/>
      <c r="S170"/>
    </row>
    <row r="171" spans="4:19" x14ac:dyDescent="0.2">
      <c r="D171" s="14"/>
      <c r="E171" s="14"/>
      <c r="F171" s="15"/>
      <c r="G171" s="15"/>
      <c r="H171" s="15"/>
      <c r="I171" s="18"/>
      <c r="J171" s="22"/>
      <c r="P171"/>
      <c r="Q171"/>
      <c r="R171"/>
      <c r="S171"/>
    </row>
    <row r="172" spans="4:19" x14ac:dyDescent="0.2">
      <c r="D172" s="14"/>
      <c r="E172" s="14"/>
      <c r="F172" s="15"/>
      <c r="G172" s="15"/>
      <c r="H172" s="15"/>
      <c r="I172" s="18"/>
      <c r="J172" s="22"/>
      <c r="P172"/>
      <c r="Q172"/>
      <c r="R172"/>
      <c r="S172"/>
    </row>
    <row r="173" spans="4:19" x14ac:dyDescent="0.2">
      <c r="D173" s="14"/>
      <c r="E173" s="14"/>
      <c r="F173" s="15"/>
      <c r="G173" s="15"/>
      <c r="H173" s="15"/>
      <c r="I173" s="18"/>
      <c r="J173" s="22"/>
      <c r="P173"/>
      <c r="Q173"/>
      <c r="R173"/>
      <c r="S173"/>
    </row>
    <row r="174" spans="4:19" x14ac:dyDescent="0.2">
      <c r="D174" s="14"/>
      <c r="E174" s="14"/>
      <c r="F174" s="15"/>
      <c r="G174" s="15"/>
      <c r="H174" s="15"/>
      <c r="I174" s="18"/>
      <c r="J174" s="22"/>
      <c r="P174"/>
      <c r="Q174"/>
      <c r="R174"/>
      <c r="S174"/>
    </row>
    <row r="175" spans="4:19" x14ac:dyDescent="0.2">
      <c r="D175" s="14"/>
      <c r="E175" s="14"/>
      <c r="F175" s="15"/>
      <c r="G175" s="15"/>
      <c r="H175" s="15"/>
      <c r="I175" s="18"/>
      <c r="J175" s="22"/>
      <c r="P175"/>
      <c r="Q175"/>
      <c r="R175"/>
      <c r="S175"/>
    </row>
    <row r="176" spans="4:19" x14ac:dyDescent="0.2">
      <c r="D176" s="14"/>
      <c r="E176" s="14"/>
      <c r="F176" s="15"/>
      <c r="G176" s="15"/>
      <c r="H176" s="15"/>
      <c r="I176" s="18"/>
      <c r="J176" s="22"/>
      <c r="P176"/>
      <c r="Q176"/>
      <c r="R176"/>
      <c r="S176"/>
    </row>
    <row r="177" spans="4:19" x14ac:dyDescent="0.2">
      <c r="D177" s="14"/>
      <c r="E177" s="14"/>
      <c r="F177" s="15"/>
      <c r="G177" s="15"/>
      <c r="H177" s="15"/>
      <c r="I177" s="18"/>
      <c r="J177" s="22"/>
      <c r="P177"/>
      <c r="Q177"/>
      <c r="R177"/>
      <c r="S177"/>
    </row>
    <row r="178" spans="4:19" x14ac:dyDescent="0.2">
      <c r="D178" s="14"/>
      <c r="E178" s="14"/>
      <c r="F178" s="15"/>
      <c r="G178" s="15"/>
      <c r="H178" s="15"/>
      <c r="I178" s="18"/>
      <c r="J178" s="22"/>
      <c r="P178"/>
      <c r="Q178"/>
      <c r="R178"/>
      <c r="S178"/>
    </row>
    <row r="179" spans="4:19" x14ac:dyDescent="0.2">
      <c r="D179" s="14"/>
      <c r="E179" s="14"/>
      <c r="F179" s="15"/>
      <c r="G179" s="15"/>
      <c r="H179" s="15"/>
      <c r="I179" s="18"/>
      <c r="J179" s="22"/>
      <c r="P179"/>
      <c r="Q179"/>
      <c r="R179"/>
      <c r="S179"/>
    </row>
    <row r="180" spans="4:19" x14ac:dyDescent="0.2">
      <c r="D180" s="14"/>
      <c r="E180" s="14"/>
      <c r="F180" s="15"/>
      <c r="G180" s="15"/>
      <c r="H180" s="15"/>
      <c r="I180" s="18"/>
      <c r="J180" s="22"/>
      <c r="P180"/>
      <c r="Q180"/>
      <c r="R180"/>
      <c r="S180"/>
    </row>
    <row r="181" spans="4:19" x14ac:dyDescent="0.2">
      <c r="D181" s="14"/>
      <c r="E181" s="14"/>
      <c r="F181" s="15"/>
      <c r="G181" s="15"/>
      <c r="H181" s="15"/>
      <c r="I181" s="18"/>
      <c r="J181" s="22"/>
      <c r="P181"/>
      <c r="Q181"/>
      <c r="R181"/>
      <c r="S181"/>
    </row>
    <row r="182" spans="4:19" x14ac:dyDescent="0.2">
      <c r="D182" s="14"/>
      <c r="E182" s="14"/>
      <c r="F182" s="15"/>
      <c r="G182" s="15"/>
      <c r="H182" s="15"/>
      <c r="I182" s="18"/>
      <c r="J182" s="22"/>
      <c r="P182"/>
      <c r="Q182"/>
      <c r="R182"/>
      <c r="S182"/>
    </row>
    <row r="183" spans="4:19" x14ac:dyDescent="0.2">
      <c r="D183" s="14"/>
      <c r="E183" s="14"/>
      <c r="F183" s="15"/>
      <c r="G183" s="15"/>
      <c r="H183" s="15"/>
      <c r="I183" s="18"/>
      <c r="J183" s="22"/>
      <c r="P183"/>
      <c r="Q183"/>
      <c r="R183"/>
      <c r="S183"/>
    </row>
    <row r="184" spans="4:19" x14ac:dyDescent="0.2">
      <c r="D184" s="14"/>
      <c r="E184" s="14"/>
      <c r="F184" s="15"/>
      <c r="G184" s="15"/>
      <c r="H184" s="15"/>
      <c r="I184" s="18"/>
      <c r="J184" s="22"/>
      <c r="P184"/>
      <c r="Q184"/>
      <c r="R184"/>
      <c r="S184"/>
    </row>
    <row r="185" spans="4:19" x14ac:dyDescent="0.2">
      <c r="D185" s="14"/>
      <c r="E185" s="14"/>
      <c r="F185" s="15"/>
      <c r="G185" s="15"/>
      <c r="H185" s="15"/>
      <c r="I185" s="18"/>
      <c r="J185" s="22"/>
      <c r="P185"/>
      <c r="Q185"/>
      <c r="R185"/>
      <c r="S185"/>
    </row>
    <row r="186" spans="4:19" x14ac:dyDescent="0.2">
      <c r="D186" s="14"/>
      <c r="E186" s="14"/>
      <c r="F186" s="15"/>
      <c r="G186" s="15"/>
      <c r="H186" s="15"/>
      <c r="I186" s="18"/>
      <c r="J186" s="22"/>
      <c r="P186"/>
      <c r="Q186"/>
      <c r="R186"/>
      <c r="S186"/>
    </row>
    <row r="187" spans="4:19" x14ac:dyDescent="0.2">
      <c r="D187" s="14"/>
      <c r="E187" s="14"/>
      <c r="F187" s="15"/>
      <c r="G187" s="15"/>
      <c r="H187" s="15"/>
      <c r="I187" s="18"/>
      <c r="J187" s="22"/>
      <c r="P187"/>
      <c r="Q187"/>
      <c r="R187"/>
      <c r="S187"/>
    </row>
    <row r="188" spans="4:19" x14ac:dyDescent="0.2">
      <c r="D188" s="14"/>
      <c r="E188" s="14"/>
      <c r="F188" s="15"/>
      <c r="G188" s="15"/>
      <c r="H188" s="15"/>
      <c r="I188" s="18"/>
      <c r="J188" s="22"/>
      <c r="P188"/>
      <c r="Q188"/>
      <c r="R188"/>
      <c r="S188"/>
    </row>
    <row r="189" spans="4:19" x14ac:dyDescent="0.2">
      <c r="D189" s="14"/>
      <c r="E189" s="14"/>
      <c r="F189" s="15"/>
      <c r="G189" s="15"/>
      <c r="H189" s="15"/>
      <c r="I189" s="18"/>
      <c r="J189" s="22"/>
      <c r="P189"/>
      <c r="Q189"/>
      <c r="R189"/>
      <c r="S189"/>
    </row>
    <row r="190" spans="4:19" x14ac:dyDescent="0.2">
      <c r="D190" s="14"/>
      <c r="E190" s="14"/>
      <c r="F190" s="15"/>
      <c r="G190" s="15"/>
      <c r="H190" s="15"/>
      <c r="I190" s="18"/>
      <c r="J190" s="22"/>
      <c r="P190"/>
      <c r="Q190"/>
      <c r="R190"/>
      <c r="S190"/>
    </row>
    <row r="191" spans="4:19" x14ac:dyDescent="0.2">
      <c r="D191" s="14"/>
      <c r="E191" s="14"/>
      <c r="F191" s="15"/>
      <c r="G191" s="15"/>
      <c r="H191" s="15"/>
      <c r="I191" s="18"/>
      <c r="J191" s="22"/>
      <c r="P191"/>
      <c r="Q191"/>
      <c r="R191"/>
      <c r="S191"/>
    </row>
    <row r="192" spans="4:19" x14ac:dyDescent="0.2">
      <c r="D192" s="14"/>
      <c r="E192" s="14"/>
      <c r="F192" s="15"/>
      <c r="G192" s="15"/>
      <c r="H192" s="15"/>
      <c r="I192" s="18"/>
      <c r="J192" s="22"/>
      <c r="P192"/>
      <c r="Q192"/>
      <c r="R192"/>
      <c r="S192"/>
    </row>
    <row r="193" spans="4:19" x14ac:dyDescent="0.2">
      <c r="D193" s="14"/>
      <c r="E193" s="14"/>
      <c r="F193" s="15"/>
      <c r="G193" s="15"/>
      <c r="H193" s="15"/>
      <c r="I193" s="18"/>
      <c r="J193" s="22"/>
      <c r="P193"/>
      <c r="Q193"/>
      <c r="R193"/>
      <c r="S193"/>
    </row>
    <row r="194" spans="4:19" x14ac:dyDescent="0.2">
      <c r="D194" s="14"/>
      <c r="E194" s="14"/>
      <c r="F194" s="15"/>
      <c r="G194" s="15"/>
      <c r="H194" s="15"/>
      <c r="I194" s="18"/>
      <c r="J194" s="22"/>
      <c r="P194"/>
      <c r="Q194"/>
      <c r="R194"/>
      <c r="S194"/>
    </row>
    <row r="195" spans="4:19" x14ac:dyDescent="0.2">
      <c r="D195" s="14"/>
      <c r="E195" s="14"/>
      <c r="F195" s="15"/>
      <c r="G195" s="15"/>
      <c r="H195" s="15"/>
      <c r="I195" s="18"/>
      <c r="J195" s="22"/>
      <c r="P195"/>
      <c r="Q195"/>
      <c r="R195"/>
      <c r="S195"/>
    </row>
    <row r="196" spans="4:19" x14ac:dyDescent="0.2">
      <c r="D196" s="14"/>
      <c r="E196" s="14"/>
      <c r="F196" s="15"/>
      <c r="G196" s="15"/>
      <c r="H196" s="15"/>
      <c r="I196" s="18"/>
      <c r="J196" s="22"/>
      <c r="P196"/>
      <c r="Q196"/>
      <c r="R196"/>
      <c r="S196"/>
    </row>
    <row r="197" spans="4:19" x14ac:dyDescent="0.2">
      <c r="D197" s="14"/>
      <c r="E197" s="14"/>
      <c r="F197" s="15"/>
      <c r="G197" s="15"/>
      <c r="H197" s="15"/>
      <c r="I197" s="18"/>
      <c r="J197" s="22"/>
      <c r="P197"/>
      <c r="Q197"/>
      <c r="R197"/>
      <c r="S197"/>
    </row>
    <row r="198" spans="4:19" x14ac:dyDescent="0.2">
      <c r="D198" s="14"/>
      <c r="E198" s="14"/>
      <c r="F198" s="15"/>
      <c r="G198" s="15"/>
      <c r="H198" s="15"/>
      <c r="I198" s="18"/>
      <c r="J198" s="22"/>
      <c r="P198"/>
      <c r="Q198"/>
      <c r="R198"/>
      <c r="S198"/>
    </row>
    <row r="199" spans="4:19" x14ac:dyDescent="0.2">
      <c r="D199" s="14"/>
      <c r="E199" s="14"/>
      <c r="F199" s="15"/>
      <c r="G199" s="15"/>
      <c r="H199" s="15"/>
      <c r="I199" s="18"/>
      <c r="J199" s="22"/>
      <c r="P199"/>
      <c r="Q199"/>
      <c r="R199"/>
      <c r="S199"/>
    </row>
    <row r="200" spans="4:19" x14ac:dyDescent="0.2">
      <c r="D200" s="14"/>
      <c r="E200" s="14"/>
      <c r="F200" s="15"/>
      <c r="G200" s="15"/>
      <c r="H200" s="15"/>
      <c r="I200" s="18"/>
      <c r="J200" s="22"/>
      <c r="P200"/>
      <c r="Q200"/>
      <c r="R200"/>
      <c r="S200"/>
    </row>
    <row r="201" spans="4:19" x14ac:dyDescent="0.2">
      <c r="D201" s="14"/>
      <c r="E201" s="14"/>
      <c r="F201" s="15"/>
      <c r="G201" s="15"/>
      <c r="H201" s="15"/>
      <c r="I201" s="18"/>
      <c r="J201" s="22"/>
      <c r="P201"/>
      <c r="Q201"/>
      <c r="R201"/>
      <c r="S201"/>
    </row>
    <row r="202" spans="4:19" x14ac:dyDescent="0.2">
      <c r="D202" s="14"/>
      <c r="E202" s="14"/>
      <c r="F202" s="15"/>
      <c r="G202" s="15"/>
      <c r="H202" s="15"/>
      <c r="I202" s="18"/>
      <c r="J202" s="22"/>
      <c r="P202"/>
      <c r="Q202"/>
      <c r="R202"/>
      <c r="S202"/>
    </row>
    <row r="203" spans="4:19" x14ac:dyDescent="0.2">
      <c r="D203" s="14"/>
      <c r="E203" s="14"/>
      <c r="F203" s="15"/>
      <c r="G203" s="15"/>
      <c r="H203" s="15"/>
      <c r="I203" s="18"/>
      <c r="J203" s="22"/>
      <c r="P203"/>
      <c r="Q203"/>
      <c r="R203"/>
      <c r="S203"/>
    </row>
    <row r="204" spans="4:19" x14ac:dyDescent="0.2">
      <c r="D204" s="14"/>
      <c r="E204" s="14"/>
      <c r="F204" s="15"/>
      <c r="G204" s="15"/>
      <c r="H204" s="15"/>
      <c r="I204" s="18"/>
      <c r="J204" s="22"/>
      <c r="P204"/>
      <c r="Q204"/>
      <c r="R204"/>
      <c r="S204"/>
    </row>
    <row r="205" spans="4:19" x14ac:dyDescent="0.2">
      <c r="D205" s="14"/>
      <c r="E205" s="14"/>
      <c r="F205" s="15"/>
      <c r="G205" s="15"/>
      <c r="H205" s="15"/>
      <c r="I205" s="18"/>
      <c r="J205" s="22"/>
      <c r="P205"/>
      <c r="Q205"/>
      <c r="R205"/>
      <c r="S205"/>
    </row>
    <row r="206" spans="4:19" x14ac:dyDescent="0.2">
      <c r="D206" s="14"/>
      <c r="E206" s="14"/>
      <c r="F206" s="15"/>
      <c r="G206" s="15"/>
      <c r="H206" s="15"/>
      <c r="I206" s="18"/>
      <c r="J206" s="22"/>
      <c r="P206"/>
      <c r="Q206"/>
      <c r="R206"/>
      <c r="S206"/>
    </row>
    <row r="207" spans="4:19" x14ac:dyDescent="0.2">
      <c r="D207" s="14"/>
      <c r="E207" s="14"/>
      <c r="F207" s="15"/>
      <c r="G207" s="15"/>
      <c r="H207" s="15"/>
      <c r="I207" s="18"/>
      <c r="J207" s="22"/>
      <c r="P207"/>
      <c r="Q207"/>
      <c r="R207"/>
      <c r="S207"/>
    </row>
    <row r="208" spans="4:19" x14ac:dyDescent="0.2">
      <c r="D208" s="14"/>
      <c r="E208" s="14"/>
      <c r="F208" s="15"/>
      <c r="G208" s="15"/>
      <c r="H208" s="15"/>
      <c r="I208" s="18"/>
      <c r="J208" s="22"/>
      <c r="P208"/>
      <c r="Q208"/>
      <c r="R208"/>
      <c r="S208"/>
    </row>
    <row r="209" spans="4:19" x14ac:dyDescent="0.2">
      <c r="D209" s="14"/>
      <c r="E209" s="14"/>
      <c r="F209" s="15"/>
      <c r="G209" s="15"/>
      <c r="H209" s="15"/>
      <c r="I209" s="18"/>
      <c r="J209" s="22"/>
      <c r="P209"/>
      <c r="Q209"/>
      <c r="R209"/>
      <c r="S209"/>
    </row>
    <row r="210" spans="4:19" x14ac:dyDescent="0.2">
      <c r="D210" s="14"/>
      <c r="E210" s="14"/>
      <c r="F210" s="15"/>
      <c r="G210" s="15"/>
      <c r="H210" s="15"/>
      <c r="I210" s="18"/>
      <c r="J210" s="22"/>
      <c r="P210"/>
      <c r="Q210"/>
      <c r="R210"/>
      <c r="S210"/>
    </row>
    <row r="211" spans="4:19" x14ac:dyDescent="0.2">
      <c r="D211" s="14"/>
      <c r="E211" s="14"/>
      <c r="F211" s="15"/>
      <c r="G211" s="15"/>
      <c r="H211" s="15"/>
      <c r="I211" s="18"/>
      <c r="J211" s="22"/>
      <c r="P211"/>
      <c r="Q211"/>
      <c r="R211"/>
      <c r="S211"/>
    </row>
    <row r="212" spans="4:19" x14ac:dyDescent="0.2">
      <c r="D212" s="14"/>
      <c r="E212" s="14"/>
      <c r="F212" s="15"/>
      <c r="G212" s="15"/>
      <c r="H212" s="15"/>
      <c r="I212" s="18"/>
      <c r="J212" s="22"/>
      <c r="P212"/>
      <c r="Q212"/>
      <c r="R212"/>
      <c r="S212"/>
    </row>
    <row r="213" spans="4:19" x14ac:dyDescent="0.2">
      <c r="D213" s="14"/>
      <c r="E213" s="14"/>
      <c r="F213" s="15"/>
      <c r="G213" s="15"/>
      <c r="H213" s="15"/>
      <c r="I213" s="18"/>
      <c r="J213" s="22"/>
      <c r="P213"/>
      <c r="Q213"/>
      <c r="R213"/>
      <c r="S213"/>
    </row>
    <row r="214" spans="4:19" x14ac:dyDescent="0.2">
      <c r="D214" s="14"/>
      <c r="E214" s="14"/>
      <c r="F214" s="15"/>
      <c r="G214" s="15"/>
      <c r="H214" s="15"/>
      <c r="I214" s="18"/>
      <c r="J214" s="22"/>
      <c r="P214"/>
      <c r="Q214"/>
      <c r="R214"/>
      <c r="S214"/>
    </row>
    <row r="215" spans="4:19" x14ac:dyDescent="0.2">
      <c r="D215" s="14"/>
      <c r="E215" s="14"/>
      <c r="F215" s="15"/>
      <c r="G215" s="15"/>
      <c r="H215" s="15"/>
      <c r="I215" s="18"/>
      <c r="J215" s="22"/>
      <c r="P215"/>
      <c r="Q215"/>
      <c r="R215"/>
      <c r="S215"/>
    </row>
    <row r="216" spans="4:19" x14ac:dyDescent="0.2">
      <c r="D216" s="14"/>
      <c r="E216" s="14"/>
      <c r="F216" s="15"/>
      <c r="G216" s="15"/>
      <c r="H216" s="15"/>
      <c r="I216" s="18"/>
      <c r="J216" s="22"/>
      <c r="P216"/>
      <c r="Q216"/>
      <c r="R216"/>
      <c r="S216"/>
    </row>
    <row r="217" spans="4:19" x14ac:dyDescent="0.2">
      <c r="D217" s="14"/>
      <c r="E217" s="14"/>
      <c r="F217" s="15"/>
      <c r="G217" s="15"/>
      <c r="H217" s="15"/>
      <c r="I217" s="18"/>
      <c r="J217" s="22"/>
      <c r="P217"/>
      <c r="Q217"/>
      <c r="R217"/>
      <c r="S217"/>
    </row>
    <row r="218" spans="4:19" x14ac:dyDescent="0.2">
      <c r="D218" s="14"/>
      <c r="E218" s="14"/>
      <c r="F218" s="15"/>
      <c r="G218" s="15"/>
      <c r="H218" s="15"/>
      <c r="I218" s="18"/>
      <c r="J218" s="22"/>
      <c r="P218"/>
      <c r="Q218"/>
      <c r="R218"/>
      <c r="S218"/>
    </row>
    <row r="219" spans="4:19" x14ac:dyDescent="0.2">
      <c r="D219" s="14"/>
      <c r="E219" s="14"/>
      <c r="F219" s="15"/>
      <c r="G219" s="15"/>
      <c r="H219" s="15"/>
      <c r="I219" s="18"/>
      <c r="J219" s="22"/>
      <c r="P219"/>
      <c r="Q219"/>
      <c r="R219"/>
      <c r="S219"/>
    </row>
    <row r="220" spans="4:19" x14ac:dyDescent="0.2">
      <c r="D220" s="14"/>
      <c r="E220" s="14"/>
      <c r="F220" s="15"/>
      <c r="G220" s="15"/>
      <c r="H220" s="15"/>
      <c r="I220" s="18"/>
      <c r="J220" s="22"/>
      <c r="P220"/>
      <c r="Q220"/>
      <c r="R220"/>
      <c r="S220"/>
    </row>
    <row r="221" spans="4:19" x14ac:dyDescent="0.2">
      <c r="D221" s="14"/>
      <c r="E221" s="14"/>
      <c r="F221" s="15"/>
      <c r="G221" s="15"/>
      <c r="H221" s="15"/>
      <c r="I221" s="18"/>
      <c r="J221" s="22"/>
      <c r="P221"/>
      <c r="Q221"/>
      <c r="R221"/>
      <c r="S221"/>
    </row>
    <row r="222" spans="4:19" x14ac:dyDescent="0.2">
      <c r="D222" s="14"/>
      <c r="E222" s="14"/>
      <c r="F222" s="15"/>
      <c r="G222" s="15"/>
      <c r="H222" s="15"/>
      <c r="I222" s="18"/>
      <c r="J222" s="22"/>
      <c r="P222"/>
      <c r="Q222"/>
      <c r="R222"/>
      <c r="S222"/>
    </row>
    <row r="223" spans="4:19" x14ac:dyDescent="0.2">
      <c r="D223" s="14"/>
      <c r="E223" s="14"/>
      <c r="F223" s="15"/>
      <c r="G223" s="15"/>
      <c r="H223" s="15"/>
      <c r="I223" s="18"/>
      <c r="J223" s="22"/>
      <c r="P223"/>
      <c r="Q223"/>
      <c r="R223"/>
      <c r="S223"/>
    </row>
    <row r="224" spans="4:19" x14ac:dyDescent="0.2">
      <c r="D224" s="14"/>
      <c r="E224" s="14"/>
      <c r="F224" s="15"/>
      <c r="G224" s="15"/>
      <c r="H224" s="15"/>
      <c r="I224" s="18"/>
      <c r="J224" s="22"/>
      <c r="P224"/>
      <c r="Q224"/>
      <c r="R224"/>
      <c r="S224"/>
    </row>
    <row r="225" spans="4:19" x14ac:dyDescent="0.2">
      <c r="D225" s="14"/>
      <c r="E225" s="14"/>
      <c r="F225" s="15"/>
      <c r="G225" s="15"/>
      <c r="H225" s="15"/>
      <c r="I225" s="18"/>
      <c r="J225" s="22"/>
      <c r="P225"/>
      <c r="Q225"/>
      <c r="R225"/>
      <c r="S225"/>
    </row>
    <row r="226" spans="4:19" x14ac:dyDescent="0.2">
      <c r="D226" s="14"/>
      <c r="E226" s="14"/>
      <c r="F226" s="15"/>
      <c r="G226" s="15"/>
      <c r="H226" s="15"/>
      <c r="I226" s="18"/>
      <c r="J226" s="22"/>
      <c r="P226"/>
      <c r="Q226"/>
      <c r="R226"/>
      <c r="S226"/>
    </row>
    <row r="227" spans="4:19" x14ac:dyDescent="0.2">
      <c r="D227" s="14"/>
      <c r="E227" s="14"/>
      <c r="F227" s="15"/>
      <c r="G227" s="15"/>
      <c r="H227" s="15"/>
      <c r="I227" s="18"/>
      <c r="J227" s="22"/>
      <c r="P227"/>
      <c r="Q227"/>
      <c r="R227"/>
      <c r="S227"/>
    </row>
    <row r="228" spans="4:19" x14ac:dyDescent="0.2">
      <c r="D228" s="14"/>
      <c r="E228" s="14"/>
      <c r="F228" s="15"/>
      <c r="G228" s="15"/>
      <c r="H228" s="15"/>
      <c r="I228" s="18"/>
      <c r="J228" s="22"/>
      <c r="P228"/>
      <c r="Q228"/>
      <c r="R228"/>
      <c r="S228"/>
    </row>
    <row r="229" spans="4:19" x14ac:dyDescent="0.2">
      <c r="D229" s="14"/>
      <c r="E229" s="14"/>
      <c r="F229" s="15"/>
      <c r="G229" s="15"/>
      <c r="H229" s="15"/>
      <c r="I229" s="18"/>
      <c r="J229" s="22"/>
      <c r="P229"/>
      <c r="Q229"/>
      <c r="R229"/>
      <c r="S229"/>
    </row>
    <row r="230" spans="4:19" x14ac:dyDescent="0.2">
      <c r="D230" s="14"/>
      <c r="E230" s="14"/>
      <c r="F230" s="15"/>
      <c r="G230" s="15"/>
      <c r="H230" s="15"/>
      <c r="I230" s="18"/>
      <c r="J230" s="22"/>
      <c r="P230"/>
      <c r="Q230"/>
      <c r="R230"/>
      <c r="S230"/>
    </row>
    <row r="231" spans="4:19" x14ac:dyDescent="0.2">
      <c r="D231" s="14"/>
      <c r="E231" s="14"/>
      <c r="F231" s="15"/>
      <c r="G231" s="15"/>
      <c r="H231" s="15"/>
      <c r="I231" s="18"/>
      <c r="J231" s="22"/>
      <c r="P231"/>
      <c r="Q231"/>
      <c r="R231"/>
      <c r="S231"/>
    </row>
    <row r="232" spans="4:19" x14ac:dyDescent="0.2">
      <c r="D232" s="14"/>
      <c r="E232" s="14"/>
      <c r="F232" s="15"/>
      <c r="G232" s="15"/>
      <c r="H232" s="15"/>
      <c r="I232" s="18"/>
      <c r="J232" s="22"/>
      <c r="P232"/>
      <c r="Q232"/>
      <c r="R232"/>
      <c r="S232"/>
    </row>
    <row r="233" spans="4:19" x14ac:dyDescent="0.2">
      <c r="D233" s="14"/>
      <c r="E233" s="14"/>
      <c r="F233" s="15"/>
      <c r="G233" s="15"/>
      <c r="H233" s="15"/>
      <c r="I233" s="18"/>
      <c r="J233" s="22"/>
      <c r="P233"/>
      <c r="Q233"/>
      <c r="R233"/>
      <c r="S233"/>
    </row>
    <row r="234" spans="4:19" x14ac:dyDescent="0.2">
      <c r="D234" s="14"/>
      <c r="E234" s="14"/>
      <c r="F234" s="15"/>
      <c r="G234" s="15"/>
      <c r="H234" s="15"/>
      <c r="I234" s="18"/>
      <c r="J234" s="22"/>
      <c r="P234"/>
      <c r="Q234"/>
      <c r="R234"/>
      <c r="S234"/>
    </row>
    <row r="235" spans="4:19" x14ac:dyDescent="0.2">
      <c r="D235" s="14"/>
      <c r="E235" s="14"/>
      <c r="F235" s="15"/>
      <c r="G235" s="15"/>
      <c r="H235" s="15"/>
      <c r="I235" s="18"/>
      <c r="J235" s="22"/>
      <c r="P235"/>
      <c r="Q235"/>
      <c r="R235"/>
      <c r="S235"/>
    </row>
    <row r="236" spans="4:19" x14ac:dyDescent="0.2">
      <c r="D236" s="14"/>
      <c r="E236" s="14"/>
      <c r="F236" s="15"/>
      <c r="G236" s="15"/>
      <c r="H236" s="15"/>
      <c r="I236" s="18"/>
      <c r="J236" s="22"/>
      <c r="P236"/>
      <c r="Q236"/>
      <c r="R236"/>
      <c r="S236"/>
    </row>
    <row r="237" spans="4:19" x14ac:dyDescent="0.2">
      <c r="D237" s="14"/>
      <c r="E237" s="14"/>
      <c r="F237" s="15"/>
      <c r="G237" s="15"/>
      <c r="H237" s="15"/>
      <c r="I237" s="18"/>
      <c r="J237" s="22"/>
      <c r="P237"/>
      <c r="Q237"/>
      <c r="R237"/>
      <c r="S237"/>
    </row>
    <row r="238" spans="4:19" x14ac:dyDescent="0.2">
      <c r="D238" s="14"/>
      <c r="E238" s="14"/>
      <c r="F238" s="15"/>
      <c r="G238" s="15"/>
      <c r="H238" s="15"/>
      <c r="I238" s="18"/>
      <c r="J238" s="22"/>
      <c r="P238"/>
      <c r="Q238"/>
      <c r="R238"/>
      <c r="S238"/>
    </row>
    <row r="239" spans="4:19" x14ac:dyDescent="0.2">
      <c r="D239" s="14"/>
      <c r="E239" s="14"/>
      <c r="F239" s="15"/>
      <c r="G239" s="15"/>
      <c r="H239" s="15"/>
      <c r="I239" s="18"/>
      <c r="J239" s="22"/>
      <c r="P239"/>
      <c r="Q239"/>
      <c r="R239"/>
      <c r="S239"/>
    </row>
    <row r="240" spans="4:19" x14ac:dyDescent="0.2">
      <c r="D240" s="14"/>
      <c r="E240" s="14"/>
      <c r="F240" s="15"/>
      <c r="G240" s="15"/>
      <c r="H240" s="15"/>
      <c r="I240" s="18"/>
      <c r="J240" s="22"/>
      <c r="P240"/>
      <c r="Q240"/>
      <c r="R240"/>
      <c r="S240"/>
    </row>
    <row r="241" spans="4:19" x14ac:dyDescent="0.2">
      <c r="D241" s="14"/>
      <c r="E241" s="14"/>
      <c r="F241" s="15"/>
      <c r="G241" s="15"/>
      <c r="H241" s="15"/>
      <c r="I241" s="18"/>
      <c r="J241" s="22"/>
      <c r="P241"/>
      <c r="Q241"/>
      <c r="R241"/>
      <c r="S241"/>
    </row>
    <row r="242" spans="4:19" x14ac:dyDescent="0.2">
      <c r="D242" s="14"/>
      <c r="E242" s="14"/>
      <c r="F242" s="15"/>
      <c r="G242" s="15"/>
      <c r="H242" s="15"/>
      <c r="I242" s="18"/>
      <c r="J242" s="22"/>
      <c r="P242"/>
      <c r="Q242"/>
      <c r="R242"/>
      <c r="S242"/>
    </row>
    <row r="243" spans="4:19" x14ac:dyDescent="0.2">
      <c r="D243" s="14"/>
      <c r="E243" s="14"/>
      <c r="F243" s="15"/>
      <c r="G243" s="15"/>
      <c r="H243" s="15"/>
      <c r="I243" s="18"/>
      <c r="J243" s="22"/>
      <c r="P243"/>
      <c r="Q243"/>
      <c r="R243"/>
      <c r="S243"/>
    </row>
    <row r="244" spans="4:19" x14ac:dyDescent="0.2">
      <c r="D244" s="14"/>
      <c r="E244" s="14"/>
      <c r="F244" s="15"/>
      <c r="G244" s="15"/>
      <c r="H244" s="15"/>
      <c r="I244" s="18"/>
      <c r="J244" s="22"/>
      <c r="P244"/>
      <c r="Q244"/>
      <c r="R244"/>
      <c r="S244"/>
    </row>
    <row r="245" spans="4:19" x14ac:dyDescent="0.2">
      <c r="D245" s="14"/>
      <c r="E245" s="14"/>
      <c r="F245" s="15"/>
      <c r="G245" s="15"/>
      <c r="H245" s="15"/>
      <c r="I245" s="18"/>
      <c r="J245" s="22"/>
      <c r="P245"/>
      <c r="Q245"/>
      <c r="R245"/>
      <c r="S245"/>
    </row>
    <row r="246" spans="4:19" x14ac:dyDescent="0.2">
      <c r="D246" s="14"/>
      <c r="E246" s="14"/>
      <c r="F246" s="15"/>
      <c r="G246" s="15"/>
      <c r="H246" s="15"/>
      <c r="I246" s="18"/>
      <c r="J246" s="22"/>
      <c r="P246"/>
      <c r="Q246"/>
      <c r="R246"/>
      <c r="S246"/>
    </row>
    <row r="247" spans="4:19" x14ac:dyDescent="0.2">
      <c r="D247" s="14"/>
      <c r="E247" s="14"/>
      <c r="F247" s="15"/>
      <c r="G247" s="15"/>
      <c r="H247" s="15"/>
      <c r="I247" s="18"/>
      <c r="J247" s="22"/>
      <c r="P247"/>
      <c r="Q247"/>
      <c r="R247"/>
      <c r="S247"/>
    </row>
    <row r="248" spans="4:19" x14ac:dyDescent="0.2">
      <c r="D248" s="14"/>
      <c r="E248" s="14"/>
      <c r="F248" s="15"/>
      <c r="G248" s="15"/>
      <c r="H248" s="15"/>
      <c r="I248" s="18"/>
      <c r="J248" s="22"/>
      <c r="P248"/>
      <c r="Q248"/>
      <c r="R248"/>
      <c r="S248"/>
    </row>
    <row r="249" spans="4:19" x14ac:dyDescent="0.2">
      <c r="D249" s="14"/>
      <c r="E249" s="14"/>
      <c r="F249" s="15"/>
      <c r="G249" s="15"/>
      <c r="H249" s="15"/>
      <c r="I249" s="18"/>
      <c r="J249" s="22"/>
      <c r="P249"/>
      <c r="Q249"/>
      <c r="R249"/>
      <c r="S249"/>
    </row>
    <row r="250" spans="4:19" x14ac:dyDescent="0.2">
      <c r="D250" s="14"/>
      <c r="E250" s="14"/>
      <c r="F250" s="15"/>
      <c r="G250" s="15"/>
      <c r="H250" s="15"/>
      <c r="I250" s="18"/>
      <c r="J250" s="22"/>
      <c r="P250"/>
      <c r="Q250"/>
      <c r="R250"/>
      <c r="S250"/>
    </row>
    <row r="251" spans="4:19" x14ac:dyDescent="0.2">
      <c r="D251" s="14"/>
      <c r="E251" s="14"/>
      <c r="F251" s="15"/>
      <c r="G251" s="15"/>
      <c r="H251" s="15"/>
      <c r="I251" s="18"/>
      <c r="J251" s="22"/>
      <c r="P251"/>
      <c r="Q251"/>
      <c r="R251"/>
      <c r="S251"/>
    </row>
    <row r="252" spans="4:19" x14ac:dyDescent="0.2">
      <c r="D252" s="14"/>
      <c r="E252" s="14"/>
      <c r="F252" s="15"/>
      <c r="G252" s="15"/>
      <c r="H252" s="15"/>
      <c r="I252" s="18"/>
      <c r="J252" s="22"/>
      <c r="P252"/>
      <c r="Q252"/>
      <c r="R252"/>
      <c r="S252"/>
    </row>
    <row r="253" spans="4:19" x14ac:dyDescent="0.2">
      <c r="D253" s="14"/>
      <c r="E253" s="14"/>
      <c r="F253" s="15"/>
      <c r="G253" s="15"/>
      <c r="H253" s="15"/>
      <c r="I253" s="18"/>
      <c r="J253" s="22"/>
      <c r="P253"/>
      <c r="Q253"/>
      <c r="R253"/>
      <c r="S253"/>
    </row>
    <row r="254" spans="4:19" x14ac:dyDescent="0.2">
      <c r="D254" s="14"/>
      <c r="E254" s="14"/>
      <c r="F254" s="15"/>
      <c r="G254" s="15"/>
      <c r="H254" s="15"/>
      <c r="I254" s="18"/>
      <c r="J254" s="22"/>
      <c r="P254"/>
      <c r="Q254"/>
      <c r="R254"/>
      <c r="S254"/>
    </row>
    <row r="255" spans="4:19" x14ac:dyDescent="0.2">
      <c r="D255" s="14"/>
      <c r="E255" s="14"/>
      <c r="F255" s="15"/>
      <c r="G255" s="15"/>
      <c r="H255" s="15"/>
      <c r="I255" s="18"/>
      <c r="J255" s="22"/>
      <c r="P255"/>
      <c r="Q255"/>
      <c r="R255"/>
      <c r="S255"/>
    </row>
    <row r="256" spans="4:19" x14ac:dyDescent="0.2">
      <c r="D256" s="14"/>
      <c r="E256" s="14"/>
      <c r="F256" s="15"/>
      <c r="G256" s="15"/>
      <c r="H256" s="15"/>
      <c r="I256" s="18"/>
      <c r="J256" s="22"/>
      <c r="P256"/>
      <c r="Q256"/>
      <c r="R256"/>
      <c r="S256"/>
    </row>
    <row r="257" spans="4:19" x14ac:dyDescent="0.2">
      <c r="D257" s="14"/>
      <c r="E257" s="14"/>
      <c r="F257" s="15"/>
      <c r="G257" s="15"/>
      <c r="H257" s="15"/>
      <c r="I257" s="18"/>
      <c r="J257" s="22"/>
      <c r="P257"/>
      <c r="Q257"/>
      <c r="R257"/>
      <c r="S257"/>
    </row>
    <row r="258" spans="4:19" x14ac:dyDescent="0.2">
      <c r="D258" s="14"/>
      <c r="E258" s="14"/>
      <c r="F258" s="15"/>
      <c r="G258" s="15"/>
      <c r="H258" s="15"/>
      <c r="I258" s="18"/>
      <c r="J258" s="22"/>
      <c r="P258"/>
      <c r="Q258"/>
      <c r="R258"/>
      <c r="S258"/>
    </row>
    <row r="259" spans="4:19" x14ac:dyDescent="0.2">
      <c r="D259" s="14"/>
      <c r="E259" s="14"/>
      <c r="F259" s="15"/>
      <c r="G259" s="15"/>
      <c r="H259" s="15"/>
      <c r="I259" s="18"/>
      <c r="J259" s="22"/>
      <c r="P259"/>
      <c r="Q259"/>
      <c r="R259"/>
      <c r="S259"/>
    </row>
    <row r="260" spans="4:19" x14ac:dyDescent="0.2">
      <c r="D260" s="14"/>
      <c r="E260" s="14"/>
      <c r="F260" s="15"/>
      <c r="G260" s="15"/>
      <c r="H260" s="15"/>
      <c r="I260" s="18"/>
      <c r="J260" s="22"/>
      <c r="P260"/>
      <c r="Q260"/>
      <c r="R260"/>
      <c r="S260"/>
    </row>
    <row r="261" spans="4:19" x14ac:dyDescent="0.2">
      <c r="D261" s="14"/>
      <c r="E261" s="14"/>
      <c r="F261" s="15"/>
      <c r="G261" s="15"/>
      <c r="H261" s="15"/>
      <c r="I261" s="18"/>
      <c r="J261" s="22"/>
      <c r="P261"/>
      <c r="Q261"/>
      <c r="R261"/>
      <c r="S261"/>
    </row>
    <row r="262" spans="4:19" x14ac:dyDescent="0.2">
      <c r="D262" s="14"/>
      <c r="E262" s="14"/>
      <c r="F262" s="15"/>
      <c r="G262" s="15"/>
      <c r="H262" s="15"/>
      <c r="I262" s="18"/>
      <c r="J262" s="22"/>
      <c r="P262"/>
      <c r="Q262"/>
      <c r="R262"/>
      <c r="S262"/>
    </row>
    <row r="263" spans="4:19" x14ac:dyDescent="0.2">
      <c r="D263" s="14"/>
      <c r="E263" s="14"/>
      <c r="F263" s="15"/>
      <c r="G263" s="15"/>
      <c r="H263" s="15"/>
      <c r="I263" s="18"/>
      <c r="J263" s="22"/>
      <c r="P263"/>
      <c r="Q263"/>
      <c r="R263"/>
      <c r="S263"/>
    </row>
    <row r="264" spans="4:19" x14ac:dyDescent="0.2">
      <c r="D264" s="14"/>
      <c r="E264" s="14"/>
      <c r="F264" s="15"/>
      <c r="G264" s="15"/>
      <c r="H264" s="15"/>
      <c r="I264" s="18"/>
      <c r="J264" s="22"/>
      <c r="P264"/>
      <c r="Q264"/>
      <c r="R264"/>
      <c r="S264"/>
    </row>
    <row r="265" spans="4:19" x14ac:dyDescent="0.2">
      <c r="D265" s="14"/>
      <c r="E265" s="14"/>
      <c r="F265" s="15"/>
      <c r="G265" s="15"/>
      <c r="H265" s="15"/>
      <c r="I265" s="18"/>
      <c r="J265" s="22"/>
      <c r="P265"/>
      <c r="Q265"/>
      <c r="R265"/>
      <c r="S265"/>
    </row>
    <row r="266" spans="4:19" x14ac:dyDescent="0.2">
      <c r="D266" s="14"/>
      <c r="E266" s="14"/>
      <c r="F266" s="15"/>
      <c r="G266" s="15"/>
      <c r="H266" s="15"/>
      <c r="I266" s="18"/>
      <c r="J266" s="22"/>
      <c r="P266"/>
      <c r="Q266"/>
      <c r="R266"/>
      <c r="S266"/>
    </row>
    <row r="267" spans="4:19" x14ac:dyDescent="0.2">
      <c r="D267" s="14"/>
      <c r="E267" s="14"/>
      <c r="F267" s="15"/>
      <c r="G267" s="15"/>
      <c r="H267" s="15"/>
      <c r="I267" s="18"/>
      <c r="J267" s="22"/>
      <c r="P267"/>
      <c r="Q267"/>
      <c r="R267"/>
      <c r="S267"/>
    </row>
    <row r="268" spans="4:19" x14ac:dyDescent="0.2">
      <c r="D268" s="14"/>
      <c r="E268" s="14"/>
      <c r="F268" s="15"/>
      <c r="G268" s="15"/>
      <c r="H268" s="15"/>
      <c r="I268" s="18"/>
      <c r="J268" s="22"/>
      <c r="P268"/>
      <c r="Q268"/>
      <c r="R268"/>
      <c r="S268"/>
    </row>
    <row r="269" spans="4:19" x14ac:dyDescent="0.2">
      <c r="D269" s="14"/>
      <c r="E269" s="14"/>
      <c r="F269" s="15"/>
      <c r="G269" s="15"/>
      <c r="H269" s="15"/>
      <c r="I269" s="18"/>
      <c r="J269" s="22"/>
      <c r="P269"/>
      <c r="Q269"/>
      <c r="R269"/>
      <c r="S269"/>
    </row>
    <row r="270" spans="4:19" x14ac:dyDescent="0.2">
      <c r="D270" s="14"/>
      <c r="E270" s="14"/>
      <c r="F270" s="15"/>
      <c r="G270" s="15"/>
      <c r="H270" s="15"/>
      <c r="I270" s="18"/>
      <c r="J270" s="22"/>
      <c r="P270"/>
      <c r="Q270"/>
      <c r="R270"/>
      <c r="S270"/>
    </row>
    <row r="271" spans="4:19" x14ac:dyDescent="0.2">
      <c r="D271" s="14"/>
      <c r="E271" s="14"/>
      <c r="F271" s="15"/>
      <c r="G271" s="15"/>
      <c r="H271" s="15"/>
      <c r="I271" s="18"/>
      <c r="J271" s="22"/>
      <c r="P271"/>
      <c r="Q271"/>
      <c r="R271"/>
      <c r="S271"/>
    </row>
    <row r="272" spans="4:19" x14ac:dyDescent="0.2">
      <c r="D272" s="14"/>
      <c r="E272" s="14"/>
      <c r="F272" s="15"/>
      <c r="G272" s="15"/>
      <c r="H272" s="15"/>
      <c r="I272" s="18"/>
      <c r="J272" s="22"/>
      <c r="P272"/>
      <c r="Q272"/>
      <c r="R272"/>
      <c r="S272"/>
    </row>
    <row r="273" spans="4:19" x14ac:dyDescent="0.2">
      <c r="D273" s="14"/>
      <c r="E273" s="14"/>
      <c r="F273" s="15"/>
      <c r="G273" s="15"/>
      <c r="H273" s="15"/>
      <c r="I273" s="18"/>
      <c r="J273" s="22"/>
      <c r="P273"/>
      <c r="Q273"/>
      <c r="R273"/>
      <c r="S273"/>
    </row>
    <row r="274" spans="4:19" x14ac:dyDescent="0.2">
      <c r="D274" s="14"/>
      <c r="E274" s="14"/>
      <c r="F274" s="15"/>
      <c r="G274" s="15"/>
      <c r="H274" s="15"/>
      <c r="I274" s="18"/>
      <c r="J274" s="22"/>
      <c r="P274"/>
      <c r="Q274"/>
      <c r="R274"/>
      <c r="S274"/>
    </row>
    <row r="275" spans="4:19" x14ac:dyDescent="0.2">
      <c r="D275" s="14"/>
      <c r="E275" s="14"/>
      <c r="F275" s="15"/>
      <c r="G275" s="15"/>
      <c r="H275" s="15"/>
      <c r="I275" s="18"/>
      <c r="J275" s="22"/>
      <c r="P275"/>
      <c r="Q275"/>
      <c r="R275"/>
      <c r="S275"/>
    </row>
    <row r="276" spans="4:19" x14ac:dyDescent="0.2">
      <c r="D276" s="14"/>
      <c r="E276" s="14"/>
      <c r="F276" s="15"/>
      <c r="G276" s="15"/>
      <c r="H276" s="15"/>
      <c r="I276" s="18"/>
      <c r="J276" s="22"/>
      <c r="P276"/>
      <c r="Q276"/>
      <c r="R276"/>
      <c r="S276"/>
    </row>
    <row r="277" spans="4:19" x14ac:dyDescent="0.2">
      <c r="D277" s="14"/>
      <c r="E277" s="14"/>
      <c r="F277" s="15"/>
      <c r="G277" s="15"/>
      <c r="H277" s="15"/>
      <c r="I277" s="18"/>
      <c r="J277" s="22"/>
      <c r="P277"/>
      <c r="Q277"/>
      <c r="R277"/>
      <c r="S277"/>
    </row>
    <row r="278" spans="4:19" x14ac:dyDescent="0.2">
      <c r="D278" s="14"/>
      <c r="E278" s="14"/>
      <c r="F278" s="15"/>
      <c r="G278" s="15"/>
      <c r="H278" s="15"/>
      <c r="I278" s="18"/>
      <c r="J278" s="22"/>
      <c r="P278"/>
      <c r="Q278"/>
      <c r="R278"/>
      <c r="S278"/>
    </row>
    <row r="279" spans="4:19" x14ac:dyDescent="0.2">
      <c r="D279" s="14"/>
      <c r="E279" s="14"/>
      <c r="F279" s="15"/>
      <c r="G279" s="15"/>
      <c r="H279" s="15"/>
      <c r="I279" s="18"/>
      <c r="J279" s="22"/>
      <c r="P279"/>
      <c r="Q279"/>
      <c r="R279"/>
      <c r="S279"/>
    </row>
    <row r="280" spans="4:19" x14ac:dyDescent="0.2">
      <c r="D280" s="14"/>
      <c r="E280" s="14"/>
      <c r="F280" s="15"/>
      <c r="G280" s="15"/>
      <c r="H280" s="15"/>
      <c r="I280" s="18"/>
      <c r="J280" s="22"/>
      <c r="P280"/>
      <c r="Q280"/>
      <c r="R280"/>
      <c r="S280"/>
    </row>
    <row r="281" spans="4:19" x14ac:dyDescent="0.2">
      <c r="D281" s="14"/>
      <c r="E281" s="14"/>
      <c r="F281" s="15"/>
      <c r="G281" s="15"/>
      <c r="H281" s="15"/>
      <c r="I281" s="18"/>
      <c r="J281" s="22"/>
      <c r="P281"/>
      <c r="Q281"/>
      <c r="R281"/>
      <c r="S281"/>
    </row>
    <row r="282" spans="4:19" x14ac:dyDescent="0.2">
      <c r="D282" s="14"/>
      <c r="E282" s="14"/>
      <c r="F282" s="15"/>
      <c r="G282" s="15"/>
      <c r="H282" s="15"/>
      <c r="I282" s="18"/>
      <c r="J282" s="22"/>
      <c r="P282"/>
      <c r="Q282"/>
      <c r="R282"/>
      <c r="S282"/>
    </row>
    <row r="283" spans="4:19" x14ac:dyDescent="0.2">
      <c r="D283" s="14"/>
      <c r="E283" s="14"/>
      <c r="F283" s="15"/>
      <c r="G283" s="15"/>
      <c r="H283" s="15"/>
      <c r="I283" s="18"/>
      <c r="J283" s="22"/>
      <c r="P283"/>
      <c r="Q283"/>
      <c r="R283"/>
      <c r="S283"/>
    </row>
    <row r="284" spans="4:19" x14ac:dyDescent="0.2">
      <c r="D284" s="14"/>
      <c r="E284" s="14"/>
      <c r="F284" s="15"/>
      <c r="G284" s="15"/>
      <c r="H284" s="15"/>
      <c r="I284" s="18"/>
      <c r="J284" s="22"/>
      <c r="P284"/>
      <c r="Q284"/>
      <c r="R284"/>
      <c r="S284"/>
    </row>
    <row r="285" spans="4:19" x14ac:dyDescent="0.2">
      <c r="D285" s="14"/>
      <c r="E285" s="14"/>
      <c r="F285" s="15"/>
      <c r="G285" s="15"/>
      <c r="H285" s="15"/>
      <c r="I285" s="18"/>
      <c r="J285" s="22"/>
      <c r="P285"/>
      <c r="Q285"/>
      <c r="R285"/>
      <c r="S285"/>
    </row>
    <row r="286" spans="4:19" x14ac:dyDescent="0.2">
      <c r="D286" s="14"/>
      <c r="E286" s="14"/>
      <c r="F286" s="15"/>
      <c r="G286" s="15"/>
      <c r="H286" s="15"/>
      <c r="I286" s="18"/>
      <c r="J286" s="22"/>
      <c r="P286"/>
      <c r="Q286"/>
      <c r="R286"/>
      <c r="S286"/>
    </row>
    <row r="287" spans="4:19" x14ac:dyDescent="0.2">
      <c r="D287" s="14"/>
      <c r="E287" s="14"/>
      <c r="F287" s="15"/>
      <c r="G287" s="15"/>
      <c r="H287" s="15"/>
      <c r="I287" s="18"/>
      <c r="J287" s="22"/>
      <c r="P287"/>
      <c r="Q287"/>
      <c r="R287"/>
      <c r="S287"/>
    </row>
    <row r="288" spans="4:19" x14ac:dyDescent="0.2">
      <c r="D288" s="14"/>
      <c r="E288" s="14"/>
      <c r="F288" s="15"/>
      <c r="G288" s="15"/>
      <c r="H288" s="15"/>
      <c r="I288" s="18"/>
      <c r="J288" s="22"/>
      <c r="P288"/>
      <c r="Q288"/>
      <c r="R288"/>
      <c r="S288"/>
    </row>
    <row r="289" spans="4:19" x14ac:dyDescent="0.2">
      <c r="D289" s="14"/>
      <c r="E289" s="14"/>
      <c r="F289" s="15"/>
      <c r="G289" s="15"/>
      <c r="H289" s="15"/>
      <c r="I289" s="18"/>
      <c r="J289" s="22"/>
      <c r="P289"/>
      <c r="Q289"/>
      <c r="R289"/>
      <c r="S289"/>
    </row>
    <row r="290" spans="4:19" x14ac:dyDescent="0.2">
      <c r="D290" s="14"/>
      <c r="E290" s="14"/>
      <c r="F290" s="15"/>
      <c r="G290" s="15"/>
      <c r="H290" s="15"/>
      <c r="I290" s="18"/>
      <c r="J290" s="22"/>
      <c r="P290"/>
      <c r="Q290"/>
      <c r="R290"/>
      <c r="S290"/>
    </row>
    <row r="291" spans="4:19" x14ac:dyDescent="0.2">
      <c r="D291" s="14"/>
      <c r="E291" s="14"/>
      <c r="F291" s="15"/>
      <c r="G291" s="15"/>
      <c r="H291" s="15"/>
      <c r="I291" s="18"/>
      <c r="J291" s="22"/>
      <c r="P291"/>
      <c r="Q291"/>
      <c r="R291"/>
      <c r="S291"/>
    </row>
    <row r="292" spans="4:19" x14ac:dyDescent="0.2">
      <c r="D292" s="14"/>
      <c r="E292" s="14"/>
      <c r="F292" s="15"/>
      <c r="G292" s="15"/>
      <c r="H292" s="15"/>
      <c r="I292" s="18"/>
      <c r="J292" s="22"/>
      <c r="P292"/>
      <c r="Q292"/>
      <c r="R292"/>
      <c r="S292"/>
    </row>
    <row r="293" spans="4:19" x14ac:dyDescent="0.2">
      <c r="D293" s="14"/>
      <c r="E293" s="14"/>
      <c r="F293" s="15"/>
      <c r="G293" s="15"/>
      <c r="H293" s="15"/>
      <c r="I293" s="18"/>
      <c r="J293" s="22"/>
      <c r="P293"/>
      <c r="Q293"/>
      <c r="R293"/>
      <c r="S293"/>
    </row>
    <row r="294" spans="4:19" x14ac:dyDescent="0.2">
      <c r="D294" s="14"/>
      <c r="E294" s="14"/>
      <c r="F294" s="15"/>
      <c r="G294" s="15"/>
      <c r="H294" s="15"/>
      <c r="I294" s="18"/>
      <c r="J294" s="22"/>
      <c r="M294" s="23"/>
      <c r="P294"/>
      <c r="Q294"/>
      <c r="R294"/>
      <c r="S294"/>
    </row>
    <row r="295" spans="4:19" x14ac:dyDescent="0.2">
      <c r="D295" s="14"/>
      <c r="E295" s="14"/>
      <c r="F295" s="15"/>
      <c r="G295" s="15"/>
      <c r="H295" s="15"/>
      <c r="I295" s="18"/>
      <c r="J295" s="22"/>
      <c r="P295"/>
      <c r="Q295"/>
      <c r="R295"/>
      <c r="S295"/>
    </row>
    <row r="296" spans="4:19" x14ac:dyDescent="0.2">
      <c r="D296" s="14"/>
      <c r="E296" s="14"/>
      <c r="F296" s="15"/>
      <c r="G296" s="15"/>
      <c r="H296" s="15"/>
      <c r="I296" s="18"/>
      <c r="J296" s="22"/>
      <c r="M296" s="23"/>
      <c r="P296"/>
      <c r="Q296"/>
      <c r="R296"/>
      <c r="S296"/>
    </row>
    <row r="297" spans="4:19" x14ac:dyDescent="0.2">
      <c r="D297" s="14"/>
      <c r="E297" s="14"/>
      <c r="F297" s="15"/>
      <c r="G297" s="15"/>
      <c r="H297" s="15"/>
      <c r="I297" s="18"/>
      <c r="J297" s="22"/>
      <c r="P297"/>
      <c r="Q297"/>
      <c r="R297"/>
      <c r="S297"/>
    </row>
    <row r="298" spans="4:19" x14ac:dyDescent="0.2">
      <c r="D298" s="14"/>
      <c r="E298" s="14"/>
      <c r="F298" s="15"/>
      <c r="G298" s="15"/>
      <c r="H298" s="15"/>
      <c r="I298" s="18"/>
      <c r="J298" s="22"/>
      <c r="P298"/>
      <c r="Q298"/>
      <c r="R298"/>
      <c r="S298"/>
    </row>
    <row r="299" spans="4:19" x14ac:dyDescent="0.2">
      <c r="D299" s="14"/>
      <c r="E299" s="14"/>
      <c r="F299" s="15"/>
      <c r="G299" s="15"/>
      <c r="H299" s="15"/>
      <c r="I299" s="18"/>
      <c r="J299" s="22"/>
      <c r="P299"/>
      <c r="Q299"/>
      <c r="R299"/>
      <c r="S299"/>
    </row>
    <row r="300" spans="4:19" x14ac:dyDescent="0.2">
      <c r="D300" s="14"/>
      <c r="E300" s="14"/>
      <c r="F300" s="15"/>
      <c r="G300" s="15"/>
      <c r="H300" s="15"/>
      <c r="I300" s="18"/>
      <c r="J300" s="22"/>
      <c r="P300"/>
      <c r="Q300"/>
      <c r="R300"/>
      <c r="S300"/>
    </row>
    <row r="301" spans="4:19" x14ac:dyDescent="0.2">
      <c r="D301" s="14"/>
      <c r="E301" s="14"/>
      <c r="F301" s="15"/>
      <c r="G301" s="15"/>
      <c r="H301" s="15"/>
      <c r="I301" s="18"/>
      <c r="J301" s="22"/>
      <c r="P301"/>
      <c r="Q301"/>
      <c r="R301"/>
      <c r="S301"/>
    </row>
    <row r="302" spans="4:19" x14ac:dyDescent="0.2">
      <c r="D302" s="14"/>
      <c r="E302" s="14"/>
      <c r="F302" s="15"/>
      <c r="G302" s="15"/>
      <c r="H302" s="15"/>
      <c r="I302" s="18"/>
      <c r="J302" s="22"/>
      <c r="P302"/>
      <c r="Q302"/>
      <c r="R302"/>
      <c r="S302"/>
    </row>
    <row r="303" spans="4:19" x14ac:dyDescent="0.2">
      <c r="D303" s="14"/>
      <c r="E303" s="14"/>
      <c r="F303" s="15"/>
      <c r="G303" s="15"/>
      <c r="H303" s="15"/>
      <c r="I303" s="18"/>
      <c r="J303" s="22"/>
      <c r="P303"/>
      <c r="Q303"/>
      <c r="R303"/>
      <c r="S303"/>
    </row>
    <row r="304" spans="4:19" x14ac:dyDescent="0.2">
      <c r="D304" s="14"/>
      <c r="E304" s="14"/>
      <c r="F304" s="15"/>
      <c r="G304" s="15"/>
      <c r="H304" s="15"/>
      <c r="I304" s="18"/>
      <c r="J304" s="22"/>
      <c r="P304"/>
      <c r="Q304"/>
      <c r="R304"/>
      <c r="S304"/>
    </row>
    <row r="305" spans="4:19" x14ac:dyDescent="0.2">
      <c r="D305" s="14"/>
      <c r="E305" s="14"/>
      <c r="F305" s="15"/>
      <c r="G305" s="15"/>
      <c r="H305" s="15"/>
      <c r="I305" s="18"/>
      <c r="J305" s="22"/>
      <c r="P305"/>
      <c r="Q305"/>
      <c r="R305"/>
      <c r="S305"/>
    </row>
    <row r="306" spans="4:19" x14ac:dyDescent="0.2">
      <c r="D306" s="14"/>
      <c r="E306" s="14"/>
      <c r="F306" s="15"/>
      <c r="G306" s="15"/>
      <c r="H306" s="15"/>
      <c r="I306" s="18"/>
      <c r="J306" s="22"/>
      <c r="P306"/>
      <c r="Q306"/>
      <c r="R306"/>
      <c r="S306"/>
    </row>
    <row r="307" spans="4:19" x14ac:dyDescent="0.2">
      <c r="D307" s="14"/>
      <c r="E307" s="14"/>
      <c r="F307" s="15"/>
      <c r="G307" s="15"/>
      <c r="H307" s="15"/>
      <c r="I307" s="18"/>
      <c r="J307" s="22"/>
      <c r="P307"/>
      <c r="Q307"/>
      <c r="R307"/>
      <c r="S307"/>
    </row>
    <row r="308" spans="4:19" x14ac:dyDescent="0.2">
      <c r="D308" s="14"/>
      <c r="E308" s="14"/>
      <c r="F308" s="15"/>
      <c r="G308" s="15"/>
      <c r="H308" s="15"/>
      <c r="I308" s="18"/>
      <c r="J308" s="22"/>
      <c r="P308"/>
      <c r="Q308"/>
      <c r="R308"/>
      <c r="S308"/>
    </row>
    <row r="309" spans="4:19" x14ac:dyDescent="0.2">
      <c r="D309" s="14"/>
      <c r="E309" s="14"/>
      <c r="F309" s="15"/>
      <c r="G309" s="15"/>
      <c r="H309" s="15"/>
      <c r="I309" s="18"/>
      <c r="J309" s="22"/>
      <c r="P309"/>
      <c r="Q309"/>
      <c r="R309"/>
      <c r="S309"/>
    </row>
    <row r="310" spans="4:19" x14ac:dyDescent="0.2">
      <c r="D310" s="14"/>
      <c r="E310" s="14"/>
      <c r="F310" s="15"/>
      <c r="G310" s="15"/>
      <c r="H310" s="15"/>
      <c r="I310" s="18"/>
      <c r="J310" s="22"/>
      <c r="P310"/>
      <c r="Q310"/>
      <c r="R310"/>
      <c r="S310"/>
    </row>
    <row r="311" spans="4:19" x14ac:dyDescent="0.2">
      <c r="D311" s="14"/>
      <c r="E311" s="14"/>
      <c r="F311" s="15"/>
      <c r="G311" s="15"/>
      <c r="H311" s="15"/>
      <c r="I311" s="18"/>
      <c r="J311" s="22"/>
      <c r="P311"/>
      <c r="Q311"/>
      <c r="R311"/>
      <c r="S311"/>
    </row>
    <row r="312" spans="4:19" x14ac:dyDescent="0.2">
      <c r="D312" s="14"/>
      <c r="E312" s="14"/>
      <c r="F312" s="15"/>
      <c r="G312" s="15"/>
      <c r="H312" s="15"/>
      <c r="I312" s="18"/>
      <c r="J312" s="22"/>
      <c r="P312"/>
      <c r="Q312"/>
      <c r="R312"/>
      <c r="S312"/>
    </row>
    <row r="313" spans="4:19" x14ac:dyDescent="0.2">
      <c r="D313" s="14"/>
      <c r="E313" s="14"/>
      <c r="F313" s="15"/>
      <c r="G313" s="15"/>
      <c r="H313" s="15"/>
      <c r="I313" s="18"/>
      <c r="J313" s="22"/>
      <c r="P313"/>
      <c r="Q313"/>
      <c r="R313"/>
      <c r="S313"/>
    </row>
    <row r="314" spans="4:19" x14ac:dyDescent="0.2">
      <c r="D314" s="14"/>
      <c r="E314" s="14"/>
      <c r="F314" s="15"/>
      <c r="G314" s="15"/>
      <c r="H314" s="15"/>
      <c r="I314" s="18"/>
      <c r="J314" s="22"/>
      <c r="P314"/>
      <c r="Q314"/>
      <c r="R314"/>
      <c r="S314"/>
    </row>
    <row r="315" spans="4:19" x14ac:dyDescent="0.2">
      <c r="D315" s="14"/>
      <c r="E315" s="14"/>
      <c r="F315" s="15"/>
      <c r="G315" s="15"/>
      <c r="H315" s="15"/>
      <c r="I315" s="18"/>
      <c r="J315" s="22"/>
      <c r="P315"/>
      <c r="Q315"/>
      <c r="R315"/>
      <c r="S315"/>
    </row>
    <row r="316" spans="4:19" x14ac:dyDescent="0.2">
      <c r="D316" s="14"/>
      <c r="E316" s="14"/>
      <c r="F316" s="15"/>
      <c r="G316" s="15"/>
      <c r="H316" s="15"/>
      <c r="I316" s="18"/>
      <c r="J316" s="22"/>
      <c r="P316"/>
      <c r="Q316"/>
      <c r="R316"/>
      <c r="S316"/>
    </row>
    <row r="317" spans="4:19" x14ac:dyDescent="0.2">
      <c r="D317" s="14"/>
      <c r="E317" s="14"/>
      <c r="F317" s="15"/>
      <c r="G317" s="15"/>
      <c r="H317" s="15"/>
      <c r="I317" s="18"/>
      <c r="J317" s="22"/>
      <c r="P317"/>
      <c r="Q317"/>
      <c r="R317"/>
      <c r="S317"/>
    </row>
    <row r="318" spans="4:19" x14ac:dyDescent="0.2">
      <c r="D318" s="14"/>
      <c r="E318" s="14"/>
      <c r="F318" s="15"/>
      <c r="G318" s="15"/>
      <c r="H318" s="15"/>
      <c r="I318" s="18"/>
      <c r="J318" s="22"/>
      <c r="P318"/>
      <c r="Q318"/>
      <c r="R318"/>
      <c r="S318"/>
    </row>
    <row r="319" spans="4:19" x14ac:dyDescent="0.2">
      <c r="D319" s="14"/>
      <c r="E319" s="14"/>
      <c r="F319" s="15"/>
      <c r="G319" s="15"/>
      <c r="H319" s="15"/>
      <c r="I319" s="18"/>
      <c r="J319" s="22"/>
      <c r="P319"/>
      <c r="Q319"/>
      <c r="R319"/>
      <c r="S319"/>
    </row>
    <row r="320" spans="4:19" x14ac:dyDescent="0.2">
      <c r="D320" s="14"/>
      <c r="E320" s="14"/>
      <c r="F320" s="15"/>
      <c r="G320" s="15"/>
      <c r="H320" s="15"/>
      <c r="I320" s="18"/>
      <c r="J320" s="22"/>
      <c r="P320"/>
      <c r="Q320"/>
      <c r="R320"/>
      <c r="S320"/>
    </row>
    <row r="321" spans="4:19" x14ac:dyDescent="0.2">
      <c r="D321" s="14"/>
      <c r="E321" s="14"/>
      <c r="F321" s="15"/>
      <c r="G321" s="15"/>
      <c r="H321" s="15"/>
      <c r="I321" s="18"/>
      <c r="J321" s="22"/>
      <c r="P321"/>
      <c r="Q321"/>
      <c r="R321"/>
      <c r="S321"/>
    </row>
    <row r="322" spans="4:19" x14ac:dyDescent="0.2">
      <c r="D322" s="14"/>
      <c r="E322" s="14"/>
      <c r="F322" s="15"/>
      <c r="G322" s="15"/>
      <c r="H322" s="15"/>
      <c r="I322" s="18"/>
      <c r="J322" s="22"/>
      <c r="P322"/>
      <c r="Q322"/>
      <c r="R322"/>
      <c r="S322"/>
    </row>
    <row r="323" spans="4:19" x14ac:dyDescent="0.2">
      <c r="D323" s="14"/>
      <c r="E323" s="14"/>
      <c r="F323" s="15"/>
      <c r="G323" s="15"/>
      <c r="H323" s="15"/>
      <c r="I323" s="18"/>
      <c r="J323" s="22"/>
      <c r="P323"/>
      <c r="Q323"/>
      <c r="R323"/>
      <c r="S323"/>
    </row>
    <row r="324" spans="4:19" x14ac:dyDescent="0.2">
      <c r="D324" s="14"/>
      <c r="E324" s="14"/>
      <c r="F324" s="15"/>
      <c r="G324" s="15"/>
      <c r="H324" s="15"/>
      <c r="I324" s="18"/>
      <c r="J324" s="22"/>
      <c r="P324"/>
      <c r="Q324"/>
      <c r="R324"/>
      <c r="S324"/>
    </row>
    <row r="325" spans="4:19" x14ac:dyDescent="0.2">
      <c r="D325" s="14"/>
      <c r="E325" s="14"/>
      <c r="F325" s="15"/>
      <c r="G325" s="15"/>
      <c r="H325" s="15"/>
      <c r="I325" s="18"/>
      <c r="J325" s="22"/>
      <c r="P325"/>
      <c r="Q325"/>
      <c r="R325"/>
      <c r="S325"/>
    </row>
    <row r="326" spans="4:19" x14ac:dyDescent="0.2">
      <c r="D326" s="14"/>
      <c r="E326" s="14"/>
      <c r="F326" s="15"/>
      <c r="G326" s="15"/>
      <c r="H326" s="15"/>
      <c r="I326" s="18"/>
      <c r="J326" s="22"/>
      <c r="P326"/>
      <c r="Q326"/>
      <c r="R326"/>
      <c r="S326"/>
    </row>
    <row r="327" spans="4:19" x14ac:dyDescent="0.2">
      <c r="D327" s="14"/>
      <c r="E327" s="14"/>
      <c r="F327" s="15"/>
      <c r="G327" s="15"/>
      <c r="H327" s="15"/>
      <c r="I327" s="18"/>
      <c r="J327" s="22"/>
      <c r="P327"/>
      <c r="Q327"/>
      <c r="R327"/>
      <c r="S327"/>
    </row>
    <row r="328" spans="4:19" x14ac:dyDescent="0.2">
      <c r="D328" s="14"/>
      <c r="E328" s="14"/>
      <c r="F328" s="15"/>
      <c r="G328" s="15"/>
      <c r="H328" s="15"/>
      <c r="I328" s="18"/>
      <c r="J328" s="22"/>
      <c r="P328"/>
      <c r="Q328"/>
      <c r="R328"/>
      <c r="S328"/>
    </row>
    <row r="329" spans="4:19" x14ac:dyDescent="0.2">
      <c r="D329" s="14"/>
      <c r="E329" s="14"/>
      <c r="F329" s="15"/>
      <c r="G329" s="15"/>
      <c r="H329" s="15"/>
      <c r="I329" s="18"/>
      <c r="J329" s="22"/>
      <c r="P329"/>
      <c r="Q329"/>
      <c r="R329"/>
      <c r="S329"/>
    </row>
    <row r="330" spans="4:19" x14ac:dyDescent="0.2">
      <c r="D330" s="14"/>
      <c r="E330" s="14"/>
      <c r="F330" s="15"/>
      <c r="G330" s="15"/>
      <c r="H330" s="15"/>
      <c r="I330" s="18"/>
      <c r="J330" s="22"/>
      <c r="P330"/>
      <c r="Q330"/>
      <c r="R330"/>
      <c r="S330"/>
    </row>
    <row r="331" spans="4:19" x14ac:dyDescent="0.2">
      <c r="D331" s="14"/>
      <c r="E331" s="14"/>
      <c r="F331" s="15"/>
      <c r="G331" s="15"/>
      <c r="H331" s="15"/>
      <c r="I331" s="18"/>
      <c r="J331" s="22"/>
      <c r="P331"/>
      <c r="Q331"/>
      <c r="R331"/>
      <c r="S331"/>
    </row>
    <row r="332" spans="4:19" x14ac:dyDescent="0.2">
      <c r="D332" s="14"/>
      <c r="E332" s="14"/>
      <c r="F332" s="15"/>
      <c r="G332" s="15"/>
      <c r="H332" s="15"/>
      <c r="I332" s="18"/>
      <c r="J332" s="22"/>
      <c r="P332"/>
      <c r="Q332"/>
      <c r="R332"/>
      <c r="S332"/>
    </row>
    <row r="333" spans="4:19" x14ac:dyDescent="0.2">
      <c r="D333" s="14"/>
      <c r="E333" s="14"/>
      <c r="F333" s="15"/>
      <c r="G333" s="15"/>
      <c r="H333" s="15"/>
      <c r="I333" s="18"/>
      <c r="J333" s="22"/>
      <c r="P333"/>
      <c r="Q333"/>
      <c r="R333"/>
      <c r="S333"/>
    </row>
    <row r="334" spans="4:19" x14ac:dyDescent="0.2">
      <c r="D334" s="14"/>
      <c r="E334" s="14"/>
      <c r="F334" s="15"/>
      <c r="G334" s="15"/>
      <c r="H334" s="15"/>
      <c r="I334" s="18"/>
      <c r="J334" s="22"/>
      <c r="P334"/>
      <c r="Q334"/>
      <c r="R334"/>
      <c r="S334"/>
    </row>
    <row r="335" spans="4:19" x14ac:dyDescent="0.2">
      <c r="D335" s="14"/>
      <c r="E335" s="14"/>
      <c r="F335" s="15"/>
      <c r="G335" s="15"/>
      <c r="H335" s="15"/>
      <c r="I335" s="18"/>
      <c r="J335" s="22"/>
      <c r="P335"/>
      <c r="Q335"/>
      <c r="R335"/>
      <c r="S335"/>
    </row>
    <row r="336" spans="4:19" x14ac:dyDescent="0.2">
      <c r="D336" s="14"/>
      <c r="E336" s="14"/>
      <c r="F336" s="15"/>
      <c r="G336" s="15"/>
      <c r="H336" s="15"/>
      <c r="I336" s="18"/>
      <c r="J336" s="22"/>
      <c r="P336"/>
      <c r="Q336"/>
      <c r="R336"/>
      <c r="S336"/>
    </row>
    <row r="337" spans="4:19" x14ac:dyDescent="0.2">
      <c r="D337" s="14"/>
      <c r="E337" s="14"/>
      <c r="F337" s="15"/>
      <c r="G337" s="15"/>
      <c r="H337" s="15"/>
      <c r="I337" s="18"/>
      <c r="J337" s="22"/>
      <c r="P337"/>
      <c r="Q337"/>
      <c r="R337"/>
      <c r="S337"/>
    </row>
    <row r="338" spans="4:19" x14ac:dyDescent="0.2">
      <c r="D338" s="14"/>
      <c r="E338" s="14"/>
      <c r="F338" s="15"/>
      <c r="G338" s="15"/>
      <c r="H338" s="15"/>
      <c r="I338" s="18"/>
      <c r="J338" s="22"/>
      <c r="P338"/>
      <c r="Q338"/>
      <c r="R338"/>
      <c r="S338"/>
    </row>
    <row r="339" spans="4:19" x14ac:dyDescent="0.2">
      <c r="D339" s="14"/>
      <c r="E339" s="14"/>
      <c r="F339" s="15"/>
      <c r="G339" s="15"/>
      <c r="H339" s="15"/>
      <c r="I339" s="18"/>
      <c r="J339" s="22"/>
      <c r="P339"/>
      <c r="Q339"/>
      <c r="R339"/>
      <c r="S339"/>
    </row>
    <row r="340" spans="4:19" x14ac:dyDescent="0.2">
      <c r="D340" s="14"/>
      <c r="E340" s="14"/>
      <c r="F340" s="15"/>
      <c r="G340" s="15"/>
      <c r="H340" s="15"/>
      <c r="I340" s="18"/>
      <c r="J340" s="22"/>
      <c r="P340"/>
      <c r="Q340"/>
      <c r="R340"/>
      <c r="S340"/>
    </row>
    <row r="341" spans="4:19" x14ac:dyDescent="0.2">
      <c r="D341" s="14"/>
      <c r="E341" s="14"/>
      <c r="F341" s="15"/>
      <c r="G341" s="15"/>
      <c r="H341" s="15"/>
      <c r="I341" s="18"/>
      <c r="J341" s="22"/>
      <c r="P341"/>
      <c r="Q341"/>
      <c r="R341"/>
      <c r="S341"/>
    </row>
    <row r="342" spans="4:19" x14ac:dyDescent="0.2">
      <c r="D342" s="14"/>
      <c r="E342" s="14"/>
      <c r="F342" s="15"/>
      <c r="G342" s="15"/>
      <c r="H342" s="15"/>
      <c r="I342" s="18"/>
      <c r="J342" s="22"/>
      <c r="P342"/>
      <c r="Q342"/>
      <c r="R342"/>
      <c r="S342"/>
    </row>
    <row r="343" spans="4:19" x14ac:dyDescent="0.2">
      <c r="D343" s="14"/>
      <c r="E343" s="14"/>
      <c r="F343" s="15"/>
      <c r="G343" s="15"/>
      <c r="H343" s="15"/>
      <c r="I343" s="18"/>
      <c r="J343" s="22"/>
      <c r="P343"/>
      <c r="Q343"/>
      <c r="R343"/>
      <c r="S343"/>
    </row>
    <row r="344" spans="4:19" x14ac:dyDescent="0.2">
      <c r="D344" s="14"/>
      <c r="E344" s="14"/>
      <c r="F344" s="15"/>
      <c r="G344" s="15"/>
      <c r="H344" s="15"/>
      <c r="I344" s="18"/>
      <c r="J344" s="22"/>
      <c r="P344"/>
      <c r="Q344"/>
      <c r="R344"/>
      <c r="S344"/>
    </row>
    <row r="345" spans="4:19" x14ac:dyDescent="0.2">
      <c r="D345" s="14"/>
      <c r="E345" s="14"/>
      <c r="F345" s="15"/>
      <c r="G345" s="15"/>
      <c r="H345" s="15"/>
      <c r="I345" s="18"/>
      <c r="J345" s="22"/>
      <c r="P345"/>
      <c r="Q345"/>
      <c r="R345"/>
      <c r="S345"/>
    </row>
    <row r="346" spans="4:19" x14ac:dyDescent="0.2">
      <c r="D346" s="14"/>
      <c r="E346" s="14"/>
      <c r="F346" s="15"/>
      <c r="G346" s="15"/>
      <c r="H346" s="15"/>
      <c r="I346" s="18"/>
      <c r="J346" s="22"/>
      <c r="P346"/>
      <c r="Q346"/>
      <c r="R346"/>
      <c r="S346"/>
    </row>
    <row r="347" spans="4:19" x14ac:dyDescent="0.2">
      <c r="D347" s="14"/>
      <c r="E347" s="14"/>
      <c r="F347" s="15"/>
      <c r="G347" s="15"/>
      <c r="H347" s="15"/>
      <c r="I347" s="18"/>
      <c r="J347" s="22"/>
      <c r="P347"/>
      <c r="Q347"/>
      <c r="R347"/>
      <c r="S347"/>
    </row>
    <row r="348" spans="4:19" x14ac:dyDescent="0.2">
      <c r="D348" s="14"/>
      <c r="E348" s="14"/>
      <c r="F348" s="15"/>
      <c r="G348" s="15"/>
      <c r="H348" s="15"/>
      <c r="I348" s="18"/>
      <c r="J348" s="22"/>
      <c r="P348"/>
      <c r="Q348"/>
      <c r="R348"/>
      <c r="S348"/>
    </row>
    <row r="349" spans="4:19" x14ac:dyDescent="0.2">
      <c r="D349" s="14"/>
      <c r="E349" s="14"/>
      <c r="F349" s="15"/>
      <c r="G349" s="15"/>
      <c r="H349" s="15"/>
      <c r="I349" s="18"/>
      <c r="J349" s="22"/>
      <c r="P349"/>
      <c r="Q349"/>
      <c r="R349"/>
      <c r="S349"/>
    </row>
    <row r="350" spans="4:19" x14ac:dyDescent="0.2">
      <c r="D350" s="14"/>
      <c r="E350" s="14"/>
      <c r="F350" s="15"/>
      <c r="G350" s="15"/>
      <c r="H350" s="15"/>
      <c r="I350" s="18"/>
      <c r="J350" s="22"/>
      <c r="P350"/>
      <c r="Q350"/>
      <c r="R350"/>
      <c r="S350"/>
    </row>
    <row r="351" spans="4:19" x14ac:dyDescent="0.2">
      <c r="D351" s="14"/>
      <c r="E351" s="14"/>
      <c r="F351" s="15"/>
      <c r="G351" s="15"/>
      <c r="H351" s="15"/>
      <c r="I351" s="18"/>
      <c r="J351" s="22"/>
      <c r="P351"/>
      <c r="Q351"/>
      <c r="R351"/>
      <c r="S351"/>
    </row>
    <row r="352" spans="4:19" x14ac:dyDescent="0.2">
      <c r="D352" s="14"/>
      <c r="E352" s="14"/>
      <c r="F352" s="15"/>
      <c r="G352" s="15"/>
      <c r="H352" s="15"/>
      <c r="I352" s="18"/>
      <c r="J352" s="22"/>
      <c r="P352"/>
      <c r="Q352"/>
      <c r="R352"/>
      <c r="S352"/>
    </row>
    <row r="353" spans="4:19" x14ac:dyDescent="0.2">
      <c r="D353" s="14"/>
      <c r="E353" s="14"/>
      <c r="F353" s="15"/>
      <c r="G353" s="15"/>
      <c r="H353" s="15"/>
      <c r="I353" s="18"/>
      <c r="J353" s="22"/>
      <c r="P353"/>
      <c r="Q353"/>
      <c r="R353"/>
      <c r="S353"/>
    </row>
    <row r="354" spans="4:19" x14ac:dyDescent="0.2">
      <c r="D354" s="14"/>
      <c r="E354" s="14"/>
      <c r="F354" s="15"/>
      <c r="G354" s="15"/>
      <c r="H354" s="15"/>
      <c r="I354" s="18"/>
      <c r="J354" s="22"/>
      <c r="P354"/>
      <c r="Q354"/>
      <c r="R354"/>
      <c r="S354"/>
    </row>
    <row r="355" spans="4:19" x14ac:dyDescent="0.2">
      <c r="D355" s="14"/>
      <c r="E355" s="14"/>
      <c r="F355" s="15"/>
      <c r="G355" s="15"/>
      <c r="H355" s="15"/>
      <c r="I355" s="18"/>
      <c r="J355" s="22"/>
      <c r="P355"/>
      <c r="Q355"/>
      <c r="R355"/>
      <c r="S355"/>
    </row>
    <row r="356" spans="4:19" x14ac:dyDescent="0.2">
      <c r="D356" s="14"/>
      <c r="E356" s="14"/>
      <c r="F356" s="15"/>
      <c r="G356" s="15"/>
      <c r="H356" s="15"/>
      <c r="I356" s="18"/>
      <c r="J356" s="22"/>
      <c r="P356"/>
      <c r="Q356"/>
      <c r="R356"/>
      <c r="S356"/>
    </row>
    <row r="357" spans="4:19" x14ac:dyDescent="0.2">
      <c r="D357" s="14"/>
      <c r="E357" s="14"/>
      <c r="F357" s="15"/>
      <c r="G357" s="15"/>
      <c r="H357" s="15"/>
      <c r="I357" s="18"/>
      <c r="J357" s="22"/>
      <c r="P357"/>
      <c r="Q357"/>
      <c r="R357"/>
      <c r="S357"/>
    </row>
    <row r="358" spans="4:19" x14ac:dyDescent="0.2">
      <c r="D358" s="14"/>
      <c r="E358" s="14"/>
      <c r="F358" s="15"/>
      <c r="G358" s="15"/>
      <c r="H358" s="15"/>
      <c r="I358" s="18"/>
      <c r="J358" s="22"/>
      <c r="P358"/>
      <c r="Q358"/>
      <c r="R358"/>
      <c r="S358"/>
    </row>
    <row r="359" spans="4:19" x14ac:dyDescent="0.2">
      <c r="D359" s="14"/>
      <c r="E359" s="14"/>
      <c r="F359" s="15"/>
      <c r="G359" s="15"/>
      <c r="H359" s="15"/>
      <c r="I359" s="18"/>
      <c r="J359" s="22"/>
      <c r="P359"/>
      <c r="Q359"/>
      <c r="R359"/>
      <c r="S359"/>
    </row>
    <row r="360" spans="4:19" x14ac:dyDescent="0.2">
      <c r="D360" s="14"/>
      <c r="E360" s="14"/>
      <c r="F360" s="15"/>
      <c r="G360" s="15"/>
      <c r="H360" s="15"/>
      <c r="I360" s="18"/>
      <c r="J360" s="22"/>
      <c r="P360"/>
      <c r="Q360"/>
      <c r="R360"/>
      <c r="S360"/>
    </row>
    <row r="361" spans="4:19" x14ac:dyDescent="0.2">
      <c r="D361" s="14"/>
      <c r="E361" s="14"/>
      <c r="F361" s="15"/>
      <c r="G361" s="15"/>
      <c r="H361" s="15"/>
      <c r="I361" s="18"/>
      <c r="J361" s="22"/>
      <c r="P361"/>
      <c r="Q361"/>
      <c r="R361"/>
      <c r="S361"/>
    </row>
    <row r="362" spans="4:19" x14ac:dyDescent="0.2">
      <c r="D362" s="14"/>
      <c r="E362" s="14"/>
      <c r="F362" s="15"/>
      <c r="G362" s="15"/>
      <c r="H362" s="15"/>
      <c r="I362" s="18"/>
      <c r="J362" s="22"/>
      <c r="P362"/>
      <c r="Q362"/>
      <c r="R362"/>
      <c r="S362"/>
    </row>
    <row r="363" spans="4:19" x14ac:dyDescent="0.2">
      <c r="D363" s="14"/>
      <c r="E363" s="14"/>
      <c r="F363" s="15"/>
      <c r="G363" s="15"/>
      <c r="H363" s="15"/>
      <c r="I363" s="18"/>
      <c r="J363" s="22"/>
      <c r="P363"/>
      <c r="Q363"/>
      <c r="R363"/>
      <c r="S363"/>
    </row>
    <row r="364" spans="4:19" x14ac:dyDescent="0.2">
      <c r="D364" s="14"/>
      <c r="E364" s="14"/>
      <c r="F364" s="15"/>
      <c r="G364" s="15"/>
      <c r="H364" s="15"/>
      <c r="I364" s="18"/>
      <c r="J364" s="22"/>
      <c r="P364"/>
      <c r="Q364"/>
      <c r="R364"/>
      <c r="S364"/>
    </row>
    <row r="365" spans="4:19" x14ac:dyDescent="0.2">
      <c r="D365" s="14"/>
      <c r="E365" s="14"/>
      <c r="F365" s="15"/>
      <c r="G365" s="15"/>
      <c r="H365" s="15"/>
      <c r="I365" s="18"/>
      <c r="J365" s="22"/>
      <c r="P365"/>
      <c r="Q365"/>
      <c r="R365"/>
      <c r="S365"/>
    </row>
    <row r="366" spans="4:19" x14ac:dyDescent="0.2">
      <c r="D366" s="14"/>
      <c r="E366" s="14"/>
      <c r="F366" s="15"/>
      <c r="G366" s="15"/>
      <c r="H366" s="15"/>
      <c r="I366" s="18"/>
      <c r="J366" s="22"/>
      <c r="P366"/>
      <c r="Q366"/>
      <c r="R366"/>
      <c r="S366"/>
    </row>
    <row r="367" spans="4:19" x14ac:dyDescent="0.2">
      <c r="D367" s="14"/>
      <c r="E367" s="14"/>
      <c r="F367" s="15"/>
      <c r="G367" s="15"/>
      <c r="H367" s="15"/>
      <c r="I367" s="18"/>
      <c r="J367" s="22"/>
      <c r="P367"/>
      <c r="Q367"/>
      <c r="R367"/>
      <c r="S367"/>
    </row>
    <row r="368" spans="4:19" x14ac:dyDescent="0.2">
      <c r="D368" s="14"/>
      <c r="E368" s="14"/>
      <c r="F368" s="15"/>
      <c r="G368" s="15"/>
      <c r="H368" s="15"/>
      <c r="I368" s="18"/>
      <c r="J368" s="22"/>
      <c r="P368"/>
      <c r="Q368"/>
      <c r="R368"/>
      <c r="S368"/>
    </row>
    <row r="369" spans="4:19" x14ac:dyDescent="0.2">
      <c r="D369" s="14"/>
      <c r="E369" s="14"/>
      <c r="F369" s="15"/>
      <c r="G369" s="15"/>
      <c r="H369" s="15"/>
      <c r="I369" s="18"/>
      <c r="J369" s="22"/>
      <c r="P369"/>
      <c r="Q369"/>
      <c r="R369"/>
      <c r="S369"/>
    </row>
    <row r="370" spans="4:19" x14ac:dyDescent="0.2">
      <c r="D370" s="14"/>
      <c r="E370" s="14"/>
      <c r="F370" s="15"/>
      <c r="G370" s="15"/>
      <c r="H370" s="15"/>
      <c r="I370" s="18"/>
      <c r="J370" s="22"/>
      <c r="P370"/>
      <c r="Q370"/>
      <c r="R370"/>
      <c r="S370"/>
    </row>
    <row r="371" spans="4:19" x14ac:dyDescent="0.2">
      <c r="D371" s="14"/>
      <c r="E371" s="14"/>
      <c r="F371" s="15"/>
      <c r="G371" s="15"/>
      <c r="H371" s="15"/>
      <c r="I371" s="18"/>
      <c r="J371" s="22"/>
      <c r="P371"/>
      <c r="Q371"/>
      <c r="R371"/>
      <c r="S371"/>
    </row>
    <row r="372" spans="4:19" x14ac:dyDescent="0.2">
      <c r="D372" s="14"/>
      <c r="E372" s="14"/>
      <c r="F372" s="15"/>
      <c r="G372" s="15"/>
      <c r="H372" s="15"/>
      <c r="I372" s="18"/>
      <c r="J372" s="22"/>
      <c r="P372"/>
      <c r="Q372"/>
      <c r="R372"/>
      <c r="S372"/>
    </row>
    <row r="373" spans="4:19" x14ac:dyDescent="0.2">
      <c r="D373" s="14"/>
      <c r="E373" s="14"/>
      <c r="F373" s="15"/>
      <c r="G373" s="15"/>
      <c r="H373" s="15"/>
      <c r="I373" s="18"/>
      <c r="J373" s="22"/>
      <c r="P373"/>
      <c r="Q373"/>
      <c r="R373"/>
      <c r="S373"/>
    </row>
    <row r="374" spans="4:19" x14ac:dyDescent="0.2">
      <c r="D374" s="14"/>
      <c r="E374" s="14"/>
      <c r="F374" s="15"/>
      <c r="G374" s="15"/>
      <c r="H374" s="15"/>
      <c r="I374" s="18"/>
      <c r="J374" s="22"/>
      <c r="P374"/>
      <c r="Q374"/>
      <c r="R374"/>
      <c r="S374"/>
    </row>
    <row r="375" spans="4:19" x14ac:dyDescent="0.2">
      <c r="D375" s="14"/>
      <c r="E375" s="14"/>
      <c r="F375" s="15"/>
      <c r="G375" s="15"/>
      <c r="H375" s="15"/>
      <c r="I375" s="18"/>
      <c r="J375" s="22"/>
      <c r="P375"/>
      <c r="Q375"/>
      <c r="R375"/>
      <c r="S375"/>
    </row>
    <row r="376" spans="4:19" x14ac:dyDescent="0.2">
      <c r="D376" s="14"/>
      <c r="E376" s="14"/>
      <c r="F376" s="15"/>
      <c r="G376" s="15"/>
      <c r="H376" s="15"/>
      <c r="I376" s="18"/>
      <c r="J376" s="22"/>
      <c r="P376"/>
      <c r="Q376"/>
      <c r="R376"/>
      <c r="S376"/>
    </row>
    <row r="377" spans="4:19" x14ac:dyDescent="0.2">
      <c r="D377" s="14"/>
      <c r="E377" s="14"/>
      <c r="F377" s="15"/>
      <c r="G377" s="15"/>
      <c r="H377" s="15"/>
      <c r="I377" s="18"/>
      <c r="J377" s="22"/>
      <c r="P377"/>
      <c r="Q377"/>
      <c r="R377"/>
      <c r="S377"/>
    </row>
    <row r="378" spans="4:19" x14ac:dyDescent="0.2">
      <c r="D378" s="14"/>
      <c r="E378" s="14"/>
      <c r="F378" s="15"/>
      <c r="G378" s="15"/>
      <c r="H378" s="15"/>
      <c r="I378" s="18"/>
      <c r="J378" s="22"/>
      <c r="P378"/>
      <c r="Q378"/>
      <c r="R378"/>
      <c r="S378"/>
    </row>
    <row r="379" spans="4:19" x14ac:dyDescent="0.2">
      <c r="D379" s="14"/>
      <c r="E379" s="14"/>
      <c r="F379" s="15"/>
      <c r="G379" s="15"/>
      <c r="H379" s="15"/>
      <c r="I379" s="18"/>
      <c r="J379" s="22"/>
      <c r="P379"/>
      <c r="Q379"/>
      <c r="R379"/>
      <c r="S379"/>
    </row>
    <row r="380" spans="4:19" x14ac:dyDescent="0.2">
      <c r="D380" s="14"/>
      <c r="E380" s="14"/>
      <c r="F380" s="15"/>
      <c r="G380" s="15"/>
      <c r="H380" s="15"/>
      <c r="I380" s="18"/>
      <c r="J380" s="22"/>
      <c r="P380"/>
      <c r="Q380"/>
      <c r="R380"/>
      <c r="S380"/>
    </row>
    <row r="381" spans="4:19" x14ac:dyDescent="0.2">
      <c r="D381" s="14"/>
      <c r="E381" s="14"/>
      <c r="F381" s="15"/>
      <c r="G381" s="15"/>
      <c r="H381" s="15"/>
      <c r="I381" s="18"/>
      <c r="J381" s="22"/>
      <c r="P381"/>
      <c r="Q381"/>
      <c r="R381"/>
      <c r="S381"/>
    </row>
    <row r="382" spans="4:19" x14ac:dyDescent="0.2">
      <c r="D382" s="14"/>
      <c r="E382" s="14"/>
      <c r="F382" s="15"/>
      <c r="G382" s="15"/>
      <c r="H382" s="15"/>
      <c r="I382" s="18"/>
      <c r="J382" s="22"/>
      <c r="P382"/>
      <c r="Q382"/>
      <c r="R382"/>
      <c r="S382"/>
    </row>
    <row r="383" spans="4:19" x14ac:dyDescent="0.2">
      <c r="D383" s="14"/>
      <c r="E383" s="14"/>
      <c r="F383" s="15"/>
      <c r="G383" s="15"/>
      <c r="H383" s="15"/>
      <c r="I383" s="18"/>
      <c r="J383" s="22"/>
      <c r="P383"/>
      <c r="Q383"/>
      <c r="R383"/>
      <c r="S383"/>
    </row>
    <row r="384" spans="4:19" x14ac:dyDescent="0.2">
      <c r="D384" s="14"/>
      <c r="E384" s="14"/>
      <c r="F384" s="15"/>
      <c r="G384" s="15"/>
      <c r="H384" s="15"/>
      <c r="I384" s="18"/>
      <c r="J384" s="22"/>
      <c r="P384"/>
      <c r="Q384"/>
      <c r="R384"/>
      <c r="S384"/>
    </row>
    <row r="385" spans="4:19" x14ac:dyDescent="0.2">
      <c r="D385" s="14"/>
      <c r="E385" s="14"/>
      <c r="F385" s="15"/>
      <c r="G385" s="15"/>
      <c r="H385" s="15"/>
      <c r="I385" s="18"/>
      <c r="J385" s="22"/>
      <c r="P385"/>
      <c r="Q385"/>
      <c r="R385"/>
      <c r="S385"/>
    </row>
    <row r="386" spans="4:19" x14ac:dyDescent="0.2">
      <c r="F386" s="15"/>
      <c r="G386" s="15"/>
      <c r="H386" s="15"/>
      <c r="I386" s="18"/>
      <c r="J386" s="22"/>
      <c r="P386"/>
      <c r="Q386"/>
      <c r="R386"/>
      <c r="S386"/>
    </row>
    <row r="387" spans="4:19" x14ac:dyDescent="0.2">
      <c r="F387" s="15"/>
      <c r="G387" s="15"/>
      <c r="H387" s="15"/>
      <c r="I387" s="18"/>
      <c r="J387" s="22"/>
      <c r="P387"/>
      <c r="Q387"/>
      <c r="R387"/>
      <c r="S387"/>
    </row>
    <row r="388" spans="4:19" x14ac:dyDescent="0.2">
      <c r="F388" s="15"/>
      <c r="G388" s="15"/>
      <c r="H388" s="15"/>
      <c r="I388" s="18"/>
      <c r="J388" s="22"/>
      <c r="P388"/>
      <c r="Q388"/>
      <c r="R388"/>
      <c r="S388"/>
    </row>
    <row r="389" spans="4:19" x14ac:dyDescent="0.2">
      <c r="F389" s="15"/>
      <c r="G389" s="15"/>
      <c r="H389" s="15"/>
      <c r="I389" s="18"/>
      <c r="J389" s="22"/>
      <c r="P389"/>
      <c r="Q389"/>
      <c r="R389"/>
      <c r="S389"/>
    </row>
    <row r="390" spans="4:19" x14ac:dyDescent="0.2">
      <c r="F390" s="15"/>
      <c r="G390" s="15"/>
      <c r="H390" s="15"/>
      <c r="I390" s="18"/>
      <c r="J390" s="22"/>
      <c r="P390"/>
      <c r="Q390"/>
      <c r="R390"/>
      <c r="S390"/>
    </row>
    <row r="391" spans="4:19" x14ac:dyDescent="0.2">
      <c r="F391" s="15"/>
      <c r="G391" s="15"/>
      <c r="H391" s="15"/>
      <c r="I391" s="18"/>
      <c r="J391" s="22"/>
      <c r="P391"/>
      <c r="Q391"/>
      <c r="R391"/>
      <c r="S391"/>
    </row>
    <row r="392" spans="4:19" x14ac:dyDescent="0.2">
      <c r="F392" s="15"/>
      <c r="G392" s="15"/>
      <c r="H392" s="15"/>
      <c r="I392" s="18"/>
      <c r="J392" s="22"/>
      <c r="P392"/>
      <c r="Q392"/>
      <c r="R392"/>
      <c r="S392"/>
    </row>
    <row r="393" spans="4:19" x14ac:dyDescent="0.2">
      <c r="F393" s="15"/>
      <c r="G393" s="15"/>
      <c r="H393" s="15"/>
      <c r="I393" s="18"/>
      <c r="J393" s="22"/>
      <c r="P393"/>
      <c r="Q393"/>
      <c r="R393"/>
      <c r="S393"/>
    </row>
    <row r="394" spans="4:19" x14ac:dyDescent="0.2">
      <c r="F394" s="15"/>
      <c r="G394" s="15"/>
      <c r="H394" s="15"/>
      <c r="I394" s="18"/>
      <c r="J394" s="22"/>
      <c r="P394"/>
      <c r="Q394"/>
      <c r="R394"/>
      <c r="S394"/>
    </row>
    <row r="395" spans="4:19" x14ac:dyDescent="0.2">
      <c r="E395" s="14"/>
      <c r="F395" s="15"/>
      <c r="G395" s="15"/>
      <c r="H395" s="15"/>
      <c r="I395" s="18"/>
      <c r="J395" s="22"/>
      <c r="P395"/>
      <c r="Q395"/>
      <c r="R395"/>
      <c r="S395"/>
    </row>
    <row r="396" spans="4:19" x14ac:dyDescent="0.2">
      <c r="E396" s="14"/>
      <c r="F396" s="15"/>
      <c r="G396" s="15"/>
      <c r="H396" s="15"/>
      <c r="I396" s="18"/>
      <c r="J396" s="22"/>
      <c r="P396"/>
      <c r="Q396"/>
      <c r="R396"/>
      <c r="S396"/>
    </row>
    <row r="397" spans="4:19" x14ac:dyDescent="0.2">
      <c r="F397" s="15"/>
      <c r="G397" s="15"/>
      <c r="H397" s="15"/>
      <c r="I397" s="18"/>
      <c r="J397" s="22"/>
      <c r="P397"/>
      <c r="Q397"/>
      <c r="R397"/>
      <c r="S397"/>
    </row>
    <row r="398" spans="4:19" x14ac:dyDescent="0.2">
      <c r="F398" s="15"/>
      <c r="G398" s="15"/>
      <c r="H398" s="15"/>
      <c r="I398" s="18"/>
      <c r="J398" s="22"/>
      <c r="P398"/>
      <c r="Q398"/>
      <c r="R398"/>
      <c r="S398"/>
    </row>
    <row r="399" spans="4:19" x14ac:dyDescent="0.2">
      <c r="F399" s="15"/>
      <c r="G399" s="15"/>
      <c r="H399" s="15"/>
      <c r="I399" s="18"/>
      <c r="J399" s="22"/>
      <c r="P399"/>
      <c r="Q399"/>
      <c r="R399"/>
      <c r="S399"/>
    </row>
    <row r="400" spans="4:19" x14ac:dyDescent="0.2">
      <c r="E400" s="14"/>
      <c r="F400" s="15"/>
      <c r="G400" s="15"/>
      <c r="H400" s="15"/>
      <c r="I400" s="18"/>
      <c r="J400" s="22"/>
      <c r="P400"/>
      <c r="Q400"/>
      <c r="R400"/>
      <c r="S400"/>
    </row>
    <row r="401" spans="5:19" x14ac:dyDescent="0.2">
      <c r="F401" s="15"/>
      <c r="G401" s="15"/>
      <c r="H401" s="15"/>
      <c r="I401" s="18"/>
      <c r="J401" s="22"/>
      <c r="P401"/>
      <c r="Q401"/>
      <c r="R401"/>
      <c r="S401"/>
    </row>
    <row r="402" spans="5:19" x14ac:dyDescent="0.2">
      <c r="E402" s="14"/>
      <c r="F402" s="15"/>
      <c r="G402" s="15"/>
      <c r="H402" s="15"/>
      <c r="I402" s="18"/>
      <c r="J402" s="22"/>
      <c r="P402"/>
      <c r="Q402"/>
      <c r="R402"/>
      <c r="S402"/>
    </row>
    <row r="403" spans="5:19" x14ac:dyDescent="0.2">
      <c r="F403" s="15"/>
      <c r="G403" s="15"/>
      <c r="H403" s="15"/>
      <c r="I403" s="18"/>
      <c r="J403" s="22"/>
      <c r="P403"/>
      <c r="Q403"/>
      <c r="R403"/>
      <c r="S403"/>
    </row>
    <row r="404" spans="5:19" x14ac:dyDescent="0.2">
      <c r="F404" s="15"/>
      <c r="G404" s="15"/>
      <c r="H404" s="15"/>
      <c r="I404" s="18"/>
      <c r="J404" s="22"/>
      <c r="P404"/>
      <c r="Q404"/>
      <c r="R404"/>
      <c r="S404"/>
    </row>
    <row r="405" spans="5:19" x14ac:dyDescent="0.2">
      <c r="F405" s="15"/>
      <c r="G405" s="15"/>
      <c r="H405" s="15"/>
      <c r="I405" s="18"/>
      <c r="J405" s="22"/>
      <c r="P405"/>
      <c r="Q405"/>
      <c r="R405"/>
      <c r="S405"/>
    </row>
    <row r="406" spans="5:19" x14ac:dyDescent="0.2">
      <c r="F406" s="15"/>
      <c r="G406" s="15"/>
      <c r="H406" s="15"/>
      <c r="I406" s="18"/>
      <c r="J406" s="22"/>
      <c r="P406"/>
      <c r="Q406"/>
      <c r="R406"/>
      <c r="S406"/>
    </row>
    <row r="407" spans="5:19" x14ac:dyDescent="0.2">
      <c r="E407" s="14"/>
      <c r="F407" s="15"/>
      <c r="G407" s="15"/>
      <c r="H407" s="15"/>
      <c r="I407" s="18"/>
      <c r="J407" s="22"/>
      <c r="P407"/>
      <c r="Q407"/>
      <c r="R407"/>
      <c r="S407"/>
    </row>
    <row r="408" spans="5:19" x14ac:dyDescent="0.2">
      <c r="F408" s="15"/>
      <c r="G408" s="15"/>
      <c r="H408" s="15"/>
      <c r="I408" s="18"/>
      <c r="J408" s="22"/>
      <c r="P408"/>
      <c r="Q408"/>
      <c r="R408"/>
      <c r="S408"/>
    </row>
    <row r="409" spans="5:19" x14ac:dyDescent="0.2">
      <c r="F409" s="15"/>
      <c r="G409" s="15"/>
      <c r="H409" s="15"/>
      <c r="I409" s="18"/>
      <c r="J409" s="22"/>
      <c r="P409"/>
      <c r="Q409"/>
      <c r="R409"/>
      <c r="S409"/>
    </row>
    <row r="410" spans="5:19" x14ac:dyDescent="0.2">
      <c r="F410" s="15"/>
      <c r="G410" s="15"/>
      <c r="H410" s="15"/>
      <c r="I410" s="18"/>
      <c r="J410" s="22"/>
      <c r="P410"/>
      <c r="Q410"/>
      <c r="R410"/>
      <c r="S410"/>
    </row>
    <row r="411" spans="5:19" x14ac:dyDescent="0.2">
      <c r="F411" s="15"/>
      <c r="G411" s="15"/>
      <c r="H411" s="15"/>
      <c r="I411" s="18"/>
      <c r="J411" s="22"/>
      <c r="P411"/>
      <c r="Q411"/>
      <c r="R411"/>
      <c r="S411"/>
    </row>
    <row r="412" spans="5:19" x14ac:dyDescent="0.2">
      <c r="F412" s="15"/>
      <c r="G412" s="15"/>
      <c r="H412" s="15"/>
      <c r="I412" s="18"/>
      <c r="J412" s="22"/>
      <c r="P412"/>
      <c r="Q412"/>
      <c r="R412"/>
      <c r="S412"/>
    </row>
    <row r="413" spans="5:19" x14ac:dyDescent="0.2">
      <c r="F413" s="15"/>
      <c r="G413" s="15"/>
      <c r="H413" s="15"/>
      <c r="I413" s="18"/>
      <c r="J413" s="22"/>
      <c r="P413"/>
      <c r="Q413"/>
      <c r="R413"/>
      <c r="S413"/>
    </row>
    <row r="414" spans="5:19" x14ac:dyDescent="0.2">
      <c r="F414" s="15"/>
      <c r="G414" s="15"/>
      <c r="H414" s="15"/>
      <c r="I414" s="18"/>
      <c r="J414" s="22"/>
      <c r="P414"/>
      <c r="Q414"/>
      <c r="R414"/>
      <c r="S414"/>
    </row>
    <row r="415" spans="5:19" x14ac:dyDescent="0.2">
      <c r="F415" s="15"/>
      <c r="G415" s="15"/>
      <c r="H415" s="15"/>
      <c r="I415" s="18"/>
      <c r="J415" s="22"/>
      <c r="P415"/>
      <c r="Q415"/>
      <c r="R415"/>
      <c r="S415"/>
    </row>
    <row r="416" spans="5:19" x14ac:dyDescent="0.2">
      <c r="E416" s="14"/>
      <c r="F416" s="15"/>
      <c r="G416" s="15"/>
      <c r="H416" s="15"/>
      <c r="I416" s="18"/>
      <c r="J416" s="22"/>
      <c r="P416"/>
      <c r="Q416"/>
      <c r="R416"/>
      <c r="S416"/>
    </row>
    <row r="417" spans="5:19" x14ac:dyDescent="0.2">
      <c r="E417" s="14"/>
      <c r="F417" s="15"/>
      <c r="G417" s="15"/>
      <c r="H417" s="15"/>
      <c r="I417" s="18"/>
      <c r="J417" s="22"/>
      <c r="P417"/>
      <c r="Q417"/>
      <c r="R417"/>
      <c r="S417"/>
    </row>
    <row r="418" spans="5:19" x14ac:dyDescent="0.2">
      <c r="F418" s="15"/>
      <c r="G418" s="15"/>
      <c r="H418" s="15"/>
      <c r="I418" s="18"/>
      <c r="J418" s="22"/>
      <c r="P418"/>
      <c r="Q418"/>
      <c r="R418"/>
      <c r="S418"/>
    </row>
    <row r="419" spans="5:19" x14ac:dyDescent="0.2">
      <c r="F419" s="15"/>
      <c r="G419" s="15"/>
      <c r="H419" s="15"/>
      <c r="I419" s="18"/>
      <c r="J419" s="22"/>
      <c r="P419"/>
      <c r="Q419"/>
      <c r="R419"/>
      <c r="S419"/>
    </row>
    <row r="420" spans="5:19" x14ac:dyDescent="0.2">
      <c r="F420" s="15"/>
      <c r="G420" s="15"/>
      <c r="H420" s="15"/>
      <c r="I420" s="18"/>
      <c r="J420" s="22"/>
      <c r="P420"/>
      <c r="Q420"/>
      <c r="R420"/>
      <c r="S420"/>
    </row>
    <row r="421" spans="5:19" x14ac:dyDescent="0.2">
      <c r="E421" s="14"/>
      <c r="F421" s="15"/>
      <c r="G421" s="15"/>
      <c r="H421" s="15"/>
      <c r="I421" s="18"/>
      <c r="J421" s="22"/>
      <c r="P421"/>
      <c r="Q421"/>
      <c r="R421"/>
      <c r="S421"/>
    </row>
    <row r="422" spans="5:19" x14ac:dyDescent="0.2">
      <c r="E422" s="14"/>
      <c r="F422" s="15"/>
      <c r="G422" s="15"/>
      <c r="H422" s="15"/>
      <c r="I422" s="18"/>
      <c r="J422" s="22"/>
      <c r="P422"/>
      <c r="Q422"/>
      <c r="R422"/>
      <c r="S422"/>
    </row>
    <row r="423" spans="5:19" x14ac:dyDescent="0.2">
      <c r="F423" s="15"/>
      <c r="G423" s="15"/>
      <c r="H423" s="15"/>
      <c r="I423" s="18"/>
      <c r="J423" s="22"/>
      <c r="P423"/>
      <c r="Q423"/>
      <c r="R423"/>
      <c r="S423"/>
    </row>
    <row r="424" spans="5:19" x14ac:dyDescent="0.2">
      <c r="F424" s="15"/>
      <c r="G424" s="15"/>
      <c r="H424" s="15"/>
      <c r="I424" s="18"/>
      <c r="J424" s="22"/>
      <c r="P424"/>
      <c r="Q424"/>
      <c r="R424"/>
      <c r="S424"/>
    </row>
    <row r="425" spans="5:19" x14ac:dyDescent="0.2">
      <c r="F425" s="15"/>
      <c r="G425" s="15"/>
      <c r="H425" s="15"/>
      <c r="I425" s="18"/>
      <c r="J425" s="22"/>
      <c r="P425"/>
      <c r="Q425"/>
      <c r="R425"/>
      <c r="S425"/>
    </row>
    <row r="426" spans="5:19" x14ac:dyDescent="0.2">
      <c r="F426" s="15"/>
      <c r="G426" s="15"/>
      <c r="H426" s="15"/>
      <c r="I426" s="18"/>
      <c r="J426" s="22"/>
      <c r="P426"/>
      <c r="Q426"/>
      <c r="R426"/>
      <c r="S426"/>
    </row>
    <row r="427" spans="5:19" x14ac:dyDescent="0.2">
      <c r="F427" s="15"/>
      <c r="G427" s="15"/>
      <c r="H427" s="15"/>
      <c r="I427" s="18"/>
      <c r="J427" s="22"/>
      <c r="P427"/>
      <c r="Q427"/>
      <c r="R427"/>
      <c r="S427"/>
    </row>
    <row r="428" spans="5:19" x14ac:dyDescent="0.2">
      <c r="F428" s="15"/>
      <c r="G428" s="15"/>
      <c r="H428" s="15"/>
      <c r="I428" s="18"/>
      <c r="J428" s="22"/>
      <c r="P428"/>
      <c r="Q428"/>
      <c r="R428"/>
      <c r="S428"/>
    </row>
    <row r="429" spans="5:19" x14ac:dyDescent="0.2">
      <c r="F429" s="15"/>
      <c r="G429" s="15"/>
      <c r="H429" s="15"/>
      <c r="I429" s="18"/>
      <c r="J429" s="22"/>
      <c r="P429"/>
      <c r="Q429"/>
      <c r="R429"/>
      <c r="S429"/>
    </row>
    <row r="430" spans="5:19" x14ac:dyDescent="0.2">
      <c r="F430" s="15"/>
      <c r="G430" s="15"/>
      <c r="H430" s="15"/>
      <c r="I430" s="18"/>
      <c r="J430" s="22"/>
      <c r="P430"/>
      <c r="Q430"/>
      <c r="R430"/>
      <c r="S430"/>
    </row>
    <row r="431" spans="5:19" x14ac:dyDescent="0.2">
      <c r="F431" s="15"/>
      <c r="G431" s="15"/>
      <c r="H431" s="15"/>
      <c r="I431" s="18"/>
      <c r="J431" s="22"/>
      <c r="P431"/>
      <c r="Q431"/>
      <c r="R431"/>
      <c r="S431"/>
    </row>
    <row r="432" spans="5:19" x14ac:dyDescent="0.2">
      <c r="F432" s="15"/>
      <c r="G432" s="15"/>
      <c r="H432" s="15"/>
      <c r="I432" s="18"/>
      <c r="J432" s="22"/>
      <c r="P432"/>
      <c r="Q432"/>
      <c r="R432"/>
      <c r="S432"/>
    </row>
    <row r="433" spans="5:19" x14ac:dyDescent="0.2">
      <c r="E433" s="14"/>
      <c r="F433" s="15"/>
      <c r="G433" s="15"/>
      <c r="H433" s="15"/>
      <c r="I433" s="18"/>
      <c r="J433" s="22"/>
      <c r="P433"/>
      <c r="Q433"/>
      <c r="R433"/>
      <c r="S433"/>
    </row>
    <row r="434" spans="5:19" x14ac:dyDescent="0.2">
      <c r="F434" s="15"/>
      <c r="G434" s="15"/>
      <c r="H434" s="15"/>
      <c r="I434" s="18"/>
      <c r="J434" s="22"/>
      <c r="P434"/>
      <c r="Q434"/>
      <c r="R434"/>
      <c r="S434"/>
    </row>
    <row r="435" spans="5:19" x14ac:dyDescent="0.2">
      <c r="E435" s="14"/>
      <c r="F435" s="15"/>
      <c r="G435" s="15"/>
      <c r="H435" s="15"/>
      <c r="I435" s="18"/>
      <c r="J435" s="22"/>
      <c r="P435"/>
      <c r="Q435"/>
      <c r="R435"/>
      <c r="S435"/>
    </row>
    <row r="436" spans="5:19" x14ac:dyDescent="0.2">
      <c r="F436" s="15"/>
      <c r="G436" s="15"/>
      <c r="H436" s="15"/>
      <c r="I436" s="18"/>
      <c r="J436" s="22"/>
      <c r="P436"/>
      <c r="Q436"/>
      <c r="R436"/>
      <c r="S436"/>
    </row>
    <row r="437" spans="5:19" x14ac:dyDescent="0.2">
      <c r="F437" s="15"/>
      <c r="G437" s="15"/>
      <c r="H437" s="15"/>
      <c r="I437" s="18"/>
      <c r="J437" s="22"/>
      <c r="P437"/>
      <c r="Q437"/>
      <c r="R437"/>
      <c r="S437"/>
    </row>
    <row r="438" spans="5:19" x14ac:dyDescent="0.2">
      <c r="F438" s="15"/>
      <c r="G438" s="15"/>
      <c r="H438" s="15"/>
      <c r="I438" s="18"/>
      <c r="J438" s="22"/>
      <c r="P438"/>
      <c r="Q438"/>
      <c r="R438"/>
      <c r="S438"/>
    </row>
    <row r="439" spans="5:19" x14ac:dyDescent="0.2">
      <c r="F439" s="15"/>
      <c r="G439" s="15"/>
      <c r="H439" s="15"/>
      <c r="I439" s="18"/>
      <c r="J439" s="22"/>
      <c r="P439"/>
      <c r="Q439"/>
      <c r="R439"/>
      <c r="S439"/>
    </row>
    <row r="440" spans="5:19" x14ac:dyDescent="0.2">
      <c r="F440" s="15"/>
      <c r="G440" s="15"/>
      <c r="H440" s="15"/>
      <c r="I440" s="18"/>
      <c r="J440" s="22"/>
      <c r="P440"/>
      <c r="Q440"/>
      <c r="R440"/>
      <c r="S440"/>
    </row>
    <row r="441" spans="5:19" x14ac:dyDescent="0.2">
      <c r="F441" s="15"/>
      <c r="G441" s="15"/>
      <c r="H441" s="15"/>
      <c r="I441" s="18"/>
      <c r="J441" s="22"/>
      <c r="P441"/>
      <c r="Q441"/>
      <c r="R441"/>
      <c r="S441"/>
    </row>
    <row r="442" spans="5:19" x14ac:dyDescent="0.2">
      <c r="F442" s="15"/>
      <c r="G442" s="15"/>
      <c r="H442" s="15"/>
      <c r="I442" s="18"/>
      <c r="J442" s="22"/>
      <c r="P442"/>
      <c r="Q442"/>
      <c r="R442"/>
      <c r="S442"/>
    </row>
    <row r="443" spans="5:19" x14ac:dyDescent="0.2">
      <c r="E443" s="14"/>
      <c r="F443" s="15"/>
      <c r="G443" s="15"/>
      <c r="H443" s="15"/>
      <c r="I443" s="18"/>
      <c r="J443" s="22"/>
      <c r="P443"/>
      <c r="Q443"/>
      <c r="R443"/>
      <c r="S443"/>
    </row>
    <row r="444" spans="5:19" x14ac:dyDescent="0.2">
      <c r="E444" s="14"/>
      <c r="F444" s="15"/>
      <c r="G444" s="15"/>
      <c r="H444" s="15"/>
      <c r="I444" s="18"/>
      <c r="J444" s="22"/>
      <c r="P444"/>
      <c r="Q444"/>
      <c r="R444"/>
      <c r="S444"/>
    </row>
    <row r="445" spans="5:19" x14ac:dyDescent="0.2">
      <c r="F445" s="15"/>
      <c r="G445" s="15"/>
      <c r="H445" s="15"/>
      <c r="I445" s="18"/>
      <c r="J445" s="22"/>
      <c r="P445"/>
      <c r="Q445"/>
      <c r="R445"/>
      <c r="S445"/>
    </row>
    <row r="446" spans="5:19" x14ac:dyDescent="0.2">
      <c r="F446" s="15"/>
      <c r="G446" s="15"/>
      <c r="H446" s="15"/>
      <c r="I446" s="18"/>
      <c r="J446" s="22"/>
      <c r="P446"/>
      <c r="Q446"/>
      <c r="R446"/>
      <c r="S446"/>
    </row>
    <row r="447" spans="5:19" x14ac:dyDescent="0.2">
      <c r="F447" s="15"/>
      <c r="G447" s="15"/>
      <c r="H447" s="15"/>
      <c r="I447" s="18"/>
      <c r="J447" s="22"/>
      <c r="P447"/>
      <c r="Q447"/>
      <c r="R447"/>
      <c r="S447"/>
    </row>
    <row r="448" spans="5:19" x14ac:dyDescent="0.2">
      <c r="F448" s="15"/>
      <c r="G448" s="15"/>
      <c r="H448" s="15"/>
      <c r="I448" s="18"/>
      <c r="J448" s="22"/>
      <c r="P448"/>
      <c r="Q448"/>
      <c r="R448"/>
      <c r="S448"/>
    </row>
    <row r="449" spans="5:19" x14ac:dyDescent="0.2">
      <c r="F449" s="15"/>
      <c r="G449" s="15"/>
      <c r="H449" s="15"/>
      <c r="I449" s="18"/>
      <c r="J449" s="22"/>
      <c r="P449"/>
      <c r="Q449"/>
      <c r="R449"/>
      <c r="S449"/>
    </row>
    <row r="450" spans="5:19" x14ac:dyDescent="0.2">
      <c r="F450" s="15"/>
      <c r="G450" s="15"/>
      <c r="H450" s="15"/>
      <c r="I450" s="18"/>
      <c r="J450" s="22"/>
      <c r="P450"/>
      <c r="Q450"/>
      <c r="R450"/>
      <c r="S450"/>
    </row>
    <row r="451" spans="5:19" x14ac:dyDescent="0.2">
      <c r="E451" s="14"/>
      <c r="F451" s="15"/>
      <c r="G451" s="15"/>
      <c r="H451" s="15"/>
      <c r="I451" s="18"/>
      <c r="J451" s="22"/>
      <c r="P451"/>
      <c r="Q451"/>
      <c r="R451"/>
      <c r="S451"/>
    </row>
    <row r="452" spans="5:19" x14ac:dyDescent="0.2">
      <c r="F452" s="15"/>
      <c r="G452" s="15"/>
      <c r="H452" s="15"/>
      <c r="I452" s="18"/>
      <c r="J452" s="22"/>
      <c r="P452"/>
      <c r="Q452"/>
      <c r="R452"/>
      <c r="S452"/>
    </row>
    <row r="453" spans="5:19" x14ac:dyDescent="0.2">
      <c r="E453" s="14"/>
      <c r="F453" s="15"/>
      <c r="G453" s="15"/>
      <c r="H453" s="15"/>
      <c r="I453" s="18"/>
      <c r="J453" s="22"/>
      <c r="P453"/>
      <c r="Q453"/>
      <c r="R453"/>
      <c r="S453"/>
    </row>
    <row r="454" spans="5:19" x14ac:dyDescent="0.2">
      <c r="F454" s="15"/>
      <c r="G454" s="15"/>
      <c r="H454" s="15"/>
      <c r="I454" s="18"/>
      <c r="J454" s="22"/>
      <c r="P454"/>
      <c r="Q454"/>
      <c r="R454"/>
      <c r="S454"/>
    </row>
    <row r="455" spans="5:19" x14ac:dyDescent="0.2">
      <c r="F455" s="15"/>
      <c r="G455" s="15"/>
      <c r="H455" s="15"/>
      <c r="I455" s="18"/>
      <c r="J455" s="22"/>
      <c r="P455"/>
      <c r="Q455"/>
      <c r="R455"/>
      <c r="S455"/>
    </row>
    <row r="456" spans="5:19" x14ac:dyDescent="0.2">
      <c r="F456" s="15"/>
      <c r="G456" s="15"/>
      <c r="H456" s="15"/>
      <c r="I456" s="18"/>
      <c r="J456" s="22"/>
      <c r="P456"/>
      <c r="Q456"/>
      <c r="R456"/>
      <c r="S456"/>
    </row>
    <row r="457" spans="5:19" x14ac:dyDescent="0.2">
      <c r="E457" s="14"/>
      <c r="F457" s="15"/>
      <c r="G457" s="15"/>
      <c r="H457" s="15"/>
      <c r="I457" s="18"/>
      <c r="J457" s="22"/>
      <c r="P457"/>
      <c r="Q457"/>
      <c r="R457"/>
      <c r="S457"/>
    </row>
    <row r="458" spans="5:19" x14ac:dyDescent="0.2">
      <c r="F458" s="15"/>
      <c r="G458" s="15"/>
      <c r="H458" s="15"/>
      <c r="I458" s="18"/>
      <c r="J458" s="22"/>
      <c r="P458"/>
      <c r="Q458"/>
      <c r="R458"/>
      <c r="S458"/>
    </row>
    <row r="459" spans="5:19" x14ac:dyDescent="0.2">
      <c r="E459" s="14"/>
      <c r="F459" s="15"/>
      <c r="G459" s="15"/>
      <c r="H459" s="15"/>
      <c r="I459" s="18"/>
      <c r="J459" s="22"/>
      <c r="P459"/>
      <c r="Q459"/>
      <c r="R459"/>
      <c r="S459"/>
    </row>
    <row r="460" spans="5:19" x14ac:dyDescent="0.2">
      <c r="F460" s="15"/>
      <c r="G460" s="15"/>
      <c r="H460" s="15"/>
      <c r="I460" s="18"/>
      <c r="J460" s="22"/>
      <c r="P460"/>
      <c r="Q460"/>
      <c r="R460"/>
      <c r="S460"/>
    </row>
    <row r="461" spans="5:19" x14ac:dyDescent="0.2">
      <c r="F461" s="15"/>
      <c r="G461" s="15"/>
      <c r="H461" s="15"/>
      <c r="I461" s="18"/>
      <c r="J461" s="22"/>
      <c r="P461"/>
      <c r="Q461"/>
      <c r="R461"/>
      <c r="S461"/>
    </row>
    <row r="462" spans="5:19" x14ac:dyDescent="0.2">
      <c r="F462" s="15"/>
      <c r="G462" s="15"/>
      <c r="H462" s="15"/>
      <c r="I462" s="18"/>
      <c r="J462" s="22"/>
      <c r="P462"/>
      <c r="Q462"/>
      <c r="R462"/>
      <c r="S462"/>
    </row>
    <row r="463" spans="5:19" x14ac:dyDescent="0.2">
      <c r="E463" s="14"/>
      <c r="F463" s="15"/>
      <c r="G463" s="15"/>
      <c r="H463" s="15"/>
      <c r="I463" s="18"/>
      <c r="J463" s="22"/>
      <c r="P463"/>
      <c r="Q463"/>
      <c r="R463"/>
      <c r="S463"/>
    </row>
    <row r="464" spans="5:19" x14ac:dyDescent="0.2">
      <c r="F464" s="15"/>
      <c r="G464" s="15"/>
      <c r="H464" s="15"/>
      <c r="I464" s="18"/>
      <c r="J464" s="22"/>
      <c r="P464"/>
      <c r="Q464"/>
      <c r="R464"/>
      <c r="S464"/>
    </row>
    <row r="465" spans="5:19" x14ac:dyDescent="0.2">
      <c r="F465" s="15"/>
      <c r="G465" s="15"/>
      <c r="H465" s="15"/>
      <c r="I465" s="18"/>
      <c r="J465" s="22"/>
      <c r="P465"/>
      <c r="Q465"/>
      <c r="R465"/>
      <c r="S465"/>
    </row>
    <row r="466" spans="5:19" x14ac:dyDescent="0.2">
      <c r="E466" s="14"/>
      <c r="F466" s="15"/>
      <c r="G466" s="15"/>
      <c r="H466" s="15"/>
      <c r="I466" s="18"/>
      <c r="J466" s="22"/>
      <c r="P466"/>
      <c r="Q466"/>
      <c r="R466"/>
      <c r="S466"/>
    </row>
    <row r="467" spans="5:19" x14ac:dyDescent="0.2">
      <c r="E467" s="14"/>
      <c r="F467" s="15"/>
      <c r="G467" s="15"/>
      <c r="H467" s="15"/>
      <c r="I467" s="18"/>
      <c r="J467" s="22"/>
      <c r="P467"/>
      <c r="Q467"/>
      <c r="R467"/>
      <c r="S467"/>
    </row>
    <row r="468" spans="5:19" x14ac:dyDescent="0.2">
      <c r="F468" s="15"/>
      <c r="G468" s="15"/>
      <c r="H468" s="15"/>
      <c r="I468" s="18"/>
      <c r="J468" s="22"/>
      <c r="P468"/>
      <c r="Q468"/>
      <c r="R468"/>
      <c r="S468"/>
    </row>
    <row r="469" spans="5:19" x14ac:dyDescent="0.2">
      <c r="F469" s="15"/>
      <c r="G469" s="15"/>
      <c r="H469" s="15"/>
      <c r="I469" s="18"/>
      <c r="J469" s="22"/>
      <c r="P469"/>
      <c r="Q469"/>
      <c r="R469"/>
      <c r="S469"/>
    </row>
    <row r="470" spans="5:19" x14ac:dyDescent="0.2">
      <c r="F470" s="15"/>
      <c r="G470" s="15"/>
      <c r="H470" s="15"/>
      <c r="I470" s="18"/>
      <c r="J470" s="22"/>
      <c r="P470"/>
      <c r="Q470"/>
      <c r="R470"/>
      <c r="S470"/>
    </row>
    <row r="471" spans="5:19" x14ac:dyDescent="0.2">
      <c r="E471" s="14"/>
      <c r="F471" s="15"/>
      <c r="G471" s="15"/>
      <c r="H471" s="15"/>
      <c r="I471" s="18"/>
      <c r="J471" s="22"/>
      <c r="P471"/>
      <c r="Q471"/>
      <c r="R471"/>
      <c r="S471"/>
    </row>
    <row r="472" spans="5:19" x14ac:dyDescent="0.2">
      <c r="F472" s="15"/>
      <c r="G472" s="15"/>
      <c r="H472" s="15"/>
      <c r="I472" s="18"/>
      <c r="J472" s="22"/>
      <c r="P472"/>
      <c r="Q472"/>
      <c r="R472"/>
      <c r="S472"/>
    </row>
    <row r="473" spans="5:19" x14ac:dyDescent="0.2">
      <c r="F473" s="15"/>
      <c r="G473" s="15"/>
      <c r="H473" s="15"/>
      <c r="I473" s="18"/>
      <c r="J473" s="22"/>
      <c r="P473"/>
      <c r="Q473"/>
      <c r="R473"/>
      <c r="S473"/>
    </row>
    <row r="474" spans="5:19" x14ac:dyDescent="0.2">
      <c r="F474" s="15"/>
      <c r="G474" s="15"/>
      <c r="H474" s="15"/>
      <c r="I474" s="18"/>
      <c r="J474" s="22"/>
      <c r="P474"/>
      <c r="Q474"/>
      <c r="R474"/>
      <c r="S474"/>
    </row>
    <row r="475" spans="5:19" x14ac:dyDescent="0.2">
      <c r="E475" s="14"/>
      <c r="F475" s="15"/>
      <c r="G475" s="15"/>
      <c r="H475" s="15"/>
      <c r="I475" s="18"/>
      <c r="J475" s="22"/>
      <c r="P475"/>
      <c r="Q475"/>
      <c r="R475"/>
      <c r="S475"/>
    </row>
    <row r="476" spans="5:19" x14ac:dyDescent="0.2">
      <c r="F476" s="15"/>
      <c r="G476" s="15"/>
      <c r="H476" s="15"/>
      <c r="I476" s="18"/>
      <c r="J476" s="22"/>
      <c r="P476"/>
      <c r="Q476"/>
      <c r="R476"/>
      <c r="S476"/>
    </row>
    <row r="477" spans="5:19" x14ac:dyDescent="0.2">
      <c r="F477" s="15"/>
      <c r="G477" s="15"/>
      <c r="H477" s="15"/>
      <c r="I477" s="18"/>
      <c r="J477" s="22"/>
      <c r="P477"/>
      <c r="Q477"/>
      <c r="R477"/>
      <c r="S477"/>
    </row>
    <row r="478" spans="5:19" x14ac:dyDescent="0.2">
      <c r="F478" s="15"/>
      <c r="G478" s="15"/>
      <c r="H478" s="15"/>
      <c r="I478" s="18"/>
      <c r="J478" s="22"/>
      <c r="P478"/>
      <c r="Q478"/>
      <c r="R478"/>
      <c r="S478"/>
    </row>
    <row r="479" spans="5:19" x14ac:dyDescent="0.2">
      <c r="F479" s="15"/>
      <c r="G479" s="15"/>
      <c r="H479" s="15"/>
      <c r="I479" s="18"/>
      <c r="J479" s="22"/>
      <c r="P479"/>
      <c r="Q479"/>
      <c r="R479"/>
      <c r="S479"/>
    </row>
    <row r="480" spans="5:19" x14ac:dyDescent="0.2">
      <c r="E480" s="14"/>
      <c r="F480" s="15"/>
      <c r="G480" s="15"/>
      <c r="H480" s="15"/>
      <c r="I480" s="18"/>
      <c r="J480" s="22"/>
      <c r="P480"/>
      <c r="Q480"/>
      <c r="R480"/>
      <c r="S480"/>
    </row>
    <row r="481" spans="5:19" x14ac:dyDescent="0.2">
      <c r="F481" s="15"/>
      <c r="G481" s="15"/>
      <c r="H481" s="15"/>
      <c r="I481" s="18"/>
      <c r="J481" s="22"/>
      <c r="P481"/>
      <c r="Q481"/>
      <c r="R481"/>
      <c r="S481"/>
    </row>
    <row r="482" spans="5:19" x14ac:dyDescent="0.2">
      <c r="F482" s="15"/>
      <c r="G482" s="15"/>
      <c r="H482" s="15"/>
      <c r="I482" s="18"/>
      <c r="J482" s="22"/>
      <c r="P482"/>
      <c r="Q482"/>
      <c r="R482"/>
      <c r="S482"/>
    </row>
    <row r="483" spans="5:19" x14ac:dyDescent="0.2">
      <c r="F483" s="15"/>
      <c r="G483" s="15"/>
      <c r="H483" s="15"/>
      <c r="I483" s="18"/>
      <c r="J483" s="22"/>
      <c r="P483"/>
      <c r="Q483"/>
      <c r="R483"/>
      <c r="S483"/>
    </row>
    <row r="484" spans="5:19" x14ac:dyDescent="0.2">
      <c r="F484" s="15"/>
      <c r="G484" s="15"/>
      <c r="H484" s="15"/>
      <c r="I484" s="18"/>
      <c r="J484" s="22"/>
      <c r="P484"/>
      <c r="Q484"/>
      <c r="R484"/>
      <c r="S484"/>
    </row>
    <row r="485" spans="5:19" x14ac:dyDescent="0.2">
      <c r="F485" s="15"/>
      <c r="G485" s="15"/>
      <c r="H485" s="15"/>
      <c r="I485" s="18"/>
      <c r="J485" s="22"/>
      <c r="P485"/>
      <c r="Q485"/>
      <c r="R485"/>
      <c r="S485"/>
    </row>
    <row r="486" spans="5:19" x14ac:dyDescent="0.2">
      <c r="F486" s="15"/>
      <c r="G486" s="15"/>
      <c r="H486" s="15"/>
      <c r="I486" s="18"/>
      <c r="J486" s="22"/>
      <c r="P486"/>
      <c r="Q486"/>
      <c r="R486"/>
      <c r="S486"/>
    </row>
    <row r="487" spans="5:19" x14ac:dyDescent="0.2">
      <c r="E487" s="14"/>
      <c r="F487" s="15"/>
      <c r="G487" s="15"/>
      <c r="H487" s="15"/>
      <c r="I487" s="18"/>
      <c r="J487" s="22"/>
      <c r="P487"/>
      <c r="Q487"/>
      <c r="R487"/>
      <c r="S487"/>
    </row>
    <row r="488" spans="5:19" x14ac:dyDescent="0.2">
      <c r="F488" s="15"/>
      <c r="G488" s="15"/>
      <c r="H488" s="15"/>
      <c r="I488" s="18"/>
      <c r="J488" s="22"/>
      <c r="P488"/>
      <c r="Q488"/>
      <c r="R488"/>
      <c r="S488"/>
    </row>
    <row r="489" spans="5:19" x14ac:dyDescent="0.2">
      <c r="F489" s="15"/>
      <c r="G489" s="15"/>
      <c r="H489" s="15"/>
      <c r="I489" s="18"/>
      <c r="J489" s="22"/>
      <c r="P489"/>
      <c r="Q489"/>
      <c r="R489"/>
      <c r="S489"/>
    </row>
    <row r="490" spans="5:19" x14ac:dyDescent="0.2">
      <c r="F490" s="15"/>
      <c r="G490" s="15"/>
      <c r="H490" s="15"/>
      <c r="I490" s="18"/>
      <c r="J490" s="22"/>
      <c r="P490"/>
      <c r="Q490"/>
      <c r="R490"/>
      <c r="S490"/>
    </row>
    <row r="491" spans="5:19" x14ac:dyDescent="0.2">
      <c r="F491" s="15"/>
      <c r="G491" s="15"/>
      <c r="H491" s="15"/>
      <c r="I491" s="18"/>
      <c r="J491" s="22"/>
      <c r="P491"/>
      <c r="Q491"/>
      <c r="R491"/>
      <c r="S491"/>
    </row>
    <row r="492" spans="5:19" x14ac:dyDescent="0.2">
      <c r="F492" s="15"/>
      <c r="G492" s="15"/>
      <c r="H492" s="15"/>
      <c r="I492" s="18"/>
      <c r="J492" s="22"/>
      <c r="P492"/>
      <c r="Q492"/>
      <c r="R492"/>
      <c r="S492"/>
    </row>
    <row r="493" spans="5:19" x14ac:dyDescent="0.2">
      <c r="E493" s="14"/>
      <c r="F493" s="15"/>
      <c r="G493" s="15"/>
      <c r="H493" s="15"/>
      <c r="I493" s="18"/>
      <c r="J493" s="22"/>
      <c r="P493"/>
      <c r="Q493"/>
      <c r="R493"/>
      <c r="S493"/>
    </row>
    <row r="545" spans="10:19" x14ac:dyDescent="0.2">
      <c r="J545"/>
      <c r="K545"/>
      <c r="L545"/>
      <c r="M545"/>
      <c r="P545"/>
      <c r="Q545"/>
      <c r="R545"/>
      <c r="S545"/>
    </row>
    <row r="546" spans="10:19" x14ac:dyDescent="0.2">
      <c r="J546"/>
      <c r="K546"/>
      <c r="L546"/>
      <c r="M546"/>
      <c r="P546"/>
      <c r="Q546"/>
      <c r="R546"/>
      <c r="S546"/>
    </row>
    <row r="547" spans="10:19" x14ac:dyDescent="0.2">
      <c r="J547"/>
      <c r="K547"/>
      <c r="L547"/>
      <c r="M547"/>
      <c r="P547"/>
      <c r="Q547"/>
      <c r="R547"/>
      <c r="S547"/>
    </row>
    <row r="548" spans="10:19" x14ac:dyDescent="0.2">
      <c r="J548"/>
      <c r="K548"/>
      <c r="L548"/>
      <c r="M548"/>
      <c r="P548"/>
      <c r="Q548"/>
      <c r="R548"/>
      <c r="S548"/>
    </row>
    <row r="549" spans="10:19" x14ac:dyDescent="0.2">
      <c r="J549"/>
      <c r="K549"/>
      <c r="L549"/>
      <c r="M549"/>
      <c r="P549"/>
      <c r="Q549"/>
      <c r="R549"/>
      <c r="S549"/>
    </row>
    <row r="550" spans="10:19" x14ac:dyDescent="0.2">
      <c r="J550"/>
      <c r="K550"/>
      <c r="L550"/>
      <c r="M550"/>
      <c r="P550"/>
      <c r="Q550"/>
      <c r="R550"/>
      <c r="S550"/>
    </row>
    <row r="551" spans="10:19" x14ac:dyDescent="0.2">
      <c r="J551"/>
      <c r="K551"/>
      <c r="L551"/>
      <c r="M551"/>
      <c r="P551"/>
      <c r="Q551"/>
      <c r="R551"/>
      <c r="S551"/>
    </row>
    <row r="552" spans="10:19" x14ac:dyDescent="0.2">
      <c r="J552"/>
      <c r="K552"/>
      <c r="L552"/>
      <c r="M552"/>
      <c r="P552"/>
      <c r="Q552"/>
      <c r="R552"/>
      <c r="S552"/>
    </row>
    <row r="553" spans="10:19" x14ac:dyDescent="0.2">
      <c r="J553"/>
      <c r="K553"/>
      <c r="L553"/>
      <c r="M553"/>
      <c r="P553"/>
      <c r="Q553"/>
      <c r="R553"/>
      <c r="S553"/>
    </row>
    <row r="554" spans="10:19" x14ac:dyDescent="0.2">
      <c r="J554"/>
      <c r="K554"/>
      <c r="L554"/>
      <c r="M554"/>
      <c r="P554"/>
      <c r="Q554"/>
      <c r="R554"/>
      <c r="S554"/>
    </row>
    <row r="555" spans="10:19" x14ac:dyDescent="0.2">
      <c r="J555"/>
      <c r="K555"/>
      <c r="L555"/>
      <c r="M555"/>
      <c r="P555"/>
      <c r="Q555"/>
      <c r="R555"/>
      <c r="S555"/>
    </row>
    <row r="556" spans="10:19" x14ac:dyDescent="0.2">
      <c r="J556"/>
      <c r="K556"/>
      <c r="L556"/>
      <c r="M556"/>
      <c r="P556"/>
      <c r="Q556"/>
      <c r="R556"/>
      <c r="S556"/>
    </row>
    <row r="557" spans="10:19" x14ac:dyDescent="0.2">
      <c r="J557"/>
      <c r="K557"/>
      <c r="L557"/>
      <c r="M557"/>
      <c r="P557"/>
      <c r="Q557"/>
      <c r="R557"/>
      <c r="S557"/>
    </row>
    <row r="558" spans="10:19" x14ac:dyDescent="0.2">
      <c r="J558"/>
      <c r="K558"/>
      <c r="L558"/>
      <c r="M558"/>
      <c r="P558"/>
      <c r="Q558"/>
      <c r="R558"/>
      <c r="S558"/>
    </row>
    <row r="559" spans="10:19" x14ac:dyDescent="0.2">
      <c r="J559"/>
      <c r="K559"/>
      <c r="L559"/>
      <c r="M559"/>
      <c r="P559"/>
      <c r="Q559"/>
      <c r="R559"/>
      <c r="S559"/>
    </row>
    <row r="560" spans="10:19" x14ac:dyDescent="0.2">
      <c r="J560"/>
      <c r="K560"/>
      <c r="L560"/>
      <c r="M560"/>
      <c r="P560"/>
      <c r="Q560"/>
      <c r="R560"/>
      <c r="S560"/>
    </row>
    <row r="561" spans="10:19" x14ac:dyDescent="0.2">
      <c r="J561"/>
      <c r="K561"/>
      <c r="L561"/>
      <c r="M561"/>
      <c r="P561"/>
      <c r="Q561"/>
      <c r="R561"/>
      <c r="S561"/>
    </row>
    <row r="562" spans="10:19" x14ac:dyDescent="0.2">
      <c r="J562"/>
      <c r="K562"/>
      <c r="L562"/>
      <c r="M562"/>
      <c r="P562"/>
      <c r="Q562"/>
      <c r="R562"/>
      <c r="S562"/>
    </row>
    <row r="563" spans="10:19" x14ac:dyDescent="0.2">
      <c r="J563"/>
      <c r="K563"/>
      <c r="L563"/>
      <c r="M563"/>
      <c r="P563"/>
      <c r="Q563"/>
      <c r="R563"/>
      <c r="S563"/>
    </row>
    <row r="564" spans="10:19" x14ac:dyDescent="0.2">
      <c r="J564"/>
      <c r="K564"/>
      <c r="L564"/>
      <c r="M564"/>
      <c r="P564"/>
      <c r="Q564"/>
      <c r="R564"/>
      <c r="S564"/>
    </row>
    <row r="565" spans="10:19" x14ac:dyDescent="0.2">
      <c r="J565"/>
      <c r="K565"/>
      <c r="L565"/>
      <c r="M565"/>
      <c r="P565"/>
      <c r="Q565"/>
      <c r="R565"/>
      <c r="S565"/>
    </row>
    <row r="566" spans="10:19" x14ac:dyDescent="0.2">
      <c r="J566"/>
      <c r="K566"/>
      <c r="L566"/>
      <c r="M566"/>
      <c r="P566"/>
      <c r="Q566"/>
      <c r="R566"/>
      <c r="S566"/>
    </row>
    <row r="567" spans="10:19" x14ac:dyDescent="0.2">
      <c r="J567"/>
      <c r="K567"/>
      <c r="L567"/>
      <c r="M567"/>
      <c r="P567"/>
      <c r="Q567"/>
      <c r="R567"/>
      <c r="S567"/>
    </row>
    <row r="568" spans="10:19" x14ac:dyDescent="0.2">
      <c r="J568"/>
      <c r="K568"/>
      <c r="L568"/>
      <c r="M568"/>
      <c r="P568"/>
      <c r="Q568"/>
      <c r="R568"/>
      <c r="S568"/>
    </row>
    <row r="569" spans="10:19" x14ac:dyDescent="0.2">
      <c r="J569"/>
      <c r="K569"/>
      <c r="L569"/>
      <c r="M569"/>
      <c r="P569"/>
      <c r="Q569"/>
      <c r="R569"/>
      <c r="S569"/>
    </row>
    <row r="570" spans="10:19" x14ac:dyDescent="0.2">
      <c r="J570"/>
      <c r="K570"/>
      <c r="L570"/>
      <c r="M570"/>
      <c r="P570"/>
      <c r="Q570"/>
      <c r="R570"/>
      <c r="S570"/>
    </row>
    <row r="571" spans="10:19" x14ac:dyDescent="0.2">
      <c r="J571"/>
      <c r="K571"/>
      <c r="L571"/>
      <c r="M571"/>
      <c r="P571"/>
      <c r="Q571"/>
      <c r="R571"/>
      <c r="S571"/>
    </row>
    <row r="572" spans="10:19" x14ac:dyDescent="0.2">
      <c r="J572"/>
      <c r="K572"/>
      <c r="L572"/>
      <c r="M572"/>
      <c r="P572"/>
      <c r="Q572"/>
      <c r="R572"/>
      <c r="S572"/>
    </row>
    <row r="573" spans="10:19" x14ac:dyDescent="0.2">
      <c r="J573"/>
      <c r="K573"/>
      <c r="L573"/>
      <c r="M573"/>
      <c r="P573"/>
      <c r="Q573"/>
      <c r="R573"/>
      <c r="S573"/>
    </row>
    <row r="574" spans="10:19" x14ac:dyDescent="0.2">
      <c r="J574"/>
      <c r="K574"/>
      <c r="L574"/>
      <c r="M574"/>
      <c r="P574"/>
      <c r="Q574"/>
      <c r="R574"/>
      <c r="S574"/>
    </row>
    <row r="575" spans="10:19" x14ac:dyDescent="0.2">
      <c r="J575"/>
      <c r="K575"/>
      <c r="L575"/>
      <c r="M575"/>
      <c r="P575"/>
      <c r="Q575"/>
      <c r="R575"/>
      <c r="S575"/>
    </row>
    <row r="576" spans="10:19" x14ac:dyDescent="0.2">
      <c r="J576"/>
      <c r="K576"/>
      <c r="L576"/>
      <c r="M576"/>
      <c r="P576"/>
      <c r="Q576"/>
      <c r="R576"/>
      <c r="S576"/>
    </row>
    <row r="577" spans="10:19" x14ac:dyDescent="0.2">
      <c r="J577"/>
      <c r="K577"/>
      <c r="L577"/>
      <c r="M577"/>
      <c r="P577"/>
      <c r="Q577"/>
      <c r="R577"/>
      <c r="S577"/>
    </row>
    <row r="578" spans="10:19" x14ac:dyDescent="0.2">
      <c r="J578"/>
      <c r="K578"/>
      <c r="L578"/>
      <c r="M578"/>
      <c r="P578"/>
      <c r="Q578"/>
      <c r="R578"/>
      <c r="S578"/>
    </row>
    <row r="579" spans="10:19" x14ac:dyDescent="0.2">
      <c r="J579"/>
      <c r="K579"/>
      <c r="L579"/>
      <c r="M579"/>
      <c r="P579"/>
      <c r="Q579"/>
      <c r="R579"/>
      <c r="S579"/>
    </row>
    <row r="580" spans="10:19" x14ac:dyDescent="0.2">
      <c r="J580"/>
      <c r="K580"/>
      <c r="L580"/>
      <c r="M580"/>
      <c r="P580"/>
      <c r="Q580"/>
      <c r="R580"/>
      <c r="S580"/>
    </row>
    <row r="581" spans="10:19" x14ac:dyDescent="0.2">
      <c r="J581"/>
      <c r="K581"/>
      <c r="L581"/>
      <c r="M581"/>
      <c r="P581"/>
      <c r="Q581"/>
      <c r="R581"/>
      <c r="S581"/>
    </row>
    <row r="582" spans="10:19" x14ac:dyDescent="0.2">
      <c r="J582"/>
      <c r="K582"/>
      <c r="L582"/>
      <c r="M582"/>
      <c r="P582"/>
      <c r="Q582"/>
      <c r="R582"/>
      <c r="S582"/>
    </row>
    <row r="583" spans="10:19" x14ac:dyDescent="0.2">
      <c r="J583"/>
      <c r="K583"/>
      <c r="L583"/>
      <c r="M583"/>
      <c r="P583"/>
      <c r="Q583"/>
      <c r="R583"/>
      <c r="S583"/>
    </row>
    <row r="584" spans="10:19" x14ac:dyDescent="0.2">
      <c r="J584"/>
      <c r="K584"/>
      <c r="L584"/>
      <c r="M584"/>
      <c r="P584"/>
      <c r="Q584"/>
      <c r="R584"/>
      <c r="S584"/>
    </row>
    <row r="585" spans="10:19" x14ac:dyDescent="0.2">
      <c r="J585"/>
      <c r="K585"/>
      <c r="L585"/>
      <c r="M585"/>
      <c r="P585"/>
      <c r="Q585"/>
      <c r="R585"/>
      <c r="S585"/>
    </row>
    <row r="586" spans="10:19" x14ac:dyDescent="0.2">
      <c r="J586"/>
      <c r="K586"/>
      <c r="L586"/>
      <c r="M586"/>
      <c r="P586"/>
      <c r="Q586"/>
      <c r="R586"/>
      <c r="S586"/>
    </row>
    <row r="587" spans="10:19" x14ac:dyDescent="0.2">
      <c r="J587"/>
      <c r="K587"/>
      <c r="L587"/>
      <c r="M587"/>
      <c r="P587"/>
      <c r="Q587"/>
      <c r="R587"/>
      <c r="S587"/>
    </row>
    <row r="588" spans="10:19" x14ac:dyDescent="0.2">
      <c r="J588"/>
      <c r="K588"/>
      <c r="L588"/>
      <c r="M588"/>
      <c r="P588"/>
      <c r="Q588"/>
      <c r="R588"/>
      <c r="S588"/>
    </row>
    <row r="589" spans="10:19" x14ac:dyDescent="0.2">
      <c r="J589"/>
      <c r="K589"/>
      <c r="L589"/>
      <c r="M589"/>
      <c r="P589"/>
      <c r="Q589"/>
      <c r="R589"/>
      <c r="S589"/>
    </row>
    <row r="590" spans="10:19" x14ac:dyDescent="0.2">
      <c r="J590"/>
      <c r="K590"/>
      <c r="L590"/>
      <c r="M590"/>
      <c r="P590"/>
      <c r="Q590"/>
      <c r="R590"/>
      <c r="S590"/>
    </row>
    <row r="591" spans="10:19" x14ac:dyDescent="0.2">
      <c r="J591"/>
      <c r="K591"/>
      <c r="L591"/>
      <c r="M591"/>
      <c r="P591"/>
      <c r="Q591"/>
      <c r="R591"/>
      <c r="S591"/>
    </row>
    <row r="592" spans="10:19" x14ac:dyDescent="0.2">
      <c r="J592"/>
      <c r="K592"/>
      <c r="L592"/>
      <c r="M592"/>
      <c r="P592"/>
      <c r="Q592"/>
      <c r="R592"/>
      <c r="S592"/>
    </row>
    <row r="593" spans="10:19" x14ac:dyDescent="0.2">
      <c r="J593"/>
      <c r="K593"/>
      <c r="L593"/>
      <c r="M593"/>
      <c r="P593"/>
      <c r="Q593"/>
      <c r="R593"/>
      <c r="S593"/>
    </row>
    <row r="594" spans="10:19" x14ac:dyDescent="0.2">
      <c r="J594"/>
      <c r="K594"/>
      <c r="L594"/>
      <c r="M594"/>
      <c r="P594"/>
      <c r="Q594"/>
      <c r="R594"/>
      <c r="S594"/>
    </row>
    <row r="595" spans="10:19" x14ac:dyDescent="0.2">
      <c r="J595"/>
      <c r="K595"/>
      <c r="L595"/>
      <c r="M595"/>
      <c r="P595"/>
      <c r="Q595"/>
      <c r="R595"/>
      <c r="S595"/>
    </row>
    <row r="596" spans="10:19" x14ac:dyDescent="0.2">
      <c r="J596"/>
      <c r="K596"/>
      <c r="L596"/>
      <c r="M596"/>
      <c r="P596"/>
      <c r="Q596"/>
      <c r="R596"/>
      <c r="S596"/>
    </row>
    <row r="597" spans="10:19" x14ac:dyDescent="0.2">
      <c r="J597"/>
      <c r="K597"/>
      <c r="L597"/>
      <c r="M597"/>
      <c r="P597"/>
      <c r="Q597"/>
      <c r="R597"/>
      <c r="S597"/>
    </row>
    <row r="598" spans="10:19" x14ac:dyDescent="0.2">
      <c r="J598"/>
      <c r="K598"/>
      <c r="L598"/>
      <c r="M598"/>
      <c r="P598"/>
      <c r="Q598"/>
      <c r="R598"/>
      <c r="S598"/>
    </row>
    <row r="599" spans="10:19" x14ac:dyDescent="0.2">
      <c r="J599"/>
      <c r="K599"/>
      <c r="L599"/>
      <c r="M599"/>
      <c r="P599"/>
      <c r="Q599"/>
      <c r="R599"/>
      <c r="S599"/>
    </row>
    <row r="600" spans="10:19" x14ac:dyDescent="0.2">
      <c r="J600"/>
      <c r="K600"/>
      <c r="L600"/>
      <c r="M600"/>
      <c r="P600"/>
      <c r="Q600"/>
      <c r="R600"/>
      <c r="S600"/>
    </row>
    <row r="601" spans="10:19" x14ac:dyDescent="0.2">
      <c r="J601"/>
      <c r="K601"/>
      <c r="L601"/>
      <c r="M601"/>
      <c r="P601"/>
      <c r="Q601"/>
      <c r="R601"/>
      <c r="S601"/>
    </row>
    <row r="602" spans="10:19" x14ac:dyDescent="0.2">
      <c r="J602"/>
      <c r="K602"/>
      <c r="L602"/>
      <c r="M602"/>
      <c r="P602"/>
      <c r="Q602"/>
      <c r="R602"/>
      <c r="S602"/>
    </row>
    <row r="603" spans="10:19" x14ac:dyDescent="0.2">
      <c r="J603"/>
      <c r="K603"/>
      <c r="L603"/>
      <c r="M603"/>
      <c r="P603"/>
      <c r="Q603"/>
      <c r="R603"/>
      <c r="S603"/>
    </row>
    <row r="604" spans="10:19" x14ac:dyDescent="0.2">
      <c r="J604"/>
      <c r="K604"/>
      <c r="L604"/>
      <c r="M604"/>
      <c r="P604"/>
      <c r="Q604"/>
      <c r="R604"/>
      <c r="S604"/>
    </row>
    <row r="605" spans="10:19" x14ac:dyDescent="0.2">
      <c r="J605"/>
      <c r="K605"/>
      <c r="L605"/>
      <c r="M605"/>
      <c r="P605"/>
      <c r="Q605"/>
      <c r="R605"/>
      <c r="S605"/>
    </row>
    <row r="606" spans="10:19" x14ac:dyDescent="0.2">
      <c r="J606"/>
      <c r="K606"/>
      <c r="L606"/>
      <c r="M606"/>
      <c r="P606"/>
      <c r="Q606"/>
      <c r="R606"/>
      <c r="S606"/>
    </row>
    <row r="607" spans="10:19" x14ac:dyDescent="0.2">
      <c r="J607"/>
      <c r="K607"/>
      <c r="L607"/>
      <c r="M607"/>
      <c r="P607"/>
      <c r="Q607"/>
      <c r="R607"/>
      <c r="S607"/>
    </row>
    <row r="608" spans="10:19" x14ac:dyDescent="0.2">
      <c r="J608"/>
      <c r="K608"/>
      <c r="L608"/>
      <c r="M608"/>
      <c r="P608"/>
      <c r="Q608"/>
      <c r="R608"/>
      <c r="S608"/>
    </row>
    <row r="609" spans="10:19" x14ac:dyDescent="0.2">
      <c r="J609"/>
      <c r="K609"/>
      <c r="L609"/>
      <c r="M609"/>
      <c r="P609"/>
      <c r="Q609"/>
      <c r="R609"/>
      <c r="S609"/>
    </row>
    <row r="610" spans="10:19" x14ac:dyDescent="0.2">
      <c r="J610"/>
      <c r="K610"/>
      <c r="L610"/>
      <c r="M610"/>
      <c r="P610"/>
      <c r="Q610"/>
      <c r="R610"/>
      <c r="S610"/>
    </row>
    <row r="611" spans="10:19" x14ac:dyDescent="0.2">
      <c r="J611"/>
      <c r="K611"/>
      <c r="L611"/>
      <c r="M611"/>
      <c r="P611"/>
      <c r="Q611"/>
      <c r="R611"/>
      <c r="S611"/>
    </row>
    <row r="612" spans="10:19" x14ac:dyDescent="0.2">
      <c r="J612"/>
      <c r="K612"/>
      <c r="L612"/>
      <c r="M612"/>
      <c r="P612"/>
      <c r="Q612"/>
      <c r="R612"/>
      <c r="S612"/>
    </row>
    <row r="613" spans="10:19" x14ac:dyDescent="0.2">
      <c r="J613"/>
      <c r="K613"/>
      <c r="L613"/>
      <c r="M613"/>
      <c r="P613"/>
      <c r="Q613"/>
      <c r="R613"/>
      <c r="S613"/>
    </row>
    <row r="614" spans="10:19" x14ac:dyDescent="0.2">
      <c r="J614"/>
      <c r="K614"/>
      <c r="L614"/>
      <c r="M614"/>
      <c r="P614"/>
      <c r="Q614"/>
      <c r="R614"/>
      <c r="S614"/>
    </row>
    <row r="615" spans="10:19" x14ac:dyDescent="0.2">
      <c r="J615"/>
      <c r="K615"/>
      <c r="L615"/>
      <c r="M615"/>
      <c r="P615"/>
      <c r="Q615"/>
      <c r="R615"/>
      <c r="S615"/>
    </row>
    <row r="616" spans="10:19" x14ac:dyDescent="0.2">
      <c r="J616"/>
      <c r="K616"/>
      <c r="L616"/>
      <c r="M616"/>
      <c r="P616"/>
      <c r="Q616"/>
      <c r="R616"/>
      <c r="S616"/>
    </row>
    <row r="617" spans="10:19" x14ac:dyDescent="0.2">
      <c r="J617"/>
      <c r="K617"/>
      <c r="L617"/>
      <c r="M617"/>
      <c r="P617"/>
      <c r="Q617"/>
      <c r="R617"/>
      <c r="S617"/>
    </row>
    <row r="618" spans="10:19" x14ac:dyDescent="0.2">
      <c r="J618"/>
      <c r="K618"/>
      <c r="L618"/>
      <c r="M618"/>
      <c r="P618"/>
      <c r="Q618"/>
      <c r="R618"/>
      <c r="S618"/>
    </row>
    <row r="619" spans="10:19" x14ac:dyDescent="0.2">
      <c r="J619"/>
      <c r="K619"/>
      <c r="L619"/>
      <c r="M619"/>
      <c r="P619"/>
      <c r="Q619"/>
      <c r="R619"/>
      <c r="S619"/>
    </row>
    <row r="620" spans="10:19" x14ac:dyDescent="0.2">
      <c r="J620"/>
      <c r="K620"/>
      <c r="L620"/>
      <c r="M620"/>
      <c r="P620"/>
      <c r="Q620"/>
      <c r="R620"/>
      <c r="S620"/>
    </row>
    <row r="621" spans="10:19" x14ac:dyDescent="0.2">
      <c r="J621"/>
      <c r="K621"/>
      <c r="L621"/>
      <c r="M621"/>
      <c r="P621"/>
      <c r="Q621"/>
      <c r="R621"/>
      <c r="S621"/>
    </row>
    <row r="622" spans="10:19" x14ac:dyDescent="0.2">
      <c r="J622"/>
      <c r="K622"/>
      <c r="L622"/>
      <c r="M622"/>
      <c r="P622"/>
      <c r="Q622"/>
      <c r="R622"/>
      <c r="S622"/>
    </row>
    <row r="623" spans="10:19" x14ac:dyDescent="0.2">
      <c r="J623"/>
      <c r="K623"/>
      <c r="L623"/>
      <c r="M623"/>
      <c r="P623"/>
      <c r="Q623"/>
      <c r="R623"/>
      <c r="S623"/>
    </row>
    <row r="624" spans="10:19" x14ac:dyDescent="0.2">
      <c r="J624"/>
      <c r="K624"/>
      <c r="L624"/>
      <c r="M624"/>
      <c r="P624"/>
      <c r="Q624"/>
      <c r="R624"/>
      <c r="S624"/>
    </row>
    <row r="625" spans="10:19" x14ac:dyDescent="0.2">
      <c r="J625"/>
      <c r="K625"/>
      <c r="L625"/>
      <c r="M625"/>
      <c r="P625"/>
      <c r="Q625"/>
      <c r="R625"/>
      <c r="S625"/>
    </row>
    <row r="626" spans="10:19" x14ac:dyDescent="0.2">
      <c r="J626"/>
      <c r="K626"/>
      <c r="L626"/>
      <c r="M626"/>
      <c r="P626"/>
      <c r="Q626"/>
      <c r="R626"/>
      <c r="S626"/>
    </row>
    <row r="627" spans="10:19" x14ac:dyDescent="0.2">
      <c r="J627"/>
      <c r="K627"/>
      <c r="L627"/>
      <c r="M627"/>
      <c r="P627"/>
      <c r="Q627"/>
      <c r="R627"/>
      <c r="S627"/>
    </row>
    <row r="628" spans="10:19" x14ac:dyDescent="0.2">
      <c r="J628"/>
      <c r="K628"/>
      <c r="L628"/>
      <c r="M628"/>
      <c r="P628"/>
      <c r="Q628"/>
      <c r="R628"/>
      <c r="S628"/>
    </row>
    <row r="629" spans="10:19" x14ac:dyDescent="0.2">
      <c r="J629"/>
      <c r="K629"/>
      <c r="L629"/>
      <c r="M629"/>
      <c r="P629"/>
      <c r="Q629"/>
      <c r="R629"/>
      <c r="S629"/>
    </row>
    <row r="630" spans="10:19" x14ac:dyDescent="0.2">
      <c r="J630"/>
      <c r="K630"/>
      <c r="L630"/>
      <c r="M630"/>
      <c r="P630"/>
      <c r="Q630"/>
      <c r="R630"/>
      <c r="S630"/>
    </row>
    <row r="631" spans="10:19" x14ac:dyDescent="0.2">
      <c r="J631"/>
      <c r="K631"/>
      <c r="L631"/>
      <c r="M631"/>
      <c r="P631"/>
      <c r="Q631"/>
      <c r="R631"/>
      <c r="S631"/>
    </row>
    <row r="632" spans="10:19" x14ac:dyDescent="0.2">
      <c r="J632"/>
      <c r="K632"/>
      <c r="L632"/>
      <c r="M632"/>
      <c r="P632"/>
      <c r="Q632"/>
      <c r="R632"/>
      <c r="S632"/>
    </row>
    <row r="633" spans="10:19" x14ac:dyDescent="0.2">
      <c r="J633"/>
      <c r="K633"/>
      <c r="L633"/>
      <c r="M633"/>
      <c r="P633"/>
      <c r="Q633"/>
      <c r="R633"/>
      <c r="S633"/>
    </row>
    <row r="634" spans="10:19" x14ac:dyDescent="0.2">
      <c r="J634"/>
      <c r="K634"/>
      <c r="L634"/>
      <c r="M634"/>
      <c r="P634"/>
      <c r="Q634"/>
      <c r="R634"/>
      <c r="S634"/>
    </row>
    <row r="635" spans="10:19" x14ac:dyDescent="0.2">
      <c r="J635"/>
      <c r="K635"/>
      <c r="L635"/>
      <c r="M635"/>
      <c r="P635"/>
      <c r="Q635"/>
      <c r="R635"/>
      <c r="S635"/>
    </row>
    <row r="636" spans="10:19" x14ac:dyDescent="0.2">
      <c r="J636"/>
      <c r="K636"/>
      <c r="L636"/>
      <c r="M636"/>
      <c r="P636"/>
      <c r="Q636"/>
      <c r="R636"/>
      <c r="S636"/>
    </row>
    <row r="637" spans="10:19" x14ac:dyDescent="0.2">
      <c r="J637"/>
      <c r="K637"/>
      <c r="L637"/>
      <c r="M637"/>
      <c r="P637"/>
      <c r="Q637"/>
      <c r="R637"/>
      <c r="S637"/>
    </row>
    <row r="638" spans="10:19" x14ac:dyDescent="0.2">
      <c r="J638"/>
      <c r="K638"/>
      <c r="L638"/>
      <c r="M638"/>
      <c r="P638"/>
      <c r="Q638"/>
      <c r="R638"/>
      <c r="S638"/>
    </row>
    <row r="639" spans="10:19" x14ac:dyDescent="0.2">
      <c r="J639"/>
      <c r="K639"/>
      <c r="L639"/>
      <c r="M639"/>
      <c r="P639"/>
      <c r="Q639"/>
      <c r="R639"/>
      <c r="S639"/>
    </row>
    <row r="640" spans="10:19" x14ac:dyDescent="0.2">
      <c r="J640"/>
      <c r="K640"/>
      <c r="L640"/>
      <c r="M640"/>
      <c r="P640"/>
      <c r="Q640"/>
      <c r="R640"/>
      <c r="S640"/>
    </row>
    <row r="641" spans="10:19" x14ac:dyDescent="0.2">
      <c r="J641"/>
      <c r="K641"/>
      <c r="L641"/>
      <c r="M641"/>
      <c r="P641"/>
      <c r="Q641"/>
      <c r="R641"/>
      <c r="S641"/>
    </row>
    <row r="642" spans="10:19" x14ac:dyDescent="0.2">
      <c r="J642"/>
      <c r="K642"/>
      <c r="L642"/>
      <c r="M642"/>
      <c r="P642"/>
      <c r="Q642"/>
      <c r="R642"/>
      <c r="S642"/>
    </row>
    <row r="643" spans="10:19" x14ac:dyDescent="0.2">
      <c r="J643"/>
      <c r="K643"/>
      <c r="L643"/>
      <c r="M643"/>
      <c r="P643"/>
      <c r="Q643"/>
      <c r="R643"/>
      <c r="S643"/>
    </row>
    <row r="644" spans="10:19" x14ac:dyDescent="0.2">
      <c r="J644"/>
      <c r="K644"/>
      <c r="L644"/>
      <c r="M644"/>
      <c r="P644"/>
      <c r="Q644"/>
      <c r="R644"/>
      <c r="S644"/>
    </row>
    <row r="645" spans="10:19" x14ac:dyDescent="0.2">
      <c r="J645"/>
      <c r="K645"/>
      <c r="L645"/>
      <c r="M645"/>
      <c r="P645"/>
      <c r="Q645"/>
      <c r="R645"/>
      <c r="S645"/>
    </row>
    <row r="646" spans="10:19" x14ac:dyDescent="0.2">
      <c r="J646"/>
      <c r="K646"/>
      <c r="L646"/>
      <c r="M646"/>
      <c r="P646"/>
      <c r="Q646"/>
      <c r="R646"/>
      <c r="S646"/>
    </row>
    <row r="647" spans="10:19" x14ac:dyDescent="0.2">
      <c r="J647"/>
      <c r="K647"/>
      <c r="L647"/>
      <c r="M647"/>
      <c r="P647"/>
      <c r="Q647"/>
      <c r="R647"/>
      <c r="S647"/>
    </row>
    <row r="648" spans="10:19" x14ac:dyDescent="0.2">
      <c r="J648"/>
      <c r="K648"/>
      <c r="L648"/>
      <c r="M648"/>
      <c r="P648"/>
      <c r="Q648"/>
      <c r="R648"/>
      <c r="S648"/>
    </row>
    <row r="649" spans="10:19" x14ac:dyDescent="0.2">
      <c r="J649"/>
      <c r="K649"/>
      <c r="L649"/>
      <c r="M649"/>
      <c r="P649"/>
      <c r="Q649"/>
      <c r="R649"/>
      <c r="S649"/>
    </row>
    <row r="650" spans="10:19" x14ac:dyDescent="0.2">
      <c r="J650"/>
      <c r="K650"/>
      <c r="L650"/>
      <c r="M650"/>
      <c r="P650"/>
      <c r="Q650"/>
      <c r="R650"/>
      <c r="S650"/>
    </row>
    <row r="651" spans="10:19" x14ac:dyDescent="0.2">
      <c r="J651"/>
      <c r="K651"/>
      <c r="L651"/>
      <c r="M651"/>
      <c r="P651"/>
      <c r="Q651"/>
      <c r="R651"/>
      <c r="S651"/>
    </row>
    <row r="652" spans="10:19" x14ac:dyDescent="0.2">
      <c r="J652"/>
      <c r="K652"/>
      <c r="L652"/>
      <c r="M652"/>
      <c r="P652"/>
      <c r="Q652"/>
      <c r="R652"/>
      <c r="S652"/>
    </row>
    <row r="653" spans="10:19" x14ac:dyDescent="0.2">
      <c r="J653"/>
      <c r="K653"/>
      <c r="L653"/>
      <c r="M653"/>
      <c r="P653"/>
      <c r="Q653"/>
      <c r="R653"/>
      <c r="S653"/>
    </row>
    <row r="654" spans="10:19" x14ac:dyDescent="0.2">
      <c r="J654"/>
      <c r="K654"/>
      <c r="L654"/>
      <c r="M654"/>
      <c r="P654"/>
      <c r="Q654"/>
      <c r="R654"/>
      <c r="S654"/>
    </row>
    <row r="655" spans="10:19" x14ac:dyDescent="0.2">
      <c r="J655"/>
      <c r="K655"/>
      <c r="L655"/>
      <c r="M655"/>
      <c r="P655"/>
      <c r="Q655"/>
      <c r="R655"/>
      <c r="S655"/>
    </row>
    <row r="656" spans="10:19" x14ac:dyDescent="0.2">
      <c r="J656"/>
      <c r="K656"/>
      <c r="L656"/>
      <c r="M656"/>
      <c r="P656"/>
      <c r="Q656"/>
      <c r="R656"/>
      <c r="S656"/>
    </row>
    <row r="657" spans="10:19" x14ac:dyDescent="0.2">
      <c r="J657"/>
      <c r="K657"/>
      <c r="L657"/>
      <c r="M657"/>
      <c r="P657"/>
      <c r="Q657"/>
      <c r="R657"/>
      <c r="S657"/>
    </row>
    <row r="658" spans="10:19" x14ac:dyDescent="0.2">
      <c r="J658"/>
      <c r="K658"/>
      <c r="L658"/>
      <c r="M658"/>
      <c r="P658"/>
      <c r="Q658"/>
      <c r="R658"/>
      <c r="S658"/>
    </row>
    <row r="659" spans="10:19" x14ac:dyDescent="0.2">
      <c r="J659"/>
      <c r="K659"/>
      <c r="L659"/>
      <c r="M659"/>
      <c r="P659"/>
      <c r="Q659"/>
      <c r="R659"/>
      <c r="S659"/>
    </row>
    <row r="660" spans="10:19" x14ac:dyDescent="0.2">
      <c r="J660"/>
      <c r="K660"/>
      <c r="L660"/>
      <c r="M660"/>
      <c r="P660"/>
      <c r="Q660"/>
      <c r="R660"/>
      <c r="S660"/>
    </row>
    <row r="661" spans="10:19" x14ac:dyDescent="0.2">
      <c r="J661"/>
      <c r="K661"/>
      <c r="L661"/>
      <c r="M661"/>
      <c r="P661"/>
      <c r="Q661"/>
      <c r="R661"/>
      <c r="S661"/>
    </row>
    <row r="662" spans="10:19" x14ac:dyDescent="0.2">
      <c r="J662"/>
      <c r="K662"/>
      <c r="L662"/>
      <c r="M662"/>
      <c r="P662"/>
      <c r="Q662"/>
      <c r="R662"/>
      <c r="S662"/>
    </row>
    <row r="663" spans="10:19" x14ac:dyDescent="0.2">
      <c r="J663"/>
      <c r="K663"/>
      <c r="L663"/>
      <c r="M663"/>
      <c r="P663"/>
      <c r="Q663"/>
      <c r="R663"/>
      <c r="S663"/>
    </row>
    <row r="664" spans="10:19" x14ac:dyDescent="0.2">
      <c r="J664"/>
      <c r="K664"/>
      <c r="L664"/>
      <c r="M664"/>
      <c r="P664"/>
      <c r="Q664"/>
      <c r="R664"/>
      <c r="S664"/>
    </row>
    <row r="665" spans="10:19" x14ac:dyDescent="0.2">
      <c r="J665"/>
      <c r="K665"/>
      <c r="L665"/>
      <c r="M665"/>
      <c r="P665"/>
      <c r="Q665"/>
      <c r="R665"/>
      <c r="S665"/>
    </row>
    <row r="666" spans="10:19" x14ac:dyDescent="0.2">
      <c r="J666"/>
      <c r="K666"/>
      <c r="L666"/>
      <c r="M666"/>
      <c r="P666"/>
      <c r="Q666"/>
      <c r="R666"/>
      <c r="S666"/>
    </row>
    <row r="667" spans="10:19" x14ac:dyDescent="0.2">
      <c r="J667"/>
      <c r="K667"/>
      <c r="L667"/>
      <c r="M667"/>
      <c r="P667"/>
      <c r="Q667"/>
      <c r="R667"/>
      <c r="S667"/>
    </row>
    <row r="668" spans="10:19" x14ac:dyDescent="0.2">
      <c r="J668"/>
      <c r="K668"/>
      <c r="L668"/>
      <c r="M668"/>
      <c r="P668"/>
      <c r="Q668"/>
      <c r="R668"/>
      <c r="S668"/>
    </row>
    <row r="669" spans="10:19" x14ac:dyDescent="0.2">
      <c r="J669"/>
      <c r="K669"/>
      <c r="L669"/>
      <c r="M669"/>
      <c r="P669"/>
      <c r="Q669"/>
      <c r="R669"/>
      <c r="S669"/>
    </row>
    <row r="670" spans="10:19" x14ac:dyDescent="0.2">
      <c r="J670"/>
      <c r="K670"/>
      <c r="L670"/>
      <c r="M670"/>
      <c r="P670"/>
      <c r="Q670"/>
      <c r="R670"/>
      <c r="S670"/>
    </row>
    <row r="671" spans="10:19" x14ac:dyDescent="0.2">
      <c r="J671"/>
      <c r="K671"/>
      <c r="L671"/>
      <c r="M671"/>
      <c r="P671"/>
      <c r="Q671"/>
      <c r="R671"/>
      <c r="S671"/>
    </row>
    <row r="672" spans="10:19" x14ac:dyDescent="0.2">
      <c r="J672"/>
      <c r="K672"/>
      <c r="L672"/>
      <c r="M672"/>
      <c r="P672"/>
      <c r="Q672"/>
      <c r="R672"/>
      <c r="S672"/>
    </row>
    <row r="673" spans="10:19" x14ac:dyDescent="0.2">
      <c r="J673"/>
      <c r="K673"/>
      <c r="L673"/>
      <c r="M673"/>
      <c r="P673"/>
      <c r="Q673"/>
      <c r="R673"/>
      <c r="S673"/>
    </row>
    <row r="674" spans="10:19" x14ac:dyDescent="0.2">
      <c r="J674"/>
      <c r="K674"/>
      <c r="L674"/>
      <c r="M674"/>
      <c r="P674"/>
      <c r="Q674"/>
      <c r="R674"/>
      <c r="S674"/>
    </row>
    <row r="675" spans="10:19" x14ac:dyDescent="0.2">
      <c r="J675"/>
      <c r="K675"/>
      <c r="L675"/>
      <c r="M675"/>
      <c r="P675"/>
      <c r="Q675"/>
      <c r="R675"/>
      <c r="S675"/>
    </row>
    <row r="676" spans="10:19" x14ac:dyDescent="0.2">
      <c r="J676"/>
      <c r="K676"/>
      <c r="L676"/>
      <c r="M676"/>
      <c r="P676"/>
      <c r="Q676"/>
      <c r="R676"/>
      <c r="S676"/>
    </row>
    <row r="677" spans="10:19" x14ac:dyDescent="0.2">
      <c r="J677"/>
      <c r="K677"/>
      <c r="L677"/>
      <c r="M677"/>
      <c r="P677"/>
      <c r="Q677"/>
      <c r="R677"/>
      <c r="S677"/>
    </row>
    <row r="678" spans="10:19" x14ac:dyDescent="0.2">
      <c r="J678"/>
      <c r="K678"/>
      <c r="L678"/>
      <c r="M678"/>
      <c r="P678"/>
      <c r="Q678"/>
      <c r="R678"/>
      <c r="S678"/>
    </row>
    <row r="679" spans="10:19" x14ac:dyDescent="0.2">
      <c r="J679"/>
      <c r="K679"/>
      <c r="L679"/>
      <c r="M679"/>
      <c r="P679"/>
      <c r="Q679"/>
      <c r="R679"/>
      <c r="S679"/>
    </row>
    <row r="680" spans="10:19" x14ac:dyDescent="0.2">
      <c r="J680"/>
      <c r="K680"/>
      <c r="L680"/>
      <c r="M680"/>
      <c r="P680"/>
      <c r="Q680"/>
      <c r="R680"/>
      <c r="S680"/>
    </row>
    <row r="681" spans="10:19" x14ac:dyDescent="0.2">
      <c r="J681"/>
      <c r="K681"/>
      <c r="L681"/>
      <c r="M681"/>
      <c r="P681"/>
      <c r="Q681"/>
      <c r="R681"/>
      <c r="S681"/>
    </row>
    <row r="682" spans="10:19" x14ac:dyDescent="0.2">
      <c r="J682"/>
      <c r="K682"/>
      <c r="L682"/>
      <c r="M682"/>
      <c r="P682"/>
      <c r="Q682"/>
      <c r="R682"/>
      <c r="S682"/>
    </row>
    <row r="683" spans="10:19" x14ac:dyDescent="0.2">
      <c r="J683"/>
      <c r="K683"/>
      <c r="L683"/>
      <c r="M683"/>
      <c r="P683"/>
      <c r="Q683"/>
      <c r="R683"/>
      <c r="S683"/>
    </row>
    <row r="684" spans="10:19" x14ac:dyDescent="0.2">
      <c r="J684"/>
      <c r="K684"/>
      <c r="L684"/>
      <c r="M684"/>
      <c r="P684"/>
      <c r="Q684"/>
      <c r="R684"/>
      <c r="S684"/>
    </row>
    <row r="685" spans="10:19" x14ac:dyDescent="0.2">
      <c r="J685"/>
      <c r="K685"/>
      <c r="L685"/>
      <c r="M685"/>
      <c r="P685"/>
      <c r="Q685"/>
      <c r="R685"/>
      <c r="S685"/>
    </row>
    <row r="686" spans="10:19" x14ac:dyDescent="0.2">
      <c r="J686"/>
      <c r="K686"/>
      <c r="L686"/>
      <c r="M686"/>
      <c r="P686"/>
      <c r="Q686"/>
      <c r="R686"/>
      <c r="S686"/>
    </row>
    <row r="687" spans="10:19" x14ac:dyDescent="0.2">
      <c r="J687"/>
      <c r="K687"/>
      <c r="L687"/>
      <c r="M687"/>
      <c r="P687"/>
      <c r="Q687"/>
      <c r="R687"/>
      <c r="S687"/>
    </row>
    <row r="688" spans="10:19" x14ac:dyDescent="0.2">
      <c r="J688"/>
      <c r="K688"/>
      <c r="L688"/>
      <c r="M688"/>
      <c r="P688"/>
      <c r="Q688"/>
      <c r="R688"/>
      <c r="S688"/>
    </row>
    <row r="689" spans="10:19" x14ac:dyDescent="0.2">
      <c r="J689"/>
      <c r="K689"/>
      <c r="L689"/>
      <c r="M689"/>
      <c r="P689"/>
      <c r="Q689"/>
      <c r="R689"/>
      <c r="S689"/>
    </row>
    <row r="690" spans="10:19" x14ac:dyDescent="0.2">
      <c r="J690"/>
      <c r="K690"/>
      <c r="L690"/>
      <c r="M690"/>
      <c r="P690"/>
      <c r="Q690"/>
      <c r="R690"/>
      <c r="S690"/>
    </row>
    <row r="691" spans="10:19" x14ac:dyDescent="0.2">
      <c r="J691"/>
      <c r="K691"/>
      <c r="L691"/>
      <c r="M691"/>
      <c r="P691"/>
      <c r="Q691"/>
      <c r="R691"/>
      <c r="S691"/>
    </row>
    <row r="692" spans="10:19" x14ac:dyDescent="0.2">
      <c r="J692"/>
      <c r="K692"/>
      <c r="L692"/>
      <c r="M692"/>
      <c r="P692"/>
      <c r="Q692"/>
      <c r="R692"/>
      <c r="S692"/>
    </row>
    <row r="693" spans="10:19" x14ac:dyDescent="0.2">
      <c r="J693"/>
      <c r="K693"/>
      <c r="L693"/>
      <c r="M693"/>
      <c r="P693"/>
      <c r="Q693"/>
      <c r="R693"/>
      <c r="S693"/>
    </row>
    <row r="694" spans="10:19" x14ac:dyDescent="0.2">
      <c r="J694"/>
      <c r="K694"/>
      <c r="L694"/>
      <c r="M694"/>
      <c r="P694"/>
      <c r="Q694"/>
      <c r="R694"/>
      <c r="S694"/>
    </row>
    <row r="695" spans="10:19" x14ac:dyDescent="0.2">
      <c r="J695"/>
      <c r="K695"/>
      <c r="L695"/>
      <c r="M695"/>
      <c r="P695"/>
      <c r="Q695"/>
      <c r="R695"/>
      <c r="S695"/>
    </row>
    <row r="696" spans="10:19" x14ac:dyDescent="0.2">
      <c r="J696"/>
      <c r="K696"/>
      <c r="L696"/>
      <c r="M696"/>
      <c r="P696"/>
      <c r="Q696"/>
      <c r="R696"/>
      <c r="S696"/>
    </row>
    <row r="697" spans="10:19" x14ac:dyDescent="0.2">
      <c r="J697"/>
      <c r="K697"/>
      <c r="L697"/>
      <c r="M697"/>
      <c r="P697"/>
      <c r="Q697"/>
      <c r="R697"/>
      <c r="S697"/>
    </row>
    <row r="698" spans="10:19" x14ac:dyDescent="0.2">
      <c r="J698"/>
      <c r="K698"/>
      <c r="L698"/>
      <c r="M698"/>
      <c r="P698"/>
      <c r="Q698"/>
      <c r="R698"/>
      <c r="S698"/>
    </row>
    <row r="699" spans="10:19" x14ac:dyDescent="0.2">
      <c r="J699"/>
      <c r="K699"/>
      <c r="L699"/>
      <c r="M699"/>
      <c r="P699"/>
      <c r="Q699"/>
      <c r="R699"/>
      <c r="S699"/>
    </row>
    <row r="700" spans="10:19" x14ac:dyDescent="0.2">
      <c r="J700"/>
      <c r="K700"/>
      <c r="L700"/>
      <c r="M700"/>
      <c r="P700"/>
      <c r="Q700"/>
      <c r="R700"/>
      <c r="S700"/>
    </row>
    <row r="701" spans="10:19" x14ac:dyDescent="0.2">
      <c r="J701"/>
      <c r="K701"/>
      <c r="L701"/>
      <c r="M701"/>
      <c r="P701"/>
      <c r="Q701"/>
      <c r="R701"/>
      <c r="S701"/>
    </row>
    <row r="702" spans="10:19" x14ac:dyDescent="0.2">
      <c r="J702"/>
      <c r="K702"/>
      <c r="L702"/>
      <c r="M702"/>
      <c r="P702"/>
      <c r="Q702"/>
      <c r="R702"/>
      <c r="S702"/>
    </row>
    <row r="703" spans="10:19" x14ac:dyDescent="0.2">
      <c r="J703"/>
      <c r="K703"/>
      <c r="L703"/>
      <c r="M703"/>
      <c r="P703"/>
      <c r="Q703"/>
      <c r="R703"/>
      <c r="S703"/>
    </row>
    <row r="704" spans="10:19" x14ac:dyDescent="0.2">
      <c r="J704"/>
      <c r="K704"/>
      <c r="L704"/>
      <c r="M704"/>
      <c r="P704"/>
      <c r="Q704"/>
      <c r="R704"/>
      <c r="S704"/>
    </row>
    <row r="705" spans="10:19" x14ac:dyDescent="0.2">
      <c r="J705"/>
      <c r="K705"/>
      <c r="L705"/>
      <c r="M705"/>
      <c r="P705"/>
      <c r="Q705"/>
      <c r="R705"/>
      <c r="S705"/>
    </row>
    <row r="706" spans="10:19" x14ac:dyDescent="0.2">
      <c r="J706"/>
      <c r="K706"/>
      <c r="L706"/>
      <c r="M706"/>
      <c r="P706"/>
      <c r="Q706"/>
      <c r="R706"/>
      <c r="S706"/>
    </row>
    <row r="707" spans="10:19" x14ac:dyDescent="0.2">
      <c r="J707"/>
      <c r="K707"/>
      <c r="L707"/>
      <c r="M707"/>
      <c r="P707"/>
      <c r="Q707"/>
      <c r="R707"/>
      <c r="S707"/>
    </row>
    <row r="708" spans="10:19" x14ac:dyDescent="0.2">
      <c r="J708"/>
      <c r="K708"/>
      <c r="L708"/>
      <c r="M708"/>
      <c r="P708"/>
      <c r="Q708"/>
      <c r="R708"/>
      <c r="S708"/>
    </row>
    <row r="709" spans="10:19" x14ac:dyDescent="0.2">
      <c r="J709"/>
      <c r="K709"/>
      <c r="L709"/>
      <c r="M709"/>
      <c r="P709"/>
      <c r="Q709"/>
      <c r="R709"/>
      <c r="S709"/>
    </row>
    <row r="710" spans="10:19" x14ac:dyDescent="0.2">
      <c r="J710"/>
      <c r="K710"/>
      <c r="L710"/>
      <c r="M710"/>
      <c r="P710"/>
      <c r="Q710"/>
      <c r="R710"/>
      <c r="S710"/>
    </row>
    <row r="711" spans="10:19" x14ac:dyDescent="0.2">
      <c r="J711"/>
      <c r="K711"/>
      <c r="L711"/>
      <c r="M711"/>
      <c r="P711"/>
      <c r="Q711"/>
      <c r="R711"/>
      <c r="S711"/>
    </row>
    <row r="712" spans="10:19" x14ac:dyDescent="0.2">
      <c r="J712"/>
      <c r="K712"/>
      <c r="L712"/>
      <c r="M712"/>
      <c r="P712"/>
      <c r="Q712"/>
      <c r="R712"/>
      <c r="S712"/>
    </row>
    <row r="713" spans="10:19" x14ac:dyDescent="0.2">
      <c r="J713"/>
      <c r="K713"/>
      <c r="L713"/>
      <c r="M713"/>
      <c r="P713"/>
      <c r="Q713"/>
      <c r="R713"/>
      <c r="S713"/>
    </row>
    <row r="714" spans="10:19" x14ac:dyDescent="0.2">
      <c r="J714"/>
      <c r="K714"/>
      <c r="L714"/>
      <c r="M714"/>
      <c r="P714"/>
      <c r="Q714"/>
      <c r="R714"/>
      <c r="S714"/>
    </row>
    <row r="715" spans="10:19" x14ac:dyDescent="0.2">
      <c r="J715"/>
      <c r="K715"/>
      <c r="L715"/>
      <c r="M715"/>
      <c r="P715"/>
      <c r="Q715"/>
      <c r="R715"/>
      <c r="S715"/>
    </row>
    <row r="716" spans="10:19" x14ac:dyDescent="0.2">
      <c r="J716"/>
      <c r="K716"/>
      <c r="L716"/>
      <c r="M716"/>
      <c r="P716"/>
      <c r="Q716"/>
      <c r="R716"/>
      <c r="S716"/>
    </row>
    <row r="717" spans="10:19" x14ac:dyDescent="0.2">
      <c r="J717"/>
      <c r="K717"/>
      <c r="L717"/>
      <c r="M717"/>
      <c r="P717"/>
      <c r="Q717"/>
      <c r="R717"/>
      <c r="S717"/>
    </row>
    <row r="718" spans="10:19" x14ac:dyDescent="0.2">
      <c r="J718"/>
      <c r="K718"/>
      <c r="L718"/>
      <c r="M718"/>
      <c r="P718"/>
      <c r="Q718"/>
      <c r="R718"/>
      <c r="S718"/>
    </row>
    <row r="719" spans="10:19" x14ac:dyDescent="0.2">
      <c r="J719"/>
      <c r="K719"/>
      <c r="L719"/>
      <c r="M719"/>
      <c r="P719"/>
      <c r="Q719"/>
      <c r="R719"/>
      <c r="S719"/>
    </row>
    <row r="720" spans="10:19" x14ac:dyDescent="0.2">
      <c r="J720"/>
      <c r="K720"/>
      <c r="L720"/>
      <c r="M720"/>
      <c r="P720"/>
      <c r="Q720"/>
      <c r="R720"/>
      <c r="S720"/>
    </row>
    <row r="721" spans="10:19" x14ac:dyDescent="0.2">
      <c r="J721"/>
      <c r="K721"/>
      <c r="L721"/>
      <c r="M721"/>
      <c r="P721"/>
      <c r="Q721"/>
      <c r="R721"/>
      <c r="S721"/>
    </row>
    <row r="722" spans="10:19" x14ac:dyDescent="0.2">
      <c r="J722"/>
      <c r="K722"/>
      <c r="L722"/>
      <c r="M722"/>
      <c r="P722"/>
      <c r="Q722"/>
      <c r="R722"/>
      <c r="S722"/>
    </row>
    <row r="723" spans="10:19" x14ac:dyDescent="0.2">
      <c r="J723"/>
      <c r="K723"/>
      <c r="L723"/>
      <c r="M723"/>
      <c r="P723"/>
      <c r="Q723"/>
      <c r="R723"/>
      <c r="S723"/>
    </row>
    <row r="724" spans="10:19" x14ac:dyDescent="0.2">
      <c r="J724"/>
      <c r="K724"/>
      <c r="L724"/>
      <c r="M724"/>
      <c r="P724"/>
      <c r="Q724"/>
      <c r="R724"/>
      <c r="S724"/>
    </row>
    <row r="725" spans="10:19" x14ac:dyDescent="0.2">
      <c r="J725"/>
      <c r="K725"/>
      <c r="L725"/>
      <c r="M725"/>
      <c r="P725"/>
      <c r="Q725"/>
      <c r="R725"/>
      <c r="S725"/>
    </row>
    <row r="726" spans="10:19" x14ac:dyDescent="0.2">
      <c r="J726"/>
      <c r="K726"/>
      <c r="L726"/>
      <c r="M726"/>
      <c r="P726"/>
      <c r="Q726"/>
      <c r="R726"/>
      <c r="S726"/>
    </row>
    <row r="727" spans="10:19" x14ac:dyDescent="0.2">
      <c r="J727"/>
      <c r="K727"/>
      <c r="L727"/>
      <c r="M727"/>
      <c r="P727"/>
      <c r="Q727"/>
      <c r="R727"/>
      <c r="S727"/>
    </row>
    <row r="728" spans="10:19" x14ac:dyDescent="0.2">
      <c r="J728"/>
      <c r="K728"/>
      <c r="L728"/>
      <c r="M728"/>
      <c r="P728"/>
      <c r="Q728"/>
      <c r="R728"/>
      <c r="S728"/>
    </row>
    <row r="729" spans="10:19" x14ac:dyDescent="0.2">
      <c r="J729"/>
      <c r="K729"/>
      <c r="L729"/>
      <c r="M729"/>
      <c r="P729"/>
      <c r="Q729"/>
      <c r="R729"/>
      <c r="S729"/>
    </row>
    <row r="730" spans="10:19" x14ac:dyDescent="0.2">
      <c r="J730"/>
      <c r="K730"/>
      <c r="L730"/>
      <c r="M730"/>
      <c r="P730"/>
      <c r="Q730"/>
      <c r="R730"/>
      <c r="S730"/>
    </row>
    <row r="731" spans="10:19" x14ac:dyDescent="0.2">
      <c r="J731"/>
      <c r="K731"/>
      <c r="L731"/>
      <c r="M731"/>
      <c r="P731"/>
      <c r="Q731"/>
      <c r="R731"/>
      <c r="S731"/>
    </row>
    <row r="732" spans="10:19" x14ac:dyDescent="0.2">
      <c r="J732"/>
      <c r="K732"/>
      <c r="L732"/>
      <c r="M732"/>
      <c r="P732"/>
      <c r="Q732"/>
      <c r="R732"/>
      <c r="S732"/>
    </row>
    <row r="733" spans="10:19" x14ac:dyDescent="0.2">
      <c r="J733"/>
      <c r="K733"/>
      <c r="L733"/>
      <c r="M733"/>
      <c r="P733"/>
      <c r="Q733"/>
      <c r="R733"/>
      <c r="S733"/>
    </row>
    <row r="734" spans="10:19" x14ac:dyDescent="0.2">
      <c r="J734"/>
      <c r="K734"/>
      <c r="L734"/>
      <c r="M734"/>
      <c r="P734"/>
      <c r="Q734"/>
      <c r="R734"/>
      <c r="S734"/>
    </row>
    <row r="735" spans="10:19" x14ac:dyDescent="0.2">
      <c r="J735"/>
      <c r="K735"/>
      <c r="L735"/>
      <c r="M735"/>
      <c r="P735"/>
      <c r="Q735"/>
      <c r="R735"/>
      <c r="S735"/>
    </row>
    <row r="736" spans="10:19" x14ac:dyDescent="0.2">
      <c r="J736"/>
      <c r="K736"/>
      <c r="L736"/>
      <c r="M736"/>
      <c r="P736"/>
      <c r="Q736"/>
      <c r="R736"/>
      <c r="S736"/>
    </row>
    <row r="737" spans="10:19" x14ac:dyDescent="0.2">
      <c r="J737"/>
      <c r="K737"/>
      <c r="L737"/>
      <c r="M737"/>
      <c r="P737"/>
      <c r="Q737"/>
      <c r="R737"/>
      <c r="S737"/>
    </row>
    <row r="738" spans="10:19" x14ac:dyDescent="0.2">
      <c r="J738"/>
      <c r="K738"/>
      <c r="L738"/>
      <c r="M738"/>
      <c r="P738"/>
      <c r="Q738"/>
      <c r="R738"/>
      <c r="S738"/>
    </row>
    <row r="739" spans="10:19" x14ac:dyDescent="0.2">
      <c r="J739"/>
      <c r="K739"/>
      <c r="L739"/>
      <c r="M739"/>
      <c r="P739"/>
      <c r="Q739"/>
      <c r="R739"/>
      <c r="S739"/>
    </row>
    <row r="740" spans="10:19" x14ac:dyDescent="0.2">
      <c r="J740"/>
      <c r="K740"/>
      <c r="L740"/>
      <c r="M740"/>
      <c r="P740"/>
      <c r="Q740"/>
      <c r="R740"/>
      <c r="S740"/>
    </row>
    <row r="741" spans="10:19" x14ac:dyDescent="0.2">
      <c r="J741"/>
      <c r="K741"/>
      <c r="L741"/>
      <c r="M741"/>
      <c r="P741"/>
      <c r="Q741"/>
      <c r="R741"/>
      <c r="S741"/>
    </row>
    <row r="742" spans="10:19" x14ac:dyDescent="0.2">
      <c r="J742"/>
      <c r="K742"/>
      <c r="L742"/>
      <c r="M742"/>
      <c r="P742"/>
      <c r="Q742"/>
      <c r="R742"/>
      <c r="S742"/>
    </row>
    <row r="743" spans="10:19" x14ac:dyDescent="0.2">
      <c r="J743"/>
      <c r="K743"/>
      <c r="L743"/>
      <c r="M743"/>
      <c r="P743"/>
      <c r="Q743"/>
      <c r="R743"/>
      <c r="S743"/>
    </row>
    <row r="744" spans="10:19" x14ac:dyDescent="0.2">
      <c r="J744"/>
      <c r="K744"/>
      <c r="L744"/>
      <c r="M744"/>
      <c r="P744"/>
      <c r="Q744"/>
      <c r="R744"/>
      <c r="S744"/>
    </row>
    <row r="745" spans="10:19" x14ac:dyDescent="0.2">
      <c r="J745"/>
      <c r="K745"/>
      <c r="L745"/>
      <c r="M745"/>
      <c r="P745"/>
      <c r="Q745"/>
      <c r="R745"/>
      <c r="S745"/>
    </row>
    <row r="746" spans="10:19" x14ac:dyDescent="0.2">
      <c r="J746"/>
      <c r="K746"/>
      <c r="L746"/>
      <c r="M746"/>
      <c r="P746"/>
      <c r="Q746"/>
      <c r="R746"/>
      <c r="S746"/>
    </row>
    <row r="747" spans="10:19" x14ac:dyDescent="0.2">
      <c r="J747"/>
      <c r="K747"/>
      <c r="L747"/>
      <c r="M747"/>
      <c r="P747"/>
      <c r="Q747"/>
      <c r="R747"/>
      <c r="S747"/>
    </row>
    <row r="748" spans="10:19" x14ac:dyDescent="0.2">
      <c r="J748"/>
      <c r="K748"/>
      <c r="L748"/>
      <c r="M748"/>
      <c r="P748"/>
      <c r="Q748"/>
      <c r="R748"/>
      <c r="S748"/>
    </row>
    <row r="749" spans="10:19" x14ac:dyDescent="0.2">
      <c r="J749"/>
      <c r="K749"/>
      <c r="L749"/>
      <c r="M749"/>
      <c r="P749"/>
      <c r="Q749"/>
      <c r="R749"/>
      <c r="S749"/>
    </row>
    <row r="750" spans="10:19" x14ac:dyDescent="0.2">
      <c r="J750"/>
      <c r="K750"/>
      <c r="L750"/>
      <c r="M750"/>
      <c r="P750"/>
      <c r="Q750"/>
      <c r="R750"/>
      <c r="S750"/>
    </row>
    <row r="751" spans="10:19" x14ac:dyDescent="0.2">
      <c r="J751"/>
      <c r="K751"/>
      <c r="L751"/>
      <c r="M751"/>
      <c r="P751"/>
      <c r="Q751"/>
      <c r="R751"/>
      <c r="S751"/>
    </row>
    <row r="752" spans="10:19" x14ac:dyDescent="0.2">
      <c r="J752"/>
      <c r="K752"/>
      <c r="L752"/>
      <c r="M752"/>
      <c r="P752"/>
      <c r="Q752"/>
      <c r="R752"/>
      <c r="S752"/>
    </row>
    <row r="753" spans="10:19" x14ac:dyDescent="0.2">
      <c r="J753"/>
      <c r="K753"/>
      <c r="L753"/>
      <c r="M753"/>
      <c r="P753"/>
      <c r="Q753"/>
      <c r="R753"/>
      <c r="S753"/>
    </row>
    <row r="754" spans="10:19" x14ac:dyDescent="0.2">
      <c r="J754"/>
      <c r="K754"/>
      <c r="L754"/>
      <c r="M754"/>
      <c r="P754"/>
      <c r="Q754"/>
      <c r="R754"/>
      <c r="S754"/>
    </row>
    <row r="755" spans="10:19" x14ac:dyDescent="0.2">
      <c r="J755"/>
      <c r="K755"/>
      <c r="L755"/>
      <c r="M755"/>
      <c r="P755"/>
      <c r="Q755"/>
      <c r="R755"/>
      <c r="S755"/>
    </row>
    <row r="756" spans="10:19" x14ac:dyDescent="0.2">
      <c r="J756"/>
      <c r="K756"/>
      <c r="L756"/>
      <c r="M756"/>
      <c r="P756"/>
      <c r="Q756"/>
      <c r="R756"/>
      <c r="S756"/>
    </row>
    <row r="757" spans="10:19" x14ac:dyDescent="0.2">
      <c r="J757"/>
      <c r="K757"/>
      <c r="L757"/>
      <c r="M757"/>
      <c r="P757"/>
      <c r="Q757"/>
      <c r="R757"/>
      <c r="S757"/>
    </row>
    <row r="758" spans="10:19" x14ac:dyDescent="0.2">
      <c r="J758"/>
      <c r="K758"/>
      <c r="L758"/>
      <c r="M758"/>
      <c r="P758"/>
      <c r="Q758"/>
      <c r="R758"/>
      <c r="S758"/>
    </row>
    <row r="759" spans="10:19" x14ac:dyDescent="0.2">
      <c r="J759"/>
      <c r="K759"/>
      <c r="L759"/>
      <c r="M759"/>
      <c r="P759"/>
      <c r="Q759"/>
      <c r="R759"/>
      <c r="S759"/>
    </row>
    <row r="760" spans="10:19" x14ac:dyDescent="0.2">
      <c r="J760"/>
      <c r="K760"/>
      <c r="L760"/>
      <c r="M760"/>
      <c r="P760"/>
      <c r="Q760"/>
      <c r="R760"/>
      <c r="S760"/>
    </row>
    <row r="761" spans="10:19" x14ac:dyDescent="0.2">
      <c r="J761"/>
      <c r="K761"/>
      <c r="L761"/>
      <c r="M761"/>
      <c r="P761"/>
      <c r="Q761"/>
      <c r="R761"/>
      <c r="S761"/>
    </row>
    <row r="762" spans="10:19" x14ac:dyDescent="0.2">
      <c r="J762"/>
      <c r="K762"/>
      <c r="L762"/>
      <c r="M762"/>
      <c r="P762"/>
      <c r="Q762"/>
      <c r="R762"/>
      <c r="S762"/>
    </row>
    <row r="763" spans="10:19" x14ac:dyDescent="0.2">
      <c r="J763"/>
      <c r="K763"/>
      <c r="L763"/>
      <c r="M763"/>
      <c r="P763"/>
      <c r="Q763"/>
      <c r="R763"/>
      <c r="S763"/>
    </row>
    <row r="764" spans="10:19" x14ac:dyDescent="0.2">
      <c r="J764"/>
      <c r="K764"/>
      <c r="L764"/>
      <c r="M764"/>
      <c r="P764"/>
      <c r="Q764"/>
      <c r="R764"/>
      <c r="S764"/>
    </row>
    <row r="765" spans="10:19" x14ac:dyDescent="0.2">
      <c r="J765"/>
      <c r="K765"/>
      <c r="L765"/>
      <c r="M765"/>
      <c r="P765"/>
      <c r="Q765"/>
      <c r="R765"/>
      <c r="S765"/>
    </row>
    <row r="766" spans="10:19" x14ac:dyDescent="0.2">
      <c r="J766"/>
      <c r="K766"/>
      <c r="L766"/>
      <c r="M766"/>
      <c r="P766"/>
      <c r="Q766"/>
      <c r="R766"/>
      <c r="S766"/>
    </row>
    <row r="767" spans="10:19" x14ac:dyDescent="0.2">
      <c r="J767"/>
      <c r="K767"/>
      <c r="L767"/>
      <c r="M767"/>
      <c r="P767"/>
      <c r="Q767"/>
      <c r="R767"/>
      <c r="S767"/>
    </row>
    <row r="768" spans="10:19" x14ac:dyDescent="0.2">
      <c r="J768"/>
      <c r="K768"/>
      <c r="L768"/>
      <c r="M768"/>
      <c r="P768"/>
      <c r="Q768"/>
      <c r="R768"/>
      <c r="S768"/>
    </row>
    <row r="769" spans="10:19" x14ac:dyDescent="0.2">
      <c r="J769"/>
      <c r="K769"/>
      <c r="L769"/>
      <c r="M769"/>
      <c r="P769"/>
      <c r="Q769"/>
      <c r="R769"/>
      <c r="S769"/>
    </row>
    <row r="770" spans="10:19" x14ac:dyDescent="0.2">
      <c r="J770"/>
      <c r="K770"/>
      <c r="L770"/>
      <c r="M770"/>
      <c r="P770"/>
      <c r="Q770"/>
      <c r="R770"/>
      <c r="S770"/>
    </row>
    <row r="771" spans="10:19" x14ac:dyDescent="0.2">
      <c r="J771"/>
      <c r="K771"/>
      <c r="L771"/>
      <c r="M771"/>
      <c r="P771"/>
      <c r="Q771"/>
      <c r="R771"/>
      <c r="S771"/>
    </row>
    <row r="772" spans="10:19" x14ac:dyDescent="0.2">
      <c r="J772"/>
      <c r="K772"/>
      <c r="L772"/>
      <c r="M772"/>
      <c r="P772"/>
      <c r="Q772"/>
      <c r="R772"/>
      <c r="S772"/>
    </row>
    <row r="773" spans="10:19" x14ac:dyDescent="0.2">
      <c r="J773"/>
      <c r="K773"/>
      <c r="L773"/>
      <c r="M773"/>
      <c r="P773"/>
      <c r="Q773"/>
      <c r="R773"/>
      <c r="S773"/>
    </row>
    <row r="774" spans="10:19" x14ac:dyDescent="0.2">
      <c r="J774"/>
      <c r="K774"/>
      <c r="L774"/>
      <c r="M774"/>
      <c r="P774"/>
      <c r="Q774"/>
      <c r="R774"/>
      <c r="S774"/>
    </row>
    <row r="775" spans="10:19" x14ac:dyDescent="0.2">
      <c r="J775"/>
      <c r="K775"/>
      <c r="L775"/>
      <c r="M775"/>
      <c r="P775"/>
      <c r="Q775"/>
      <c r="R775"/>
      <c r="S775"/>
    </row>
    <row r="776" spans="10:19" x14ac:dyDescent="0.2">
      <c r="J776"/>
      <c r="K776"/>
      <c r="L776"/>
      <c r="M776"/>
      <c r="P776"/>
      <c r="Q776"/>
      <c r="R776"/>
      <c r="S776"/>
    </row>
    <row r="777" spans="10:19" x14ac:dyDescent="0.2">
      <c r="J777"/>
      <c r="K777"/>
      <c r="L777"/>
      <c r="M777"/>
      <c r="P777"/>
      <c r="Q777"/>
      <c r="R777"/>
      <c r="S777"/>
    </row>
    <row r="778" spans="10:19" x14ac:dyDescent="0.2">
      <c r="J778"/>
      <c r="K778"/>
      <c r="L778"/>
      <c r="M778"/>
      <c r="P778"/>
      <c r="Q778"/>
      <c r="R778"/>
      <c r="S778"/>
    </row>
    <row r="779" spans="10:19" x14ac:dyDescent="0.2">
      <c r="J779"/>
      <c r="K779"/>
      <c r="L779"/>
      <c r="M779"/>
      <c r="P779"/>
      <c r="Q779"/>
      <c r="R779"/>
      <c r="S779"/>
    </row>
    <row r="780" spans="10:19" x14ac:dyDescent="0.2">
      <c r="J780"/>
      <c r="K780"/>
      <c r="L780"/>
      <c r="M780"/>
      <c r="P780"/>
      <c r="Q780"/>
      <c r="R780"/>
      <c r="S780"/>
    </row>
    <row r="781" spans="10:19" x14ac:dyDescent="0.2">
      <c r="J781"/>
      <c r="K781"/>
      <c r="L781"/>
      <c r="M781"/>
      <c r="P781"/>
      <c r="Q781"/>
      <c r="R781"/>
      <c r="S781"/>
    </row>
    <row r="782" spans="10:19" x14ac:dyDescent="0.2">
      <c r="J782"/>
      <c r="K782"/>
      <c r="L782"/>
      <c r="M782"/>
      <c r="P782"/>
      <c r="Q782"/>
      <c r="R782"/>
      <c r="S782"/>
    </row>
    <row r="783" spans="10:19" x14ac:dyDescent="0.2">
      <c r="J783"/>
      <c r="K783"/>
      <c r="L783"/>
      <c r="M783"/>
      <c r="P783"/>
      <c r="Q783"/>
      <c r="R783"/>
      <c r="S783"/>
    </row>
    <row r="784" spans="10:19" x14ac:dyDescent="0.2">
      <c r="J784"/>
      <c r="K784"/>
      <c r="L784"/>
      <c r="M784"/>
      <c r="P784"/>
      <c r="Q784"/>
      <c r="R784"/>
      <c r="S784"/>
    </row>
    <row r="785" spans="10:19" x14ac:dyDescent="0.2">
      <c r="J785"/>
      <c r="K785"/>
      <c r="L785"/>
      <c r="M785"/>
      <c r="P785"/>
      <c r="Q785"/>
      <c r="R785"/>
      <c r="S785"/>
    </row>
    <row r="786" spans="10:19" x14ac:dyDescent="0.2">
      <c r="J786"/>
      <c r="K786"/>
      <c r="L786"/>
      <c r="M786"/>
      <c r="P786"/>
      <c r="Q786"/>
      <c r="R786"/>
      <c r="S786"/>
    </row>
    <row r="787" spans="10:19" x14ac:dyDescent="0.2">
      <c r="J787"/>
      <c r="K787"/>
      <c r="L787"/>
      <c r="M787"/>
      <c r="P787"/>
      <c r="Q787"/>
      <c r="R787"/>
      <c r="S787"/>
    </row>
    <row r="788" spans="10:19" x14ac:dyDescent="0.2">
      <c r="J788"/>
      <c r="K788"/>
      <c r="L788"/>
      <c r="M788"/>
      <c r="P788"/>
      <c r="Q788"/>
      <c r="R788"/>
      <c r="S788"/>
    </row>
    <row r="789" spans="10:19" x14ac:dyDescent="0.2">
      <c r="J789"/>
      <c r="K789"/>
      <c r="L789"/>
      <c r="M789"/>
      <c r="P789"/>
      <c r="Q789"/>
      <c r="R789"/>
      <c r="S789"/>
    </row>
    <row r="790" spans="10:19" x14ac:dyDescent="0.2">
      <c r="J790"/>
      <c r="K790"/>
      <c r="L790"/>
      <c r="M790"/>
      <c r="P790"/>
      <c r="Q790"/>
      <c r="R790"/>
      <c r="S790"/>
    </row>
    <row r="791" spans="10:19" x14ac:dyDescent="0.2">
      <c r="J791"/>
      <c r="K791"/>
      <c r="L791"/>
      <c r="M791"/>
      <c r="P791"/>
      <c r="Q791"/>
      <c r="R791"/>
      <c r="S791"/>
    </row>
    <row r="792" spans="10:19" x14ac:dyDescent="0.2">
      <c r="J792"/>
      <c r="K792"/>
      <c r="L792"/>
      <c r="M792"/>
      <c r="P792"/>
      <c r="Q792"/>
      <c r="R792"/>
      <c r="S792"/>
    </row>
    <row r="793" spans="10:19" x14ac:dyDescent="0.2">
      <c r="J793"/>
      <c r="K793"/>
      <c r="L793"/>
      <c r="M793"/>
      <c r="P793"/>
      <c r="Q793"/>
      <c r="R793"/>
      <c r="S793"/>
    </row>
    <row r="794" spans="10:19" x14ac:dyDescent="0.2">
      <c r="J794"/>
      <c r="K794"/>
      <c r="L794"/>
      <c r="M794"/>
      <c r="P794"/>
      <c r="Q794"/>
      <c r="R794"/>
      <c r="S794"/>
    </row>
    <row r="795" spans="10:19" x14ac:dyDescent="0.2">
      <c r="J795"/>
      <c r="K795"/>
      <c r="L795"/>
      <c r="M795"/>
      <c r="P795"/>
      <c r="Q795"/>
      <c r="R795"/>
      <c r="S795"/>
    </row>
    <row r="796" spans="10:19" x14ac:dyDescent="0.2">
      <c r="J796"/>
      <c r="K796"/>
      <c r="L796"/>
      <c r="M796"/>
      <c r="P796"/>
      <c r="Q796"/>
      <c r="R796"/>
      <c r="S796"/>
    </row>
    <row r="797" spans="10:19" x14ac:dyDescent="0.2">
      <c r="J797"/>
      <c r="K797"/>
      <c r="L797"/>
      <c r="M797"/>
      <c r="P797"/>
      <c r="Q797"/>
      <c r="R797"/>
      <c r="S797"/>
    </row>
    <row r="798" spans="10:19" x14ac:dyDescent="0.2">
      <c r="J798"/>
      <c r="K798"/>
      <c r="L798"/>
      <c r="M798"/>
      <c r="P798"/>
      <c r="Q798"/>
      <c r="R798"/>
      <c r="S798"/>
    </row>
    <row r="799" spans="10:19" x14ac:dyDescent="0.2">
      <c r="J799"/>
      <c r="K799"/>
      <c r="L799"/>
      <c r="M799"/>
      <c r="P799"/>
      <c r="Q799"/>
      <c r="R799"/>
      <c r="S799"/>
    </row>
    <row r="800" spans="10:19" x14ac:dyDescent="0.2">
      <c r="J800"/>
      <c r="K800"/>
      <c r="L800"/>
      <c r="M800"/>
      <c r="P800"/>
      <c r="Q800"/>
      <c r="R800"/>
      <c r="S800"/>
    </row>
    <row r="801" spans="10:19" x14ac:dyDescent="0.2">
      <c r="J801"/>
      <c r="K801"/>
      <c r="L801"/>
      <c r="M801"/>
      <c r="P801"/>
      <c r="Q801"/>
      <c r="R801"/>
      <c r="S801"/>
    </row>
    <row r="802" spans="10:19" x14ac:dyDescent="0.2">
      <c r="J802"/>
      <c r="K802"/>
      <c r="L802"/>
      <c r="M802"/>
      <c r="P802"/>
      <c r="Q802"/>
      <c r="R802"/>
      <c r="S802"/>
    </row>
    <row r="803" spans="10:19" x14ac:dyDescent="0.2">
      <c r="J803"/>
      <c r="K803"/>
      <c r="L803"/>
      <c r="M803"/>
      <c r="P803"/>
      <c r="Q803"/>
      <c r="R803"/>
      <c r="S803"/>
    </row>
    <row r="804" spans="10:19" x14ac:dyDescent="0.2">
      <c r="J804"/>
      <c r="K804"/>
      <c r="L804"/>
      <c r="M804"/>
      <c r="P804"/>
      <c r="Q804"/>
      <c r="R804"/>
      <c r="S804"/>
    </row>
    <row r="805" spans="10:19" x14ac:dyDescent="0.2">
      <c r="J805"/>
      <c r="K805"/>
      <c r="L805"/>
      <c r="M805"/>
      <c r="P805"/>
      <c r="Q805"/>
      <c r="R805"/>
      <c r="S805"/>
    </row>
    <row r="806" spans="10:19" x14ac:dyDescent="0.2">
      <c r="J806"/>
      <c r="K806"/>
      <c r="L806"/>
      <c r="M806"/>
      <c r="P806"/>
      <c r="Q806"/>
      <c r="R806"/>
      <c r="S806"/>
    </row>
    <row r="807" spans="10:19" x14ac:dyDescent="0.2">
      <c r="J807"/>
      <c r="K807"/>
      <c r="L807"/>
      <c r="M807"/>
      <c r="P807"/>
      <c r="Q807"/>
      <c r="R807"/>
      <c r="S807"/>
    </row>
    <row r="808" spans="10:19" x14ac:dyDescent="0.2">
      <c r="J808"/>
      <c r="K808"/>
      <c r="L808"/>
      <c r="M808"/>
      <c r="P808"/>
      <c r="Q808"/>
      <c r="R808"/>
      <c r="S808"/>
    </row>
    <row r="809" spans="10:19" x14ac:dyDescent="0.2">
      <c r="J809"/>
      <c r="K809"/>
      <c r="L809"/>
      <c r="M809"/>
      <c r="P809"/>
      <c r="Q809"/>
      <c r="R809"/>
      <c r="S809"/>
    </row>
    <row r="810" spans="10:19" x14ac:dyDescent="0.2">
      <c r="J810"/>
      <c r="K810"/>
      <c r="L810"/>
      <c r="M810"/>
      <c r="P810"/>
      <c r="Q810"/>
      <c r="R810"/>
      <c r="S810"/>
    </row>
    <row r="811" spans="10:19" x14ac:dyDescent="0.2">
      <c r="J811"/>
      <c r="K811"/>
      <c r="L811"/>
      <c r="M811"/>
      <c r="P811"/>
      <c r="Q811"/>
      <c r="R811"/>
      <c r="S811"/>
    </row>
    <row r="812" spans="10:19" x14ac:dyDescent="0.2">
      <c r="J812"/>
      <c r="K812"/>
      <c r="L812"/>
      <c r="M812"/>
      <c r="P812"/>
      <c r="Q812"/>
      <c r="R812"/>
      <c r="S812"/>
    </row>
    <row r="813" spans="10:19" x14ac:dyDescent="0.2">
      <c r="J813"/>
      <c r="K813"/>
      <c r="L813"/>
      <c r="M813"/>
      <c r="P813"/>
      <c r="Q813"/>
      <c r="R813"/>
      <c r="S813"/>
    </row>
    <row r="814" spans="10:19" x14ac:dyDescent="0.2">
      <c r="J814"/>
      <c r="K814"/>
      <c r="L814"/>
      <c r="M814"/>
      <c r="P814"/>
      <c r="Q814"/>
      <c r="R814"/>
      <c r="S814"/>
    </row>
    <row r="815" spans="10:19" x14ac:dyDescent="0.2">
      <c r="J815"/>
      <c r="K815"/>
      <c r="L815"/>
      <c r="M815"/>
      <c r="P815"/>
      <c r="Q815"/>
      <c r="R815"/>
      <c r="S815"/>
    </row>
    <row r="816" spans="10:19" x14ac:dyDescent="0.2">
      <c r="J816"/>
      <c r="K816"/>
      <c r="L816"/>
      <c r="M816"/>
      <c r="P816"/>
      <c r="Q816"/>
      <c r="R816"/>
      <c r="S816"/>
    </row>
    <row r="817" spans="10:19" x14ac:dyDescent="0.2">
      <c r="J817"/>
      <c r="K817"/>
      <c r="L817"/>
      <c r="M817"/>
      <c r="P817"/>
      <c r="Q817"/>
      <c r="R817"/>
      <c r="S817"/>
    </row>
    <row r="818" spans="10:19" x14ac:dyDescent="0.2">
      <c r="J818"/>
      <c r="K818"/>
      <c r="L818"/>
      <c r="M818"/>
      <c r="P818"/>
      <c r="Q818"/>
      <c r="R818"/>
      <c r="S818"/>
    </row>
    <row r="819" spans="10:19" x14ac:dyDescent="0.2">
      <c r="J819"/>
      <c r="K819"/>
      <c r="L819"/>
      <c r="M819"/>
      <c r="P819"/>
      <c r="Q819"/>
      <c r="R819"/>
      <c r="S819"/>
    </row>
    <row r="820" spans="10:19" x14ac:dyDescent="0.2">
      <c r="J820"/>
      <c r="K820"/>
      <c r="L820"/>
      <c r="M820"/>
      <c r="P820"/>
      <c r="Q820"/>
      <c r="R820"/>
      <c r="S820"/>
    </row>
    <row r="821" spans="10:19" x14ac:dyDescent="0.2">
      <c r="J821"/>
      <c r="K821"/>
      <c r="L821"/>
      <c r="M821"/>
      <c r="P821"/>
      <c r="Q821"/>
      <c r="R821"/>
      <c r="S821"/>
    </row>
    <row r="822" spans="10:19" x14ac:dyDescent="0.2">
      <c r="J822"/>
      <c r="K822"/>
      <c r="L822"/>
      <c r="M822"/>
      <c r="P822"/>
      <c r="Q822"/>
      <c r="R822"/>
      <c r="S822"/>
    </row>
    <row r="823" spans="10:19" x14ac:dyDescent="0.2">
      <c r="J823"/>
      <c r="K823"/>
      <c r="L823"/>
      <c r="M823"/>
      <c r="P823"/>
      <c r="Q823"/>
      <c r="R823"/>
      <c r="S823"/>
    </row>
    <row r="824" spans="10:19" x14ac:dyDescent="0.2">
      <c r="J824"/>
      <c r="K824"/>
      <c r="L824"/>
      <c r="M824"/>
      <c r="P824"/>
      <c r="Q824"/>
      <c r="R824"/>
      <c r="S824"/>
    </row>
    <row r="825" spans="10:19" x14ac:dyDescent="0.2">
      <c r="J825"/>
      <c r="K825"/>
      <c r="L825"/>
      <c r="M825"/>
      <c r="P825"/>
      <c r="Q825"/>
      <c r="R825"/>
      <c r="S825"/>
    </row>
    <row r="826" spans="10:19" x14ac:dyDescent="0.2">
      <c r="J826"/>
      <c r="K826"/>
      <c r="L826"/>
      <c r="M826"/>
      <c r="P826"/>
      <c r="Q826"/>
      <c r="R826"/>
      <c r="S826"/>
    </row>
    <row r="827" spans="10:19" x14ac:dyDescent="0.2">
      <c r="J827"/>
      <c r="K827"/>
      <c r="L827"/>
      <c r="M827"/>
      <c r="P827"/>
      <c r="Q827"/>
      <c r="R827"/>
      <c r="S827"/>
    </row>
    <row r="828" spans="10:19" x14ac:dyDescent="0.2">
      <c r="J828"/>
      <c r="K828"/>
      <c r="L828"/>
      <c r="M828"/>
      <c r="P828"/>
      <c r="Q828"/>
      <c r="R828"/>
      <c r="S828"/>
    </row>
    <row r="829" spans="10:19" x14ac:dyDescent="0.2">
      <c r="J829"/>
      <c r="K829"/>
      <c r="L829"/>
      <c r="M829"/>
      <c r="P829"/>
      <c r="Q829"/>
      <c r="R829"/>
      <c r="S829"/>
    </row>
    <row r="830" spans="10:19" x14ac:dyDescent="0.2">
      <c r="J830"/>
      <c r="K830"/>
      <c r="L830"/>
      <c r="M830"/>
      <c r="P830"/>
      <c r="Q830"/>
      <c r="R830"/>
      <c r="S830"/>
    </row>
    <row r="831" spans="10:19" x14ac:dyDescent="0.2">
      <c r="J831"/>
      <c r="K831"/>
      <c r="L831"/>
      <c r="M831"/>
      <c r="P831"/>
      <c r="Q831"/>
      <c r="R831"/>
      <c r="S831"/>
    </row>
    <row r="832" spans="10:19" x14ac:dyDescent="0.2">
      <c r="J832"/>
      <c r="K832"/>
      <c r="L832"/>
      <c r="M832"/>
      <c r="P832"/>
      <c r="Q832"/>
      <c r="R832"/>
      <c r="S832"/>
    </row>
    <row r="833" spans="10:19" x14ac:dyDescent="0.2">
      <c r="J833"/>
      <c r="K833"/>
      <c r="L833"/>
      <c r="M833"/>
      <c r="P833"/>
      <c r="Q833"/>
      <c r="R833"/>
      <c r="S833"/>
    </row>
    <row r="834" spans="10:19" x14ac:dyDescent="0.2">
      <c r="J834"/>
      <c r="K834"/>
      <c r="L834"/>
      <c r="M834"/>
      <c r="P834"/>
      <c r="Q834"/>
      <c r="R834"/>
      <c r="S834"/>
    </row>
    <row r="835" spans="10:19" x14ac:dyDescent="0.2">
      <c r="J835"/>
      <c r="K835"/>
      <c r="L835"/>
      <c r="M835"/>
      <c r="P835"/>
      <c r="Q835"/>
      <c r="R835"/>
      <c r="S835"/>
    </row>
    <row r="836" spans="10:19" x14ac:dyDescent="0.2">
      <c r="J836"/>
      <c r="K836"/>
      <c r="L836"/>
      <c r="M836"/>
      <c r="P836"/>
      <c r="Q836"/>
      <c r="R836"/>
      <c r="S836"/>
    </row>
    <row r="837" spans="10:19" x14ac:dyDescent="0.2">
      <c r="J837"/>
      <c r="K837"/>
      <c r="L837"/>
      <c r="M837"/>
      <c r="P837"/>
      <c r="Q837"/>
      <c r="R837"/>
      <c r="S837"/>
    </row>
    <row r="838" spans="10:19" x14ac:dyDescent="0.2">
      <c r="J838"/>
      <c r="K838"/>
      <c r="L838"/>
      <c r="M838"/>
      <c r="P838"/>
      <c r="Q838"/>
      <c r="R838"/>
      <c r="S838"/>
    </row>
    <row r="839" spans="10:19" x14ac:dyDescent="0.2">
      <c r="J839"/>
      <c r="K839"/>
      <c r="L839"/>
      <c r="M839"/>
      <c r="P839"/>
      <c r="Q839"/>
      <c r="R839"/>
      <c r="S839"/>
    </row>
    <row r="840" spans="10:19" x14ac:dyDescent="0.2">
      <c r="J840"/>
      <c r="K840"/>
      <c r="L840"/>
      <c r="M840"/>
      <c r="P840"/>
      <c r="Q840"/>
      <c r="R840"/>
      <c r="S840"/>
    </row>
    <row r="841" spans="10:19" x14ac:dyDescent="0.2">
      <c r="J841"/>
      <c r="K841"/>
      <c r="L841"/>
      <c r="M841"/>
      <c r="P841"/>
      <c r="Q841"/>
      <c r="R841"/>
      <c r="S841"/>
    </row>
    <row r="842" spans="10:19" x14ac:dyDescent="0.2">
      <c r="J842"/>
      <c r="K842"/>
      <c r="L842"/>
      <c r="M842"/>
      <c r="P842"/>
      <c r="Q842"/>
      <c r="R842"/>
      <c r="S842"/>
    </row>
    <row r="843" spans="10:19" x14ac:dyDescent="0.2">
      <c r="J843"/>
      <c r="K843"/>
      <c r="L843"/>
      <c r="M843"/>
      <c r="P843"/>
      <c r="Q843"/>
      <c r="R843"/>
      <c r="S843"/>
    </row>
    <row r="844" spans="10:19" x14ac:dyDescent="0.2">
      <c r="J844"/>
      <c r="K844"/>
      <c r="L844"/>
      <c r="M844"/>
      <c r="P844"/>
      <c r="Q844"/>
      <c r="R844"/>
      <c r="S844"/>
    </row>
    <row r="845" spans="10:19" x14ac:dyDescent="0.2">
      <c r="J845"/>
      <c r="K845"/>
      <c r="L845"/>
      <c r="M845"/>
      <c r="P845"/>
      <c r="Q845"/>
      <c r="R845"/>
      <c r="S845"/>
    </row>
    <row r="846" spans="10:19" x14ac:dyDescent="0.2">
      <c r="J846"/>
      <c r="K846"/>
      <c r="L846"/>
      <c r="M846"/>
      <c r="P846"/>
      <c r="Q846"/>
      <c r="R846"/>
      <c r="S846"/>
    </row>
    <row r="847" spans="10:19" x14ac:dyDescent="0.2">
      <c r="J847"/>
      <c r="K847"/>
      <c r="L847"/>
      <c r="M847"/>
      <c r="P847"/>
      <c r="Q847"/>
      <c r="R847"/>
      <c r="S847"/>
    </row>
    <row r="848" spans="10:19" x14ac:dyDescent="0.2">
      <c r="J848"/>
      <c r="K848"/>
      <c r="L848"/>
      <c r="M848"/>
      <c r="P848"/>
      <c r="Q848"/>
      <c r="R848"/>
      <c r="S848"/>
    </row>
    <row r="849" spans="10:19" x14ac:dyDescent="0.2">
      <c r="J849"/>
      <c r="K849"/>
      <c r="L849"/>
      <c r="M849"/>
      <c r="P849"/>
      <c r="Q849"/>
      <c r="R849"/>
      <c r="S849"/>
    </row>
    <row r="850" spans="10:19" x14ac:dyDescent="0.2">
      <c r="J850"/>
      <c r="K850"/>
      <c r="L850"/>
      <c r="M850"/>
      <c r="P850"/>
      <c r="Q850"/>
      <c r="R850"/>
      <c r="S850"/>
    </row>
    <row r="851" spans="10:19" x14ac:dyDescent="0.2">
      <c r="J851"/>
      <c r="K851"/>
      <c r="L851"/>
      <c r="M851"/>
      <c r="P851"/>
      <c r="Q851"/>
      <c r="R851"/>
      <c r="S851"/>
    </row>
    <row r="852" spans="10:19" x14ac:dyDescent="0.2">
      <c r="J852"/>
      <c r="K852"/>
      <c r="L852"/>
      <c r="M852"/>
      <c r="P852"/>
      <c r="Q852"/>
      <c r="R852"/>
      <c r="S852"/>
    </row>
    <row r="853" spans="10:19" x14ac:dyDescent="0.2">
      <c r="J853"/>
      <c r="K853"/>
      <c r="L853"/>
      <c r="M853"/>
      <c r="P853"/>
      <c r="Q853"/>
      <c r="R853"/>
      <c r="S853"/>
    </row>
    <row r="854" spans="10:19" x14ac:dyDescent="0.2">
      <c r="J854"/>
      <c r="K854"/>
      <c r="L854"/>
      <c r="M854"/>
      <c r="P854"/>
      <c r="Q854"/>
      <c r="R854"/>
      <c r="S854"/>
    </row>
    <row r="855" spans="10:19" x14ac:dyDescent="0.2">
      <c r="J855"/>
      <c r="K855"/>
      <c r="L855"/>
      <c r="M855"/>
      <c r="P855"/>
      <c r="Q855"/>
      <c r="R855"/>
      <c r="S855"/>
    </row>
    <row r="856" spans="10:19" x14ac:dyDescent="0.2">
      <c r="J856"/>
      <c r="K856"/>
      <c r="L856"/>
      <c r="M856"/>
      <c r="P856"/>
      <c r="Q856"/>
      <c r="R856"/>
      <c r="S856"/>
    </row>
    <row r="857" spans="10:19" x14ac:dyDescent="0.2">
      <c r="J857"/>
      <c r="K857"/>
      <c r="L857"/>
      <c r="M857"/>
      <c r="P857"/>
      <c r="Q857"/>
      <c r="R857"/>
      <c r="S857"/>
    </row>
    <row r="858" spans="10:19" x14ac:dyDescent="0.2">
      <c r="J858"/>
      <c r="K858"/>
      <c r="L858"/>
      <c r="M858"/>
      <c r="P858"/>
      <c r="Q858"/>
      <c r="R858"/>
      <c r="S858"/>
    </row>
    <row r="859" spans="10:19" x14ac:dyDescent="0.2">
      <c r="J859"/>
      <c r="K859"/>
      <c r="L859"/>
      <c r="M859"/>
      <c r="P859"/>
      <c r="Q859"/>
      <c r="R859"/>
      <c r="S859"/>
    </row>
    <row r="860" spans="10:19" x14ac:dyDescent="0.2">
      <c r="J860"/>
      <c r="K860"/>
      <c r="L860"/>
      <c r="M860"/>
      <c r="P860"/>
      <c r="Q860"/>
      <c r="R860"/>
      <c r="S860"/>
    </row>
    <row r="861" spans="10:19" x14ac:dyDescent="0.2">
      <c r="J861"/>
      <c r="K861"/>
      <c r="L861"/>
      <c r="M861"/>
      <c r="P861"/>
      <c r="Q861"/>
      <c r="R861"/>
      <c r="S861"/>
    </row>
    <row r="862" spans="10:19" x14ac:dyDescent="0.2">
      <c r="J862"/>
      <c r="K862"/>
      <c r="L862"/>
      <c r="M862"/>
      <c r="P862"/>
      <c r="Q862"/>
      <c r="R862"/>
      <c r="S862"/>
    </row>
    <row r="863" spans="10:19" x14ac:dyDescent="0.2">
      <c r="J863"/>
      <c r="K863"/>
      <c r="L863"/>
      <c r="M863"/>
      <c r="P863"/>
      <c r="Q863"/>
      <c r="R863"/>
      <c r="S863"/>
    </row>
    <row r="864" spans="10:19" x14ac:dyDescent="0.2">
      <c r="J864"/>
      <c r="K864"/>
      <c r="L864"/>
      <c r="M864"/>
      <c r="P864"/>
      <c r="Q864"/>
      <c r="R864"/>
      <c r="S864"/>
    </row>
    <row r="865" spans="10:19" x14ac:dyDescent="0.2">
      <c r="J865"/>
      <c r="K865"/>
      <c r="L865"/>
      <c r="M865"/>
      <c r="P865"/>
      <c r="Q865"/>
      <c r="R865"/>
      <c r="S865"/>
    </row>
    <row r="866" spans="10:19" x14ac:dyDescent="0.2">
      <c r="J866"/>
      <c r="K866"/>
      <c r="L866"/>
      <c r="M866"/>
      <c r="P866"/>
      <c r="Q866"/>
      <c r="R866"/>
      <c r="S866"/>
    </row>
    <row r="867" spans="10:19" x14ac:dyDescent="0.2">
      <c r="J867"/>
      <c r="K867"/>
      <c r="L867"/>
      <c r="M867"/>
      <c r="P867"/>
      <c r="Q867"/>
      <c r="R867"/>
      <c r="S867"/>
    </row>
    <row r="868" spans="10:19" x14ac:dyDescent="0.2">
      <c r="J868"/>
      <c r="K868"/>
      <c r="L868"/>
      <c r="M868"/>
      <c r="P868"/>
      <c r="Q868"/>
      <c r="R868"/>
      <c r="S868"/>
    </row>
    <row r="869" spans="10:19" x14ac:dyDescent="0.2">
      <c r="J869"/>
      <c r="K869"/>
      <c r="L869"/>
      <c r="M869"/>
      <c r="P869"/>
      <c r="Q869"/>
      <c r="R869"/>
      <c r="S869"/>
    </row>
    <row r="870" spans="10:19" x14ac:dyDescent="0.2">
      <c r="J870"/>
      <c r="K870"/>
      <c r="L870"/>
      <c r="M870"/>
      <c r="P870"/>
      <c r="Q870"/>
      <c r="R870"/>
      <c r="S870"/>
    </row>
    <row r="871" spans="10:19" x14ac:dyDescent="0.2">
      <c r="J871"/>
      <c r="K871"/>
      <c r="L871"/>
      <c r="M871"/>
      <c r="P871"/>
      <c r="Q871"/>
      <c r="R871"/>
      <c r="S871"/>
    </row>
    <row r="872" spans="10:19" x14ac:dyDescent="0.2">
      <c r="J872"/>
      <c r="K872"/>
      <c r="L872"/>
      <c r="M872"/>
      <c r="P872"/>
      <c r="Q872"/>
      <c r="R872"/>
      <c r="S872"/>
    </row>
    <row r="873" spans="10:19" x14ac:dyDescent="0.2">
      <c r="J873"/>
      <c r="K873"/>
      <c r="L873"/>
      <c r="M873"/>
      <c r="P873"/>
      <c r="Q873"/>
      <c r="R873"/>
      <c r="S873"/>
    </row>
    <row r="874" spans="10:19" x14ac:dyDescent="0.2">
      <c r="J874"/>
      <c r="K874"/>
      <c r="L874"/>
      <c r="M874"/>
      <c r="P874"/>
      <c r="Q874"/>
      <c r="R874"/>
      <c r="S874"/>
    </row>
    <row r="875" spans="10:19" x14ac:dyDescent="0.2">
      <c r="J875"/>
      <c r="K875"/>
      <c r="L875"/>
      <c r="M875"/>
      <c r="P875"/>
      <c r="Q875"/>
      <c r="R875"/>
      <c r="S875"/>
    </row>
    <row r="876" spans="10:19" x14ac:dyDescent="0.2">
      <c r="J876"/>
      <c r="K876"/>
      <c r="L876"/>
      <c r="M876"/>
      <c r="P876"/>
      <c r="Q876"/>
      <c r="R876"/>
      <c r="S876"/>
    </row>
    <row r="877" spans="10:19" x14ac:dyDescent="0.2">
      <c r="J877"/>
      <c r="K877"/>
      <c r="L877"/>
      <c r="M877"/>
      <c r="P877"/>
      <c r="Q877"/>
      <c r="R877"/>
      <c r="S877"/>
    </row>
    <row r="878" spans="10:19" x14ac:dyDescent="0.2">
      <c r="J878"/>
      <c r="K878"/>
      <c r="L878"/>
      <c r="M878"/>
      <c r="P878"/>
      <c r="Q878"/>
      <c r="R878"/>
      <c r="S878"/>
    </row>
    <row r="879" spans="10:19" x14ac:dyDescent="0.2">
      <c r="J879"/>
      <c r="K879"/>
      <c r="L879"/>
      <c r="M879"/>
      <c r="P879"/>
      <c r="Q879"/>
      <c r="R879"/>
      <c r="S879"/>
    </row>
    <row r="880" spans="10:19" x14ac:dyDescent="0.2">
      <c r="J880"/>
      <c r="K880"/>
      <c r="L880"/>
      <c r="M880"/>
      <c r="P880"/>
      <c r="Q880"/>
      <c r="R880"/>
      <c r="S880"/>
    </row>
    <row r="881" spans="10:19" x14ac:dyDescent="0.2">
      <c r="J881"/>
      <c r="K881"/>
      <c r="L881"/>
      <c r="M881"/>
      <c r="P881"/>
      <c r="Q881"/>
      <c r="R881"/>
      <c r="S881"/>
    </row>
    <row r="882" spans="10:19" x14ac:dyDescent="0.2">
      <c r="J882"/>
      <c r="K882"/>
      <c r="L882"/>
      <c r="M882"/>
      <c r="P882"/>
      <c r="Q882"/>
      <c r="R882"/>
      <c r="S882"/>
    </row>
    <row r="883" spans="10:19" x14ac:dyDescent="0.2">
      <c r="J883"/>
      <c r="K883"/>
      <c r="L883"/>
      <c r="M883"/>
      <c r="P883"/>
      <c r="Q883"/>
      <c r="R883"/>
      <c r="S883"/>
    </row>
    <row r="884" spans="10:19" x14ac:dyDescent="0.2">
      <c r="J884"/>
      <c r="K884"/>
      <c r="L884"/>
      <c r="M884"/>
      <c r="P884"/>
      <c r="Q884"/>
      <c r="R884"/>
      <c r="S884"/>
    </row>
    <row r="885" spans="10:19" x14ac:dyDescent="0.2">
      <c r="J885"/>
      <c r="K885"/>
      <c r="L885"/>
      <c r="M885"/>
      <c r="P885"/>
      <c r="Q885"/>
      <c r="R885"/>
      <c r="S885"/>
    </row>
    <row r="886" spans="10:19" x14ac:dyDescent="0.2">
      <c r="J886"/>
      <c r="K886"/>
      <c r="L886"/>
      <c r="M886"/>
      <c r="P886"/>
      <c r="Q886"/>
      <c r="R886"/>
      <c r="S886"/>
    </row>
    <row r="887" spans="10:19" x14ac:dyDescent="0.2">
      <c r="J887"/>
      <c r="K887"/>
      <c r="L887"/>
      <c r="M887"/>
      <c r="P887"/>
      <c r="Q887"/>
      <c r="R887"/>
      <c r="S887"/>
    </row>
    <row r="888" spans="10:19" x14ac:dyDescent="0.2">
      <c r="J888"/>
      <c r="K888"/>
      <c r="L888"/>
      <c r="M888"/>
      <c r="P888"/>
      <c r="Q888"/>
      <c r="R888"/>
      <c r="S888"/>
    </row>
    <row r="889" spans="10:19" x14ac:dyDescent="0.2">
      <c r="J889"/>
      <c r="K889"/>
      <c r="L889"/>
      <c r="M889"/>
      <c r="P889"/>
      <c r="Q889"/>
      <c r="R889"/>
      <c r="S889"/>
    </row>
    <row r="890" spans="10:19" x14ac:dyDescent="0.2">
      <c r="J890"/>
      <c r="K890"/>
      <c r="L890"/>
      <c r="M890"/>
      <c r="P890"/>
      <c r="Q890"/>
      <c r="R890"/>
      <c r="S890"/>
    </row>
    <row r="891" spans="10:19" x14ac:dyDescent="0.2">
      <c r="J891"/>
      <c r="K891"/>
      <c r="L891"/>
      <c r="M891"/>
      <c r="P891"/>
      <c r="Q891"/>
      <c r="R891"/>
      <c r="S891"/>
    </row>
    <row r="892" spans="10:19" x14ac:dyDescent="0.2">
      <c r="J892"/>
      <c r="K892"/>
      <c r="L892"/>
      <c r="M892"/>
      <c r="P892"/>
      <c r="Q892"/>
      <c r="R892"/>
      <c r="S892"/>
    </row>
    <row r="893" spans="10:19" x14ac:dyDescent="0.2">
      <c r="J893"/>
      <c r="K893"/>
      <c r="L893"/>
      <c r="M893"/>
      <c r="P893"/>
      <c r="Q893"/>
      <c r="R893"/>
      <c r="S893"/>
    </row>
    <row r="894" spans="10:19" x14ac:dyDescent="0.2">
      <c r="J894"/>
      <c r="K894"/>
      <c r="L894"/>
      <c r="M894"/>
      <c r="P894"/>
      <c r="Q894"/>
      <c r="R894"/>
      <c r="S894"/>
    </row>
    <row r="895" spans="10:19" x14ac:dyDescent="0.2">
      <c r="J895"/>
      <c r="K895"/>
      <c r="L895"/>
      <c r="M895"/>
      <c r="P895"/>
      <c r="Q895"/>
      <c r="R895"/>
      <c r="S895"/>
    </row>
    <row r="896" spans="10:19" x14ac:dyDescent="0.2">
      <c r="J896"/>
      <c r="K896"/>
      <c r="L896"/>
      <c r="M896"/>
      <c r="P896"/>
      <c r="Q896"/>
      <c r="R896"/>
      <c r="S896"/>
    </row>
    <row r="897" spans="10:19" x14ac:dyDescent="0.2">
      <c r="J897"/>
      <c r="K897"/>
      <c r="L897"/>
      <c r="M897"/>
      <c r="P897"/>
      <c r="Q897"/>
      <c r="R897"/>
      <c r="S897"/>
    </row>
    <row r="898" spans="10:19" x14ac:dyDescent="0.2">
      <c r="J898"/>
      <c r="K898"/>
      <c r="L898"/>
      <c r="M898"/>
      <c r="P898"/>
      <c r="Q898"/>
      <c r="R898"/>
      <c r="S898"/>
    </row>
    <row r="899" spans="10:19" x14ac:dyDescent="0.2">
      <c r="J899"/>
      <c r="K899"/>
      <c r="L899"/>
      <c r="M899"/>
      <c r="P899"/>
      <c r="Q899"/>
      <c r="R899"/>
      <c r="S899"/>
    </row>
    <row r="900" spans="10:19" x14ac:dyDescent="0.2">
      <c r="J900"/>
      <c r="K900"/>
      <c r="L900"/>
      <c r="M900"/>
      <c r="P900"/>
      <c r="Q900"/>
      <c r="R900"/>
      <c r="S900"/>
    </row>
    <row r="901" spans="10:19" x14ac:dyDescent="0.2">
      <c r="J901"/>
      <c r="K901"/>
      <c r="L901"/>
      <c r="M901"/>
      <c r="P901"/>
      <c r="Q901"/>
      <c r="R901"/>
      <c r="S901"/>
    </row>
    <row r="902" spans="10:19" x14ac:dyDescent="0.2">
      <c r="J902"/>
      <c r="K902"/>
      <c r="L902"/>
      <c r="M902"/>
      <c r="P902"/>
      <c r="Q902"/>
      <c r="R902"/>
      <c r="S902"/>
    </row>
    <row r="903" spans="10:19" x14ac:dyDescent="0.2">
      <c r="J903"/>
      <c r="K903"/>
      <c r="L903"/>
      <c r="M903"/>
      <c r="P903"/>
      <c r="Q903"/>
      <c r="R903"/>
      <c r="S903"/>
    </row>
    <row r="904" spans="10:19" x14ac:dyDescent="0.2">
      <c r="J904"/>
      <c r="K904"/>
      <c r="L904"/>
      <c r="M904"/>
      <c r="P904"/>
      <c r="Q904"/>
      <c r="R904"/>
      <c r="S904"/>
    </row>
    <row r="905" spans="10:19" x14ac:dyDescent="0.2">
      <c r="J905"/>
      <c r="K905"/>
      <c r="L905"/>
      <c r="M905"/>
      <c r="P905"/>
      <c r="Q905"/>
      <c r="R905"/>
      <c r="S905"/>
    </row>
    <row r="906" spans="10:19" x14ac:dyDescent="0.2">
      <c r="J906"/>
      <c r="K906"/>
      <c r="L906"/>
      <c r="M906"/>
      <c r="P906"/>
      <c r="Q906"/>
      <c r="R906"/>
      <c r="S906"/>
    </row>
    <row r="907" spans="10:19" x14ac:dyDescent="0.2">
      <c r="J907"/>
      <c r="K907"/>
      <c r="L907"/>
      <c r="M907"/>
      <c r="P907"/>
      <c r="Q907"/>
      <c r="R907"/>
      <c r="S907"/>
    </row>
    <row r="908" spans="10:19" x14ac:dyDescent="0.2">
      <c r="J908"/>
      <c r="K908"/>
      <c r="L908"/>
      <c r="M908"/>
      <c r="P908"/>
      <c r="Q908"/>
      <c r="R908"/>
      <c r="S908"/>
    </row>
    <row r="909" spans="10:19" x14ac:dyDescent="0.2">
      <c r="J909"/>
      <c r="K909"/>
      <c r="L909"/>
      <c r="M909"/>
      <c r="P909"/>
      <c r="Q909"/>
      <c r="R909"/>
      <c r="S909"/>
    </row>
    <row r="910" spans="10:19" x14ac:dyDescent="0.2">
      <c r="J910"/>
      <c r="K910"/>
      <c r="L910"/>
      <c r="M910"/>
      <c r="P910"/>
      <c r="Q910"/>
      <c r="R910"/>
      <c r="S910"/>
    </row>
    <row r="911" spans="10:19" x14ac:dyDescent="0.2">
      <c r="J911"/>
      <c r="K911"/>
      <c r="L911"/>
      <c r="M911"/>
      <c r="P911"/>
      <c r="Q911"/>
      <c r="R911"/>
      <c r="S911"/>
    </row>
    <row r="912" spans="10:19" x14ac:dyDescent="0.2">
      <c r="J912"/>
      <c r="K912"/>
      <c r="L912"/>
      <c r="M912"/>
      <c r="P912"/>
      <c r="Q912"/>
      <c r="R912"/>
      <c r="S912"/>
    </row>
    <row r="913" spans="10:19" x14ac:dyDescent="0.2">
      <c r="J913"/>
      <c r="K913"/>
      <c r="L913"/>
      <c r="M913"/>
      <c r="P913"/>
      <c r="Q913"/>
      <c r="R913"/>
      <c r="S913"/>
    </row>
    <row r="914" spans="10:19" x14ac:dyDescent="0.2">
      <c r="J914"/>
      <c r="K914"/>
      <c r="L914"/>
      <c r="M914"/>
      <c r="P914"/>
      <c r="Q914"/>
      <c r="R914"/>
      <c r="S914"/>
    </row>
    <row r="915" spans="10:19" x14ac:dyDescent="0.2">
      <c r="J915"/>
      <c r="K915"/>
      <c r="L915"/>
      <c r="M915"/>
      <c r="P915"/>
      <c r="Q915"/>
      <c r="R915"/>
      <c r="S915"/>
    </row>
    <row r="916" spans="10:19" x14ac:dyDescent="0.2">
      <c r="J916"/>
      <c r="K916"/>
      <c r="L916"/>
      <c r="M916"/>
      <c r="P916"/>
      <c r="Q916"/>
      <c r="R916"/>
      <c r="S916"/>
    </row>
    <row r="917" spans="10:19" x14ac:dyDescent="0.2">
      <c r="J917"/>
      <c r="K917"/>
      <c r="L917"/>
      <c r="M917"/>
      <c r="P917"/>
      <c r="Q917"/>
      <c r="R917"/>
      <c r="S917"/>
    </row>
    <row r="918" spans="10:19" x14ac:dyDescent="0.2">
      <c r="J918"/>
      <c r="K918"/>
      <c r="L918"/>
      <c r="M918"/>
      <c r="P918"/>
      <c r="Q918"/>
      <c r="R918"/>
      <c r="S918"/>
    </row>
    <row r="919" spans="10:19" x14ac:dyDescent="0.2">
      <c r="J919"/>
      <c r="K919"/>
      <c r="L919"/>
      <c r="M919"/>
      <c r="P919"/>
      <c r="Q919"/>
      <c r="R919"/>
      <c r="S919"/>
    </row>
    <row r="920" spans="10:19" x14ac:dyDescent="0.2">
      <c r="J920"/>
      <c r="K920"/>
      <c r="L920"/>
      <c r="M920"/>
      <c r="P920"/>
      <c r="Q920"/>
      <c r="R920"/>
      <c r="S920"/>
    </row>
    <row r="921" spans="10:19" x14ac:dyDescent="0.2">
      <c r="J921"/>
      <c r="K921"/>
      <c r="L921"/>
      <c r="M921"/>
      <c r="P921"/>
      <c r="Q921"/>
      <c r="R921"/>
      <c r="S921"/>
    </row>
    <row r="922" spans="10:19" x14ac:dyDescent="0.2">
      <c r="J922"/>
      <c r="K922"/>
      <c r="L922"/>
      <c r="M922"/>
      <c r="P922"/>
      <c r="Q922"/>
      <c r="R922"/>
      <c r="S922"/>
    </row>
    <row r="923" spans="10:19" x14ac:dyDescent="0.2">
      <c r="J923"/>
      <c r="K923"/>
      <c r="L923"/>
      <c r="M923"/>
      <c r="P923"/>
      <c r="Q923"/>
      <c r="R923"/>
      <c r="S923"/>
    </row>
    <row r="924" spans="10:19" x14ac:dyDescent="0.2">
      <c r="J924"/>
      <c r="K924"/>
      <c r="L924"/>
      <c r="M924"/>
      <c r="P924"/>
      <c r="Q924"/>
      <c r="R924"/>
      <c r="S924"/>
    </row>
    <row r="925" spans="10:19" x14ac:dyDescent="0.2">
      <c r="J925"/>
      <c r="K925"/>
      <c r="L925"/>
      <c r="M925"/>
      <c r="P925"/>
      <c r="Q925"/>
      <c r="R925"/>
      <c r="S925"/>
    </row>
    <row r="926" spans="10:19" x14ac:dyDescent="0.2">
      <c r="J926"/>
      <c r="K926"/>
      <c r="L926"/>
      <c r="M926"/>
      <c r="P926"/>
      <c r="Q926"/>
      <c r="R926"/>
      <c r="S926"/>
    </row>
    <row r="927" spans="10:19" x14ac:dyDescent="0.2">
      <c r="J927"/>
      <c r="K927"/>
      <c r="L927"/>
      <c r="M927"/>
      <c r="P927"/>
      <c r="Q927"/>
      <c r="R927"/>
      <c r="S927"/>
    </row>
    <row r="928" spans="10:19" x14ac:dyDescent="0.2">
      <c r="J928"/>
      <c r="K928"/>
      <c r="L928"/>
      <c r="M928"/>
      <c r="P928"/>
      <c r="Q928"/>
      <c r="R928"/>
      <c r="S928"/>
    </row>
    <row r="929" spans="10:19" x14ac:dyDescent="0.2">
      <c r="J929"/>
      <c r="K929"/>
      <c r="L929"/>
      <c r="M929"/>
      <c r="P929"/>
      <c r="Q929"/>
      <c r="R929"/>
      <c r="S929"/>
    </row>
    <row r="930" spans="10:19" x14ac:dyDescent="0.2">
      <c r="J930"/>
      <c r="K930"/>
      <c r="L930"/>
      <c r="M930"/>
      <c r="P930"/>
      <c r="Q930"/>
      <c r="R930"/>
      <c r="S930"/>
    </row>
    <row r="931" spans="10:19" x14ac:dyDescent="0.2">
      <c r="J931"/>
      <c r="K931"/>
      <c r="L931"/>
      <c r="M931"/>
      <c r="P931"/>
      <c r="Q931"/>
      <c r="R931"/>
      <c r="S931"/>
    </row>
    <row r="932" spans="10:19" x14ac:dyDescent="0.2">
      <c r="J932"/>
      <c r="K932"/>
      <c r="L932"/>
      <c r="M932"/>
      <c r="P932"/>
      <c r="Q932"/>
      <c r="R932"/>
      <c r="S932"/>
    </row>
    <row r="933" spans="10:19" x14ac:dyDescent="0.2">
      <c r="J933"/>
      <c r="K933"/>
      <c r="L933"/>
      <c r="M933"/>
      <c r="P933"/>
      <c r="Q933"/>
      <c r="R933"/>
      <c r="S933"/>
    </row>
    <row r="934" spans="10:19" x14ac:dyDescent="0.2">
      <c r="J934"/>
      <c r="K934"/>
      <c r="L934"/>
      <c r="M934"/>
      <c r="P934"/>
      <c r="Q934"/>
      <c r="R934"/>
      <c r="S934"/>
    </row>
    <row r="935" spans="10:19" x14ac:dyDescent="0.2">
      <c r="J935"/>
      <c r="K935"/>
      <c r="L935"/>
      <c r="M935"/>
      <c r="P935"/>
      <c r="Q935"/>
      <c r="R935"/>
      <c r="S935"/>
    </row>
    <row r="936" spans="10:19" x14ac:dyDescent="0.2">
      <c r="J936"/>
      <c r="K936"/>
      <c r="L936"/>
      <c r="M936"/>
      <c r="P936"/>
      <c r="Q936"/>
      <c r="R936"/>
      <c r="S936"/>
    </row>
    <row r="937" spans="10:19" x14ac:dyDescent="0.2">
      <c r="J937"/>
      <c r="K937"/>
      <c r="L937"/>
      <c r="M937"/>
      <c r="P937"/>
      <c r="Q937"/>
      <c r="R937"/>
      <c r="S937"/>
    </row>
    <row r="938" spans="10:19" x14ac:dyDescent="0.2">
      <c r="J938"/>
      <c r="K938"/>
      <c r="L938"/>
      <c r="M938"/>
      <c r="P938"/>
      <c r="Q938"/>
      <c r="R938"/>
      <c r="S938"/>
    </row>
    <row r="939" spans="10:19" x14ac:dyDescent="0.2">
      <c r="J939"/>
      <c r="K939"/>
      <c r="L939"/>
      <c r="M939"/>
      <c r="P939"/>
      <c r="Q939"/>
      <c r="R939"/>
      <c r="S939"/>
    </row>
    <row r="940" spans="10:19" x14ac:dyDescent="0.2">
      <c r="J940"/>
      <c r="K940"/>
      <c r="L940"/>
      <c r="M940"/>
      <c r="P940"/>
      <c r="Q940"/>
      <c r="R940"/>
      <c r="S940"/>
    </row>
    <row r="941" spans="10:19" x14ac:dyDescent="0.2">
      <c r="J941"/>
      <c r="K941"/>
      <c r="L941"/>
      <c r="M941"/>
      <c r="P941"/>
      <c r="Q941"/>
      <c r="R941"/>
      <c r="S941"/>
    </row>
    <row r="942" spans="10:19" x14ac:dyDescent="0.2">
      <c r="J942"/>
      <c r="K942"/>
      <c r="L942"/>
      <c r="M942"/>
      <c r="P942"/>
      <c r="Q942"/>
      <c r="R942"/>
      <c r="S942"/>
    </row>
    <row r="943" spans="10:19" x14ac:dyDescent="0.2">
      <c r="J943"/>
      <c r="K943"/>
      <c r="L943"/>
      <c r="M943"/>
      <c r="P943"/>
      <c r="Q943"/>
      <c r="R943"/>
      <c r="S943"/>
    </row>
    <row r="944" spans="10:19" x14ac:dyDescent="0.2">
      <c r="J944"/>
      <c r="K944"/>
      <c r="L944"/>
      <c r="M944"/>
      <c r="P944"/>
      <c r="Q944"/>
      <c r="R944"/>
      <c r="S944"/>
    </row>
    <row r="945" spans="10:19" x14ac:dyDescent="0.2">
      <c r="J945"/>
      <c r="K945"/>
      <c r="L945"/>
      <c r="M945"/>
      <c r="P945"/>
      <c r="Q945"/>
      <c r="R945"/>
      <c r="S945"/>
    </row>
    <row r="946" spans="10:19" x14ac:dyDescent="0.2">
      <c r="J946"/>
      <c r="K946"/>
      <c r="L946"/>
      <c r="M946"/>
      <c r="P946"/>
      <c r="Q946"/>
      <c r="R946"/>
      <c r="S946"/>
    </row>
    <row r="947" spans="10:19" x14ac:dyDescent="0.2">
      <c r="J947"/>
      <c r="K947"/>
      <c r="L947"/>
      <c r="M947"/>
      <c r="P947"/>
      <c r="Q947"/>
      <c r="R947"/>
      <c r="S947"/>
    </row>
    <row r="948" spans="10:19" x14ac:dyDescent="0.2">
      <c r="J948"/>
      <c r="K948"/>
      <c r="L948"/>
      <c r="M948"/>
      <c r="P948"/>
      <c r="Q948"/>
      <c r="R948"/>
      <c r="S948"/>
    </row>
    <row r="949" spans="10:19" x14ac:dyDescent="0.2">
      <c r="J949"/>
      <c r="K949"/>
      <c r="L949"/>
      <c r="M949"/>
      <c r="P949"/>
      <c r="Q949"/>
      <c r="R949"/>
      <c r="S949"/>
    </row>
    <row r="950" spans="10:19" x14ac:dyDescent="0.2">
      <c r="J950"/>
      <c r="K950"/>
      <c r="L950"/>
      <c r="M950"/>
      <c r="P950"/>
      <c r="Q950"/>
      <c r="R950"/>
      <c r="S950"/>
    </row>
    <row r="951" spans="10:19" x14ac:dyDescent="0.2">
      <c r="J951"/>
      <c r="K951"/>
      <c r="L951"/>
      <c r="M951"/>
      <c r="P951"/>
      <c r="Q951"/>
      <c r="R951"/>
      <c r="S951"/>
    </row>
    <row r="952" spans="10:19" x14ac:dyDescent="0.2">
      <c r="J952"/>
      <c r="K952"/>
      <c r="L952"/>
      <c r="M952"/>
      <c r="P952"/>
      <c r="Q952"/>
      <c r="R952"/>
      <c r="S952"/>
    </row>
    <row r="953" spans="10:19" x14ac:dyDescent="0.2">
      <c r="J953"/>
      <c r="K953"/>
      <c r="L953"/>
      <c r="M953"/>
      <c r="P953"/>
      <c r="Q953"/>
      <c r="R953"/>
      <c r="S953"/>
    </row>
    <row r="954" spans="10:19" x14ac:dyDescent="0.2">
      <c r="J954"/>
      <c r="K954"/>
      <c r="L954"/>
      <c r="M954"/>
      <c r="P954"/>
      <c r="Q954"/>
      <c r="R954"/>
      <c r="S954"/>
    </row>
    <row r="955" spans="10:19" x14ac:dyDescent="0.2">
      <c r="J955"/>
      <c r="K955"/>
      <c r="L955"/>
      <c r="M955"/>
      <c r="P955"/>
      <c r="Q955"/>
      <c r="R955"/>
      <c r="S955"/>
    </row>
    <row r="956" spans="10:19" x14ac:dyDescent="0.2">
      <c r="J956"/>
      <c r="K956"/>
      <c r="L956"/>
      <c r="M956"/>
      <c r="P956"/>
      <c r="Q956"/>
      <c r="R956"/>
      <c r="S956"/>
    </row>
    <row r="957" spans="10:19" x14ac:dyDescent="0.2">
      <c r="J957"/>
      <c r="K957"/>
      <c r="L957"/>
      <c r="M957"/>
      <c r="P957"/>
      <c r="Q957"/>
      <c r="R957"/>
      <c r="S957"/>
    </row>
    <row r="958" spans="10:19" x14ac:dyDescent="0.2">
      <c r="J958"/>
      <c r="K958"/>
      <c r="L958"/>
      <c r="M958"/>
      <c r="P958"/>
      <c r="Q958"/>
      <c r="R958"/>
      <c r="S958"/>
    </row>
    <row r="959" spans="10:19" x14ac:dyDescent="0.2">
      <c r="J959"/>
      <c r="K959"/>
      <c r="L959"/>
      <c r="M959"/>
      <c r="P959"/>
      <c r="Q959"/>
      <c r="R959"/>
      <c r="S959"/>
    </row>
    <row r="960" spans="10:19" x14ac:dyDescent="0.2">
      <c r="J960"/>
      <c r="K960"/>
      <c r="L960"/>
      <c r="M960"/>
      <c r="P960"/>
      <c r="Q960"/>
      <c r="R960"/>
      <c r="S960"/>
    </row>
    <row r="961" spans="10:19" x14ac:dyDescent="0.2">
      <c r="J961"/>
      <c r="K961"/>
      <c r="L961"/>
      <c r="M961"/>
      <c r="P961"/>
      <c r="Q961"/>
      <c r="R961"/>
      <c r="S961"/>
    </row>
    <row r="962" spans="10:19" x14ac:dyDescent="0.2">
      <c r="J962"/>
      <c r="K962"/>
      <c r="L962"/>
      <c r="M962"/>
      <c r="P962"/>
      <c r="Q962"/>
      <c r="R962"/>
      <c r="S962"/>
    </row>
    <row r="963" spans="10:19" x14ac:dyDescent="0.2">
      <c r="J963"/>
      <c r="K963"/>
      <c r="L963"/>
      <c r="M963"/>
      <c r="P963"/>
      <c r="Q963"/>
      <c r="R963"/>
      <c r="S963"/>
    </row>
    <row r="964" spans="10:19" x14ac:dyDescent="0.2">
      <c r="J964"/>
      <c r="K964"/>
      <c r="L964"/>
      <c r="M964"/>
      <c r="P964"/>
      <c r="Q964"/>
      <c r="R964"/>
      <c r="S964"/>
    </row>
    <row r="965" spans="10:19" x14ac:dyDescent="0.2">
      <c r="J965"/>
      <c r="K965"/>
      <c r="L965"/>
      <c r="M965"/>
      <c r="P965"/>
      <c r="Q965"/>
      <c r="R965"/>
      <c r="S965"/>
    </row>
    <row r="966" spans="10:19" x14ac:dyDescent="0.2">
      <c r="J966"/>
      <c r="K966"/>
      <c r="L966"/>
      <c r="M966"/>
      <c r="P966"/>
      <c r="Q966"/>
      <c r="R966"/>
      <c r="S966"/>
    </row>
    <row r="967" spans="10:19" x14ac:dyDescent="0.2">
      <c r="J967"/>
      <c r="K967"/>
      <c r="L967"/>
      <c r="M967"/>
      <c r="P967"/>
      <c r="Q967"/>
      <c r="R967"/>
      <c r="S967"/>
    </row>
    <row r="968" spans="10:19" x14ac:dyDescent="0.2">
      <c r="J968"/>
      <c r="K968"/>
      <c r="L968"/>
      <c r="M968"/>
      <c r="P968"/>
      <c r="Q968"/>
      <c r="R968"/>
      <c r="S968"/>
    </row>
    <row r="969" spans="10:19" x14ac:dyDescent="0.2">
      <c r="J969"/>
      <c r="K969"/>
      <c r="L969"/>
      <c r="M969"/>
      <c r="P969"/>
      <c r="Q969"/>
      <c r="R969"/>
      <c r="S969"/>
    </row>
    <row r="970" spans="10:19" x14ac:dyDescent="0.2">
      <c r="J970"/>
      <c r="K970"/>
      <c r="L970"/>
      <c r="M970"/>
      <c r="P970"/>
      <c r="Q970"/>
      <c r="R970"/>
      <c r="S970"/>
    </row>
    <row r="971" spans="10:19" x14ac:dyDescent="0.2">
      <c r="J971"/>
      <c r="K971"/>
      <c r="L971"/>
      <c r="M971"/>
      <c r="P971"/>
      <c r="Q971"/>
      <c r="R971"/>
      <c r="S971"/>
    </row>
    <row r="972" spans="10:19" x14ac:dyDescent="0.2">
      <c r="J972"/>
      <c r="K972"/>
      <c r="L972"/>
      <c r="M972"/>
      <c r="P972"/>
      <c r="Q972"/>
      <c r="R972"/>
      <c r="S972"/>
    </row>
    <row r="973" spans="10:19" x14ac:dyDescent="0.2">
      <c r="J973"/>
      <c r="K973"/>
      <c r="L973"/>
      <c r="M973"/>
      <c r="P973"/>
      <c r="Q973"/>
      <c r="R973"/>
      <c r="S973"/>
    </row>
    <row r="974" spans="10:19" x14ac:dyDescent="0.2">
      <c r="J974"/>
      <c r="K974"/>
      <c r="L974"/>
      <c r="M974"/>
      <c r="P974"/>
      <c r="Q974"/>
      <c r="R974"/>
      <c r="S974"/>
    </row>
    <row r="975" spans="10:19" x14ac:dyDescent="0.2">
      <c r="J975"/>
      <c r="K975"/>
      <c r="L975"/>
      <c r="M975"/>
      <c r="P975"/>
      <c r="Q975"/>
      <c r="R975"/>
      <c r="S975"/>
    </row>
    <row r="976" spans="10:19" x14ac:dyDescent="0.2">
      <c r="J976"/>
      <c r="K976"/>
      <c r="L976"/>
      <c r="M976"/>
      <c r="P976"/>
      <c r="Q976"/>
      <c r="R976"/>
      <c r="S976"/>
    </row>
    <row r="977" spans="10:19" x14ac:dyDescent="0.2">
      <c r="J977"/>
      <c r="K977"/>
      <c r="L977"/>
      <c r="M977"/>
      <c r="P977"/>
      <c r="Q977"/>
      <c r="R977"/>
      <c r="S977"/>
    </row>
    <row r="978" spans="10:19" x14ac:dyDescent="0.2">
      <c r="J978"/>
      <c r="K978"/>
      <c r="L978"/>
      <c r="M978"/>
      <c r="P978"/>
      <c r="Q978"/>
      <c r="R978"/>
      <c r="S978"/>
    </row>
    <row r="979" spans="10:19" x14ac:dyDescent="0.2">
      <c r="J979"/>
      <c r="K979"/>
      <c r="L979"/>
      <c r="M979"/>
      <c r="P979"/>
      <c r="Q979"/>
      <c r="R979"/>
      <c r="S979"/>
    </row>
    <row r="980" spans="10:19" x14ac:dyDescent="0.2">
      <c r="J980"/>
      <c r="K980"/>
      <c r="L980"/>
      <c r="M980"/>
      <c r="P980"/>
      <c r="Q980"/>
      <c r="R980"/>
      <c r="S980"/>
    </row>
    <row r="981" spans="10:19" x14ac:dyDescent="0.2">
      <c r="J981"/>
      <c r="K981"/>
      <c r="L981"/>
      <c r="M981"/>
      <c r="P981"/>
      <c r="Q981"/>
      <c r="R981"/>
      <c r="S981"/>
    </row>
    <row r="982" spans="10:19" x14ac:dyDescent="0.2">
      <c r="J982"/>
      <c r="K982"/>
      <c r="L982"/>
      <c r="M982"/>
      <c r="P982"/>
      <c r="Q982"/>
      <c r="R982"/>
      <c r="S982"/>
    </row>
    <row r="983" spans="10:19" x14ac:dyDescent="0.2">
      <c r="J983"/>
      <c r="K983"/>
      <c r="L983"/>
      <c r="M983"/>
      <c r="P983"/>
      <c r="Q983"/>
      <c r="R983"/>
      <c r="S983"/>
    </row>
    <row r="984" spans="10:19" x14ac:dyDescent="0.2">
      <c r="J984"/>
      <c r="K984"/>
      <c r="L984"/>
      <c r="M984"/>
      <c r="P984"/>
      <c r="Q984"/>
      <c r="R984"/>
      <c r="S984"/>
    </row>
    <row r="985" spans="10:19" x14ac:dyDescent="0.2">
      <c r="J985"/>
      <c r="K985"/>
      <c r="L985"/>
      <c r="M985"/>
      <c r="P985"/>
      <c r="Q985"/>
      <c r="R985"/>
      <c r="S985"/>
    </row>
    <row r="986" spans="10:19" x14ac:dyDescent="0.2">
      <c r="J986"/>
      <c r="K986"/>
      <c r="L986"/>
      <c r="M986"/>
      <c r="P986"/>
      <c r="Q986"/>
      <c r="R986"/>
      <c r="S986"/>
    </row>
    <row r="987" spans="10:19" x14ac:dyDescent="0.2">
      <c r="J987"/>
      <c r="K987"/>
      <c r="L987"/>
      <c r="M987"/>
      <c r="P987"/>
      <c r="Q987"/>
      <c r="R987"/>
      <c r="S987"/>
    </row>
    <row r="988" spans="10:19" x14ac:dyDescent="0.2">
      <c r="J988"/>
      <c r="K988"/>
      <c r="L988"/>
      <c r="M988"/>
      <c r="P988"/>
      <c r="Q988"/>
      <c r="R988"/>
      <c r="S988"/>
    </row>
    <row r="989" spans="10:19" x14ac:dyDescent="0.2">
      <c r="J989"/>
      <c r="K989"/>
      <c r="L989"/>
      <c r="M989"/>
      <c r="P989"/>
      <c r="Q989"/>
      <c r="R989"/>
      <c r="S989"/>
    </row>
    <row r="990" spans="10:19" x14ac:dyDescent="0.2">
      <c r="J990"/>
      <c r="K990"/>
      <c r="L990"/>
      <c r="M990"/>
      <c r="P990"/>
      <c r="Q990"/>
      <c r="R990"/>
      <c r="S990"/>
    </row>
    <row r="991" spans="10:19" x14ac:dyDescent="0.2">
      <c r="J991"/>
      <c r="K991"/>
      <c r="L991"/>
      <c r="M991"/>
      <c r="P991"/>
      <c r="Q991"/>
      <c r="R991"/>
      <c r="S991"/>
    </row>
    <row r="992" spans="10:19" x14ac:dyDescent="0.2">
      <c r="J992"/>
      <c r="K992"/>
      <c r="L992"/>
      <c r="M992"/>
      <c r="P992"/>
      <c r="Q992"/>
      <c r="R992"/>
      <c r="S992"/>
    </row>
    <row r="993" spans="10:19" x14ac:dyDescent="0.2">
      <c r="J993"/>
      <c r="K993"/>
      <c r="L993"/>
      <c r="M993"/>
      <c r="P993"/>
      <c r="Q993"/>
      <c r="R993"/>
      <c r="S993"/>
    </row>
    <row r="994" spans="10:19" x14ac:dyDescent="0.2">
      <c r="J994"/>
      <c r="K994"/>
      <c r="L994"/>
      <c r="M994"/>
      <c r="P994"/>
      <c r="Q994"/>
      <c r="R994"/>
      <c r="S994"/>
    </row>
    <row r="995" spans="10:19" x14ac:dyDescent="0.2">
      <c r="J995"/>
      <c r="K995"/>
      <c r="L995"/>
      <c r="M995"/>
      <c r="P995"/>
      <c r="Q995"/>
      <c r="R995"/>
      <c r="S995"/>
    </row>
    <row r="996" spans="10:19" x14ac:dyDescent="0.2">
      <c r="J996"/>
      <c r="K996"/>
      <c r="L996"/>
      <c r="M996"/>
      <c r="P996"/>
      <c r="Q996"/>
      <c r="R996"/>
      <c r="S996"/>
    </row>
    <row r="997" spans="10:19" x14ac:dyDescent="0.2">
      <c r="J997"/>
      <c r="K997"/>
      <c r="L997"/>
      <c r="M997"/>
      <c r="P997"/>
      <c r="Q997"/>
      <c r="R997"/>
      <c r="S997"/>
    </row>
    <row r="998" spans="10:19" x14ac:dyDescent="0.2">
      <c r="J998"/>
      <c r="K998"/>
      <c r="L998"/>
      <c r="M998"/>
      <c r="P998"/>
      <c r="Q998"/>
      <c r="R998"/>
      <c r="S998"/>
    </row>
    <row r="999" spans="10:19" x14ac:dyDescent="0.2">
      <c r="J999"/>
      <c r="K999"/>
      <c r="L999"/>
      <c r="M999"/>
      <c r="P999"/>
      <c r="Q999"/>
      <c r="R999"/>
      <c r="S999"/>
    </row>
    <row r="1000" spans="10:19" x14ac:dyDescent="0.2">
      <c r="J1000"/>
      <c r="K1000"/>
      <c r="L1000"/>
      <c r="M1000"/>
      <c r="P1000"/>
      <c r="Q1000"/>
      <c r="R1000"/>
      <c r="S1000"/>
    </row>
    <row r="1001" spans="10:19" x14ac:dyDescent="0.2">
      <c r="J1001"/>
      <c r="K1001"/>
      <c r="L1001"/>
      <c r="M1001"/>
      <c r="P1001"/>
      <c r="Q1001"/>
      <c r="R1001"/>
      <c r="S1001"/>
    </row>
    <row r="1002" spans="10:19" x14ac:dyDescent="0.2">
      <c r="J1002"/>
      <c r="K1002"/>
      <c r="L1002"/>
      <c r="M1002"/>
      <c r="P1002"/>
      <c r="Q1002"/>
      <c r="R1002"/>
      <c r="S1002"/>
    </row>
    <row r="1003" spans="10:19" x14ac:dyDescent="0.2">
      <c r="J1003"/>
      <c r="K1003"/>
      <c r="L1003"/>
      <c r="M1003"/>
      <c r="P1003"/>
      <c r="Q1003"/>
      <c r="R1003"/>
      <c r="S1003"/>
    </row>
    <row r="1004" spans="10:19" x14ac:dyDescent="0.2">
      <c r="J1004"/>
      <c r="K1004"/>
      <c r="L1004"/>
      <c r="M1004"/>
      <c r="P1004"/>
      <c r="Q1004"/>
      <c r="R1004"/>
      <c r="S1004"/>
    </row>
    <row r="1005" spans="10:19" x14ac:dyDescent="0.2">
      <c r="J1005"/>
      <c r="K1005"/>
      <c r="L1005"/>
      <c r="M1005"/>
      <c r="P1005"/>
      <c r="Q1005"/>
      <c r="R1005"/>
      <c r="S1005"/>
    </row>
    <row r="1006" spans="10:19" x14ac:dyDescent="0.2">
      <c r="J1006"/>
      <c r="K1006"/>
      <c r="L1006"/>
      <c r="M1006"/>
      <c r="P1006"/>
      <c r="Q1006"/>
      <c r="R1006"/>
      <c r="S1006"/>
    </row>
    <row r="1007" spans="10:19" x14ac:dyDescent="0.2">
      <c r="J1007"/>
      <c r="K1007"/>
      <c r="L1007"/>
      <c r="M1007"/>
      <c r="P1007"/>
      <c r="Q1007"/>
      <c r="R1007"/>
      <c r="S1007"/>
    </row>
    <row r="1008" spans="10:19" x14ac:dyDescent="0.2">
      <c r="J1008"/>
      <c r="K1008"/>
      <c r="L1008"/>
      <c r="M1008"/>
      <c r="P1008"/>
      <c r="Q1008"/>
      <c r="R1008"/>
      <c r="S1008"/>
    </row>
    <row r="1009" spans="10:19" x14ac:dyDescent="0.2">
      <c r="J1009"/>
      <c r="K1009"/>
      <c r="L1009"/>
      <c r="M1009"/>
      <c r="P1009"/>
      <c r="Q1009"/>
      <c r="R1009"/>
      <c r="S1009"/>
    </row>
    <row r="1010" spans="10:19" x14ac:dyDescent="0.2">
      <c r="J1010"/>
      <c r="K1010"/>
      <c r="L1010"/>
      <c r="M1010"/>
      <c r="P1010"/>
      <c r="Q1010"/>
      <c r="R1010"/>
      <c r="S1010"/>
    </row>
    <row r="1011" spans="10:19" x14ac:dyDescent="0.2">
      <c r="J1011"/>
      <c r="K1011"/>
      <c r="L1011"/>
      <c r="M1011"/>
      <c r="P1011"/>
      <c r="Q1011"/>
      <c r="R1011"/>
      <c r="S1011"/>
    </row>
    <row r="1012" spans="10:19" x14ac:dyDescent="0.2">
      <c r="J1012"/>
      <c r="K1012"/>
      <c r="L1012"/>
      <c r="M1012"/>
      <c r="P1012"/>
      <c r="Q1012"/>
      <c r="R1012"/>
      <c r="S1012"/>
    </row>
    <row r="1013" spans="10:19" x14ac:dyDescent="0.2">
      <c r="J1013"/>
      <c r="K1013"/>
      <c r="L1013"/>
      <c r="M1013"/>
      <c r="P1013"/>
      <c r="Q1013"/>
      <c r="R1013"/>
      <c r="S1013"/>
    </row>
    <row r="1014" spans="10:19" x14ac:dyDescent="0.2">
      <c r="J1014"/>
      <c r="K1014"/>
      <c r="L1014"/>
      <c r="M1014"/>
      <c r="P1014"/>
      <c r="Q1014"/>
      <c r="R1014"/>
      <c r="S1014"/>
    </row>
    <row r="1015" spans="10:19" x14ac:dyDescent="0.2">
      <c r="J1015"/>
      <c r="K1015"/>
      <c r="L1015"/>
      <c r="M1015"/>
      <c r="P1015"/>
      <c r="Q1015"/>
      <c r="R1015"/>
      <c r="S1015"/>
    </row>
    <row r="1016" spans="10:19" x14ac:dyDescent="0.2">
      <c r="J1016"/>
      <c r="K1016"/>
      <c r="L1016"/>
      <c r="M1016"/>
      <c r="P1016"/>
      <c r="Q1016"/>
      <c r="R1016"/>
      <c r="S1016"/>
    </row>
    <row r="1017" spans="10:19" x14ac:dyDescent="0.2">
      <c r="J1017"/>
      <c r="K1017"/>
      <c r="L1017"/>
      <c r="M1017"/>
      <c r="P1017"/>
      <c r="Q1017"/>
      <c r="R1017"/>
      <c r="S1017"/>
    </row>
    <row r="1018" spans="10:19" x14ac:dyDescent="0.2">
      <c r="J1018"/>
      <c r="K1018"/>
      <c r="L1018"/>
      <c r="M1018"/>
      <c r="P1018"/>
      <c r="Q1018"/>
      <c r="R1018"/>
      <c r="S1018"/>
    </row>
    <row r="1019" spans="10:19" x14ac:dyDescent="0.2">
      <c r="J1019"/>
      <c r="K1019"/>
      <c r="L1019"/>
      <c r="M1019"/>
      <c r="P1019"/>
      <c r="Q1019"/>
      <c r="R1019"/>
      <c r="S1019"/>
    </row>
    <row r="1020" spans="10:19" x14ac:dyDescent="0.2">
      <c r="J1020"/>
      <c r="K1020"/>
      <c r="L1020"/>
      <c r="M1020"/>
      <c r="P1020"/>
      <c r="Q1020"/>
      <c r="R1020"/>
      <c r="S1020"/>
    </row>
    <row r="1021" spans="10:19" x14ac:dyDescent="0.2">
      <c r="J1021"/>
      <c r="K1021"/>
      <c r="L1021"/>
      <c r="M1021"/>
      <c r="P1021"/>
      <c r="Q1021"/>
      <c r="R1021"/>
      <c r="S1021"/>
    </row>
    <row r="1022" spans="10:19" x14ac:dyDescent="0.2">
      <c r="J1022"/>
      <c r="K1022"/>
      <c r="L1022"/>
      <c r="M1022"/>
      <c r="P1022"/>
      <c r="Q1022"/>
      <c r="R1022"/>
      <c r="S1022"/>
    </row>
    <row r="1023" spans="10:19" x14ac:dyDescent="0.2">
      <c r="J1023"/>
      <c r="K1023"/>
      <c r="L1023"/>
      <c r="M1023"/>
      <c r="P1023"/>
      <c r="Q1023"/>
      <c r="R1023"/>
      <c r="S1023"/>
    </row>
    <row r="1024" spans="10:19" x14ac:dyDescent="0.2">
      <c r="J1024"/>
      <c r="K1024"/>
      <c r="L1024"/>
      <c r="M1024"/>
      <c r="P1024"/>
      <c r="Q1024"/>
      <c r="R1024"/>
      <c r="S1024"/>
    </row>
    <row r="1025" spans="10:19" x14ac:dyDescent="0.2">
      <c r="J1025"/>
      <c r="K1025"/>
      <c r="L1025"/>
      <c r="M1025"/>
      <c r="P1025"/>
      <c r="Q1025"/>
      <c r="R1025"/>
      <c r="S1025"/>
    </row>
    <row r="1026" spans="10:19" x14ac:dyDescent="0.2">
      <c r="J1026"/>
      <c r="K1026"/>
      <c r="L1026"/>
      <c r="M1026"/>
      <c r="P1026"/>
      <c r="Q1026"/>
      <c r="R1026"/>
      <c r="S1026"/>
    </row>
    <row r="1027" spans="10:19" x14ac:dyDescent="0.2">
      <c r="J1027"/>
      <c r="K1027"/>
      <c r="L1027"/>
      <c r="M1027"/>
      <c r="P1027"/>
      <c r="Q1027"/>
      <c r="R1027"/>
      <c r="S1027"/>
    </row>
    <row r="1028" spans="10:19" x14ac:dyDescent="0.2">
      <c r="J1028"/>
      <c r="K1028"/>
      <c r="L1028"/>
      <c r="M1028"/>
      <c r="P1028"/>
      <c r="Q1028"/>
      <c r="R1028"/>
      <c r="S1028"/>
    </row>
    <row r="1029" spans="10:19" x14ac:dyDescent="0.2">
      <c r="J1029"/>
      <c r="K1029"/>
      <c r="L1029"/>
      <c r="M1029"/>
      <c r="P1029"/>
      <c r="Q1029"/>
      <c r="R1029"/>
      <c r="S1029"/>
    </row>
    <row r="1030" spans="10:19" x14ac:dyDescent="0.2">
      <c r="J1030"/>
      <c r="K1030"/>
      <c r="L1030"/>
      <c r="M1030"/>
      <c r="P1030"/>
      <c r="Q1030"/>
      <c r="R1030"/>
      <c r="S1030"/>
    </row>
    <row r="1031" spans="10:19" x14ac:dyDescent="0.2">
      <c r="J1031"/>
      <c r="K1031"/>
      <c r="L1031"/>
      <c r="M1031"/>
      <c r="P1031"/>
      <c r="Q1031"/>
      <c r="R1031"/>
      <c r="S1031"/>
    </row>
    <row r="1032" spans="10:19" x14ac:dyDescent="0.2">
      <c r="J1032"/>
      <c r="K1032"/>
      <c r="L1032"/>
      <c r="M1032"/>
      <c r="P1032"/>
      <c r="Q1032"/>
      <c r="R1032"/>
      <c r="S1032"/>
    </row>
    <row r="1033" spans="10:19" x14ac:dyDescent="0.2">
      <c r="J1033"/>
      <c r="K1033"/>
      <c r="L1033"/>
      <c r="M1033"/>
      <c r="P1033"/>
      <c r="Q1033"/>
      <c r="R1033"/>
      <c r="S1033"/>
    </row>
    <row r="1034" spans="10:19" x14ac:dyDescent="0.2">
      <c r="J1034"/>
      <c r="K1034"/>
      <c r="L1034"/>
      <c r="M1034"/>
      <c r="P1034"/>
      <c r="Q1034"/>
      <c r="R1034"/>
      <c r="S1034"/>
    </row>
    <row r="1035" spans="10:19" x14ac:dyDescent="0.2">
      <c r="J1035"/>
      <c r="K1035"/>
      <c r="L1035"/>
      <c r="M1035"/>
      <c r="P1035"/>
      <c r="Q1035"/>
      <c r="R1035"/>
      <c r="S1035"/>
    </row>
    <row r="1036" spans="10:19" x14ac:dyDescent="0.2">
      <c r="J1036"/>
      <c r="K1036"/>
      <c r="L1036"/>
      <c r="M1036"/>
      <c r="P1036"/>
      <c r="Q1036"/>
      <c r="R1036"/>
      <c r="S1036"/>
    </row>
    <row r="1037" spans="10:19" x14ac:dyDescent="0.2">
      <c r="J1037"/>
      <c r="K1037"/>
      <c r="L1037"/>
      <c r="M1037"/>
      <c r="P1037"/>
      <c r="Q1037"/>
      <c r="R1037"/>
      <c r="S1037"/>
    </row>
    <row r="1038" spans="10:19" x14ac:dyDescent="0.2">
      <c r="J1038"/>
      <c r="K1038"/>
      <c r="L1038"/>
      <c r="M1038"/>
      <c r="P1038"/>
      <c r="Q1038"/>
      <c r="R1038"/>
      <c r="S1038"/>
    </row>
    <row r="1039" spans="10:19" x14ac:dyDescent="0.2">
      <c r="J1039"/>
      <c r="K1039"/>
      <c r="L1039"/>
      <c r="M1039"/>
      <c r="P1039"/>
      <c r="Q1039"/>
      <c r="R1039"/>
      <c r="S1039"/>
    </row>
    <row r="1040" spans="10:19" x14ac:dyDescent="0.2">
      <c r="J1040"/>
      <c r="K1040"/>
      <c r="L1040"/>
      <c r="M1040"/>
      <c r="P1040"/>
      <c r="Q1040"/>
      <c r="R1040"/>
      <c r="S1040"/>
    </row>
    <row r="1041" spans="10:19" x14ac:dyDescent="0.2">
      <c r="J1041"/>
      <c r="K1041"/>
      <c r="L1041"/>
      <c r="M1041"/>
      <c r="P1041"/>
      <c r="Q1041"/>
      <c r="R1041"/>
      <c r="S1041"/>
    </row>
    <row r="1042" spans="10:19" x14ac:dyDescent="0.2">
      <c r="J1042"/>
      <c r="K1042"/>
      <c r="L1042"/>
      <c r="M1042"/>
      <c r="P1042"/>
      <c r="Q1042"/>
      <c r="R1042"/>
      <c r="S1042"/>
    </row>
    <row r="1043" spans="10:19" x14ac:dyDescent="0.2">
      <c r="J1043"/>
      <c r="K1043"/>
      <c r="L1043"/>
      <c r="M1043"/>
      <c r="P1043"/>
      <c r="Q1043"/>
      <c r="R1043"/>
      <c r="S1043"/>
    </row>
    <row r="1044" spans="10:19" x14ac:dyDescent="0.2">
      <c r="J1044"/>
      <c r="K1044"/>
      <c r="L1044"/>
      <c r="M1044"/>
      <c r="P1044"/>
      <c r="Q1044"/>
      <c r="R1044"/>
      <c r="S1044"/>
    </row>
    <row r="1045" spans="10:19" x14ac:dyDescent="0.2">
      <c r="J1045"/>
      <c r="K1045"/>
      <c r="L1045"/>
      <c r="M1045"/>
      <c r="P1045"/>
      <c r="Q1045"/>
      <c r="R1045"/>
      <c r="S1045"/>
    </row>
    <row r="1046" spans="10:19" x14ac:dyDescent="0.2">
      <c r="J1046"/>
      <c r="K1046"/>
      <c r="L1046"/>
      <c r="M1046"/>
      <c r="P1046"/>
      <c r="Q1046"/>
      <c r="R1046"/>
      <c r="S1046"/>
    </row>
    <row r="1047" spans="10:19" x14ac:dyDescent="0.2">
      <c r="J1047"/>
      <c r="K1047"/>
      <c r="L1047"/>
      <c r="M1047"/>
      <c r="P1047"/>
      <c r="Q1047"/>
      <c r="R1047"/>
      <c r="S1047"/>
    </row>
    <row r="1048" spans="10:19" x14ac:dyDescent="0.2">
      <c r="J1048"/>
      <c r="K1048"/>
      <c r="L1048"/>
      <c r="M1048"/>
      <c r="P1048"/>
      <c r="Q1048"/>
      <c r="R1048"/>
      <c r="S1048"/>
    </row>
    <row r="1049" spans="10:19" x14ac:dyDescent="0.2">
      <c r="J1049"/>
      <c r="K1049"/>
      <c r="L1049"/>
      <c r="M1049"/>
      <c r="P1049"/>
      <c r="Q1049"/>
      <c r="R1049"/>
      <c r="S1049"/>
    </row>
    <row r="1050" spans="10:19" x14ac:dyDescent="0.2">
      <c r="J1050"/>
      <c r="K1050"/>
      <c r="L1050"/>
      <c r="M1050"/>
      <c r="P1050"/>
      <c r="Q1050"/>
      <c r="R1050"/>
      <c r="S1050"/>
    </row>
    <row r="1051" spans="10:19" x14ac:dyDescent="0.2">
      <c r="J1051"/>
      <c r="K1051"/>
      <c r="L1051"/>
      <c r="M1051"/>
      <c r="P1051"/>
      <c r="Q1051"/>
      <c r="R1051"/>
      <c r="S1051"/>
    </row>
    <row r="1052" spans="10:19" x14ac:dyDescent="0.2">
      <c r="J1052"/>
      <c r="K1052"/>
      <c r="L1052"/>
      <c r="M1052"/>
      <c r="P1052"/>
      <c r="Q1052"/>
      <c r="R1052"/>
      <c r="S1052"/>
    </row>
    <row r="1053" spans="10:19" x14ac:dyDescent="0.2">
      <c r="J1053"/>
      <c r="K1053"/>
      <c r="L1053"/>
      <c r="M1053"/>
      <c r="P1053"/>
      <c r="Q1053"/>
      <c r="R1053"/>
      <c r="S1053"/>
    </row>
    <row r="1054" spans="10:19" x14ac:dyDescent="0.2">
      <c r="J1054"/>
      <c r="K1054"/>
      <c r="L1054"/>
      <c r="M1054"/>
      <c r="P1054"/>
      <c r="Q1054"/>
      <c r="R1054"/>
      <c r="S1054"/>
    </row>
    <row r="1055" spans="10:19" x14ac:dyDescent="0.2">
      <c r="J1055"/>
      <c r="K1055"/>
      <c r="L1055"/>
      <c r="M1055"/>
      <c r="P1055"/>
      <c r="Q1055"/>
      <c r="R1055"/>
      <c r="S1055"/>
    </row>
    <row r="1056" spans="10:19" x14ac:dyDescent="0.2">
      <c r="J1056"/>
      <c r="K1056"/>
      <c r="L1056"/>
      <c r="M1056"/>
      <c r="P1056"/>
      <c r="Q1056"/>
      <c r="R1056"/>
      <c r="S1056"/>
    </row>
    <row r="1057" spans="10:19" x14ac:dyDescent="0.2">
      <c r="J1057"/>
      <c r="K1057"/>
      <c r="L1057"/>
      <c r="M1057"/>
      <c r="P1057"/>
      <c r="Q1057"/>
      <c r="R1057"/>
      <c r="S1057"/>
    </row>
    <row r="1058" spans="10:19" x14ac:dyDescent="0.2">
      <c r="J1058"/>
      <c r="K1058"/>
      <c r="L1058"/>
      <c r="M1058"/>
      <c r="P1058"/>
      <c r="Q1058"/>
      <c r="R1058"/>
      <c r="S1058"/>
    </row>
    <row r="1059" spans="10:19" x14ac:dyDescent="0.2">
      <c r="J1059"/>
      <c r="K1059"/>
      <c r="L1059"/>
      <c r="M1059"/>
      <c r="P1059"/>
      <c r="Q1059"/>
      <c r="R1059"/>
      <c r="S1059"/>
    </row>
    <row r="1060" spans="10:19" x14ac:dyDescent="0.2">
      <c r="J1060"/>
      <c r="K1060"/>
      <c r="L1060"/>
      <c r="M1060"/>
      <c r="P1060"/>
      <c r="Q1060"/>
      <c r="R1060"/>
      <c r="S1060"/>
    </row>
    <row r="1061" spans="10:19" x14ac:dyDescent="0.2">
      <c r="J1061"/>
      <c r="K1061"/>
      <c r="L1061"/>
      <c r="M1061"/>
      <c r="P1061"/>
      <c r="Q1061"/>
      <c r="R1061"/>
      <c r="S1061"/>
    </row>
    <row r="1062" spans="10:19" x14ac:dyDescent="0.2">
      <c r="J1062"/>
      <c r="K1062"/>
      <c r="L1062"/>
      <c r="M1062"/>
      <c r="P1062"/>
      <c r="Q1062"/>
      <c r="R1062"/>
      <c r="S1062"/>
    </row>
    <row r="1063" spans="10:19" x14ac:dyDescent="0.2">
      <c r="J1063"/>
      <c r="K1063"/>
      <c r="L1063"/>
      <c r="M1063"/>
      <c r="P1063"/>
      <c r="Q1063"/>
      <c r="R1063"/>
      <c r="S1063"/>
    </row>
    <row r="1064" spans="10:19" x14ac:dyDescent="0.2">
      <c r="J1064"/>
      <c r="K1064"/>
      <c r="L1064"/>
      <c r="M1064"/>
      <c r="P1064"/>
      <c r="Q1064"/>
      <c r="R1064"/>
      <c r="S1064"/>
    </row>
    <row r="1065" spans="10:19" x14ac:dyDescent="0.2">
      <c r="J1065"/>
      <c r="K1065"/>
      <c r="L1065"/>
      <c r="M1065"/>
      <c r="P1065"/>
      <c r="Q1065"/>
      <c r="R1065"/>
      <c r="S1065"/>
    </row>
    <row r="1066" spans="10:19" x14ac:dyDescent="0.2">
      <c r="J1066"/>
      <c r="K1066"/>
      <c r="L1066"/>
      <c r="M1066"/>
      <c r="P1066"/>
      <c r="Q1066"/>
      <c r="R1066"/>
      <c r="S1066"/>
    </row>
    <row r="1067" spans="10:19" x14ac:dyDescent="0.2">
      <c r="J1067"/>
      <c r="K1067"/>
      <c r="L1067"/>
      <c r="M1067"/>
      <c r="P1067"/>
      <c r="Q1067"/>
      <c r="R1067"/>
      <c r="S1067"/>
    </row>
    <row r="1068" spans="10:19" x14ac:dyDescent="0.2">
      <c r="J1068"/>
      <c r="K1068"/>
      <c r="L1068"/>
      <c r="M1068"/>
      <c r="P1068"/>
      <c r="Q1068"/>
      <c r="R1068"/>
      <c r="S1068"/>
    </row>
    <row r="1069" spans="10:19" x14ac:dyDescent="0.2">
      <c r="J1069"/>
      <c r="K1069"/>
      <c r="L1069"/>
      <c r="M1069"/>
      <c r="P1069"/>
      <c r="Q1069"/>
      <c r="R1069"/>
      <c r="S1069"/>
    </row>
    <row r="1070" spans="10:19" x14ac:dyDescent="0.2">
      <c r="J1070"/>
      <c r="K1070"/>
      <c r="L1070"/>
      <c r="M1070"/>
      <c r="P1070"/>
      <c r="Q1070"/>
      <c r="R1070"/>
      <c r="S1070"/>
    </row>
    <row r="1071" spans="10:19" x14ac:dyDescent="0.2">
      <c r="J1071"/>
      <c r="K1071"/>
      <c r="L1071"/>
      <c r="M1071"/>
      <c r="P1071"/>
      <c r="Q1071"/>
      <c r="R1071"/>
      <c r="S1071"/>
    </row>
    <row r="1072" spans="10:19" x14ac:dyDescent="0.2">
      <c r="J1072"/>
      <c r="K1072"/>
      <c r="L1072"/>
      <c r="M1072"/>
      <c r="P1072"/>
      <c r="Q1072"/>
      <c r="R1072"/>
      <c r="S1072"/>
    </row>
    <row r="1073" spans="10:19" x14ac:dyDescent="0.2">
      <c r="J1073"/>
      <c r="K1073"/>
      <c r="L1073"/>
      <c r="M1073"/>
      <c r="P1073"/>
      <c r="Q1073"/>
      <c r="R1073"/>
      <c r="S1073"/>
    </row>
    <row r="1074" spans="10:19" x14ac:dyDescent="0.2">
      <c r="J1074"/>
      <c r="K1074"/>
      <c r="L1074"/>
      <c r="M1074"/>
      <c r="P1074"/>
      <c r="Q1074"/>
      <c r="R1074"/>
      <c r="S1074"/>
    </row>
    <row r="1075" spans="10:19" x14ac:dyDescent="0.2">
      <c r="J1075"/>
      <c r="K1075"/>
      <c r="L1075"/>
      <c r="M1075"/>
      <c r="P1075"/>
      <c r="Q1075"/>
      <c r="R1075"/>
      <c r="S1075"/>
    </row>
    <row r="1076" spans="10:19" x14ac:dyDescent="0.2">
      <c r="J1076"/>
      <c r="K1076"/>
      <c r="L1076"/>
      <c r="M1076"/>
      <c r="P1076"/>
      <c r="Q1076"/>
      <c r="R1076"/>
      <c r="S1076"/>
    </row>
    <row r="1077" spans="10:19" x14ac:dyDescent="0.2">
      <c r="J1077"/>
      <c r="K1077"/>
      <c r="L1077"/>
      <c r="M1077"/>
      <c r="P1077"/>
      <c r="Q1077"/>
      <c r="R1077"/>
      <c r="S1077"/>
    </row>
    <row r="1078" spans="10:19" x14ac:dyDescent="0.2">
      <c r="J1078"/>
      <c r="K1078"/>
      <c r="L1078"/>
      <c r="M1078"/>
      <c r="P1078"/>
      <c r="Q1078"/>
      <c r="R1078"/>
      <c r="S1078"/>
    </row>
    <row r="1079" spans="10:19" x14ac:dyDescent="0.2">
      <c r="J1079"/>
      <c r="K1079"/>
      <c r="L1079"/>
      <c r="M1079"/>
      <c r="P1079"/>
      <c r="Q1079"/>
      <c r="R1079"/>
      <c r="S1079"/>
    </row>
    <row r="1080" spans="10:19" x14ac:dyDescent="0.2">
      <c r="J1080"/>
      <c r="K1080"/>
      <c r="L1080"/>
      <c r="M1080"/>
      <c r="P1080"/>
      <c r="Q1080"/>
      <c r="R1080"/>
      <c r="S1080"/>
    </row>
    <row r="1081" spans="10:19" x14ac:dyDescent="0.2">
      <c r="J1081"/>
      <c r="K1081"/>
      <c r="L1081"/>
      <c r="M1081"/>
      <c r="P1081"/>
      <c r="Q1081"/>
      <c r="R1081"/>
      <c r="S1081"/>
    </row>
    <row r="1082" spans="10:19" x14ac:dyDescent="0.2">
      <c r="J1082"/>
      <c r="K1082"/>
      <c r="L1082"/>
      <c r="M1082"/>
      <c r="P1082"/>
      <c r="Q1082"/>
      <c r="R1082"/>
      <c r="S1082"/>
    </row>
    <row r="1083" spans="10:19" x14ac:dyDescent="0.2">
      <c r="J1083"/>
      <c r="K1083"/>
      <c r="L1083"/>
      <c r="M1083"/>
      <c r="P1083"/>
      <c r="Q1083"/>
      <c r="R1083"/>
      <c r="S1083"/>
    </row>
    <row r="1084" spans="10:19" x14ac:dyDescent="0.2">
      <c r="J1084"/>
      <c r="K1084"/>
      <c r="L1084"/>
      <c r="M1084"/>
      <c r="P1084"/>
      <c r="Q1084"/>
      <c r="R1084"/>
      <c r="S1084"/>
    </row>
    <row r="1085" spans="10:19" x14ac:dyDescent="0.2">
      <c r="J1085"/>
      <c r="K1085"/>
      <c r="L1085"/>
      <c r="M1085"/>
      <c r="P1085"/>
      <c r="Q1085"/>
      <c r="R1085"/>
      <c r="S1085"/>
    </row>
    <row r="1086" spans="10:19" x14ac:dyDescent="0.2">
      <c r="J1086"/>
      <c r="K1086"/>
      <c r="L1086"/>
      <c r="M1086"/>
      <c r="P1086"/>
      <c r="Q1086"/>
      <c r="R1086"/>
      <c r="S1086"/>
    </row>
    <row r="1087" spans="10:19" x14ac:dyDescent="0.2">
      <c r="J1087"/>
      <c r="K1087"/>
      <c r="L1087"/>
      <c r="M1087"/>
      <c r="P1087"/>
      <c r="Q1087"/>
      <c r="R1087"/>
      <c r="S1087"/>
    </row>
    <row r="1088" spans="10:19" x14ac:dyDescent="0.2">
      <c r="J1088"/>
      <c r="K1088"/>
      <c r="L1088"/>
      <c r="M1088"/>
      <c r="P1088"/>
      <c r="Q1088"/>
      <c r="R1088"/>
      <c r="S1088"/>
    </row>
    <row r="1089" spans="10:19" x14ac:dyDescent="0.2">
      <c r="J1089"/>
      <c r="K1089"/>
      <c r="L1089"/>
      <c r="M1089"/>
      <c r="P1089"/>
      <c r="Q1089"/>
      <c r="R1089"/>
      <c r="S1089"/>
    </row>
    <row r="1090" spans="10:19" x14ac:dyDescent="0.2">
      <c r="J1090"/>
      <c r="K1090"/>
      <c r="L1090"/>
      <c r="M1090"/>
      <c r="P1090"/>
      <c r="Q1090"/>
      <c r="R1090"/>
      <c r="S1090"/>
    </row>
    <row r="1091" spans="10:19" x14ac:dyDescent="0.2">
      <c r="J1091"/>
      <c r="K1091"/>
      <c r="L1091"/>
      <c r="M1091"/>
      <c r="P1091"/>
      <c r="Q1091"/>
      <c r="R1091"/>
      <c r="S1091"/>
    </row>
    <row r="1092" spans="10:19" x14ac:dyDescent="0.2">
      <c r="J1092"/>
      <c r="K1092"/>
      <c r="L1092"/>
      <c r="M1092"/>
      <c r="P1092"/>
      <c r="Q1092"/>
      <c r="R1092"/>
      <c r="S1092"/>
    </row>
    <row r="1093" spans="10:19" x14ac:dyDescent="0.2">
      <c r="J1093"/>
      <c r="K1093"/>
      <c r="L1093"/>
      <c r="M1093"/>
      <c r="P1093"/>
      <c r="Q1093"/>
      <c r="R1093"/>
      <c r="S1093"/>
    </row>
    <row r="1094" spans="10:19" x14ac:dyDescent="0.2">
      <c r="J1094"/>
      <c r="K1094"/>
      <c r="L1094"/>
      <c r="M1094"/>
      <c r="P1094"/>
      <c r="Q1094"/>
      <c r="R1094"/>
      <c r="S1094"/>
    </row>
    <row r="1095" spans="10:19" x14ac:dyDescent="0.2">
      <c r="J1095"/>
      <c r="K1095"/>
      <c r="L1095"/>
      <c r="M1095"/>
      <c r="P1095"/>
      <c r="Q1095"/>
      <c r="R1095"/>
      <c r="S1095"/>
    </row>
    <row r="1096" spans="10:19" x14ac:dyDescent="0.2">
      <c r="J1096"/>
      <c r="K1096"/>
      <c r="L1096"/>
      <c r="M1096"/>
      <c r="P1096"/>
      <c r="Q1096"/>
      <c r="R1096"/>
      <c r="S1096"/>
    </row>
    <row r="1097" spans="10:19" x14ac:dyDescent="0.2">
      <c r="J1097"/>
      <c r="K1097"/>
      <c r="L1097"/>
      <c r="M1097"/>
      <c r="P1097"/>
      <c r="Q1097"/>
      <c r="R1097"/>
      <c r="S1097"/>
    </row>
    <row r="1098" spans="10:19" x14ac:dyDescent="0.2">
      <c r="J1098"/>
      <c r="K1098"/>
      <c r="L1098"/>
      <c r="M1098"/>
      <c r="P1098"/>
      <c r="Q1098"/>
      <c r="R1098"/>
      <c r="S1098"/>
    </row>
    <row r="1099" spans="10:19" x14ac:dyDescent="0.2">
      <c r="J1099"/>
      <c r="K1099"/>
      <c r="L1099"/>
      <c r="M1099"/>
      <c r="P1099"/>
      <c r="Q1099"/>
      <c r="R1099"/>
      <c r="S1099"/>
    </row>
    <row r="1100" spans="10:19" x14ac:dyDescent="0.2">
      <c r="J1100"/>
      <c r="K1100"/>
      <c r="L1100"/>
      <c r="M1100"/>
      <c r="P1100"/>
      <c r="Q1100"/>
      <c r="R1100"/>
      <c r="S1100"/>
    </row>
    <row r="1101" spans="10:19" x14ac:dyDescent="0.2">
      <c r="J1101"/>
      <c r="K1101"/>
      <c r="L1101"/>
      <c r="M1101"/>
      <c r="P1101"/>
      <c r="Q1101"/>
      <c r="R1101"/>
      <c r="S1101"/>
    </row>
    <row r="1102" spans="10:19" x14ac:dyDescent="0.2">
      <c r="J1102"/>
      <c r="K1102"/>
      <c r="L1102"/>
      <c r="M1102"/>
      <c r="P1102"/>
      <c r="Q1102"/>
      <c r="R1102"/>
      <c r="S1102"/>
    </row>
    <row r="1103" spans="10:19" x14ac:dyDescent="0.2">
      <c r="J1103"/>
      <c r="K1103"/>
      <c r="L1103"/>
      <c r="M1103"/>
      <c r="P1103"/>
      <c r="Q1103"/>
      <c r="R1103"/>
      <c r="S1103"/>
    </row>
    <row r="1104" spans="10:19" x14ac:dyDescent="0.2">
      <c r="J1104"/>
      <c r="K1104"/>
      <c r="L1104"/>
      <c r="M1104"/>
      <c r="P1104"/>
      <c r="Q1104"/>
      <c r="R1104"/>
      <c r="S1104"/>
    </row>
    <row r="1105" spans="10:19" x14ac:dyDescent="0.2">
      <c r="J1105"/>
      <c r="K1105"/>
      <c r="L1105"/>
      <c r="M1105"/>
      <c r="P1105"/>
      <c r="Q1105"/>
      <c r="R1105"/>
      <c r="S1105"/>
    </row>
    <row r="1106" spans="10:19" x14ac:dyDescent="0.2">
      <c r="J1106"/>
      <c r="K1106"/>
      <c r="L1106"/>
      <c r="M1106"/>
      <c r="P1106"/>
      <c r="Q1106"/>
      <c r="R1106"/>
      <c r="S1106"/>
    </row>
    <row r="1107" spans="10:19" x14ac:dyDescent="0.2">
      <c r="J1107"/>
      <c r="K1107"/>
      <c r="L1107"/>
      <c r="M1107"/>
      <c r="P1107"/>
      <c r="Q1107"/>
      <c r="R1107"/>
      <c r="S1107"/>
    </row>
    <row r="1108" spans="10:19" x14ac:dyDescent="0.2">
      <c r="J1108"/>
      <c r="K1108"/>
      <c r="L1108"/>
      <c r="M1108"/>
      <c r="P1108"/>
      <c r="Q1108"/>
      <c r="R1108"/>
      <c r="S1108"/>
    </row>
    <row r="1109" spans="10:19" x14ac:dyDescent="0.2">
      <c r="J1109"/>
      <c r="K1109"/>
      <c r="L1109"/>
      <c r="M1109"/>
      <c r="P1109"/>
      <c r="Q1109"/>
      <c r="R1109"/>
      <c r="S1109"/>
    </row>
    <row r="1110" spans="10:19" x14ac:dyDescent="0.2">
      <c r="J1110"/>
      <c r="K1110"/>
      <c r="L1110"/>
      <c r="M1110"/>
      <c r="P1110"/>
      <c r="Q1110"/>
      <c r="R1110"/>
      <c r="S1110"/>
    </row>
    <row r="1111" spans="10:19" x14ac:dyDescent="0.2">
      <c r="J1111"/>
      <c r="K1111"/>
      <c r="L1111"/>
      <c r="M1111"/>
      <c r="P1111"/>
      <c r="Q1111"/>
      <c r="R1111"/>
      <c r="S1111"/>
    </row>
    <row r="1112" spans="10:19" x14ac:dyDescent="0.2">
      <c r="J1112"/>
      <c r="K1112"/>
      <c r="L1112"/>
      <c r="M1112"/>
      <c r="P1112"/>
      <c r="Q1112"/>
      <c r="R1112"/>
      <c r="S1112"/>
    </row>
    <row r="1113" spans="10:19" x14ac:dyDescent="0.2">
      <c r="J1113"/>
      <c r="K1113"/>
      <c r="L1113"/>
      <c r="M1113"/>
      <c r="P1113"/>
      <c r="Q1113"/>
      <c r="R1113"/>
      <c r="S1113"/>
    </row>
    <row r="1114" spans="10:19" x14ac:dyDescent="0.2">
      <c r="J1114"/>
      <c r="K1114"/>
      <c r="L1114"/>
      <c r="M1114"/>
      <c r="P1114"/>
      <c r="Q1114"/>
      <c r="R1114"/>
      <c r="S1114"/>
    </row>
    <row r="1115" spans="10:19" x14ac:dyDescent="0.2">
      <c r="J1115"/>
      <c r="K1115"/>
      <c r="L1115"/>
      <c r="M1115"/>
      <c r="P1115"/>
      <c r="Q1115"/>
      <c r="R1115"/>
      <c r="S1115"/>
    </row>
    <row r="1116" spans="10:19" x14ac:dyDescent="0.2">
      <c r="J1116"/>
      <c r="K1116"/>
      <c r="L1116"/>
      <c r="M1116"/>
      <c r="P1116"/>
      <c r="Q1116"/>
      <c r="R1116"/>
      <c r="S1116"/>
    </row>
    <row r="1117" spans="10:19" x14ac:dyDescent="0.2">
      <c r="J1117"/>
      <c r="K1117"/>
      <c r="L1117"/>
      <c r="M1117"/>
      <c r="P1117"/>
      <c r="Q1117"/>
      <c r="R1117"/>
      <c r="S1117"/>
    </row>
    <row r="1118" spans="10:19" x14ac:dyDescent="0.2">
      <c r="J1118"/>
      <c r="K1118"/>
      <c r="L1118"/>
      <c r="M1118"/>
      <c r="P1118"/>
      <c r="Q1118"/>
      <c r="R1118"/>
      <c r="S1118"/>
    </row>
    <row r="1119" spans="10:19" x14ac:dyDescent="0.2">
      <c r="J1119"/>
      <c r="K1119"/>
      <c r="L1119"/>
      <c r="M1119"/>
      <c r="P1119"/>
      <c r="Q1119"/>
      <c r="R1119"/>
      <c r="S1119"/>
    </row>
    <row r="1120" spans="10:19" x14ac:dyDescent="0.2">
      <c r="J1120"/>
      <c r="K1120"/>
      <c r="L1120"/>
      <c r="M1120"/>
      <c r="P1120"/>
      <c r="Q1120"/>
      <c r="R1120"/>
      <c r="S1120"/>
    </row>
    <row r="1121" spans="10:19" x14ac:dyDescent="0.2">
      <c r="J1121"/>
      <c r="K1121"/>
      <c r="L1121"/>
      <c r="M1121"/>
      <c r="P1121"/>
      <c r="Q1121"/>
      <c r="R1121"/>
      <c r="S1121"/>
    </row>
    <row r="1122" spans="10:19" x14ac:dyDescent="0.2">
      <c r="J1122"/>
      <c r="K1122"/>
      <c r="L1122"/>
      <c r="M1122"/>
      <c r="P1122"/>
      <c r="Q1122"/>
      <c r="R1122"/>
      <c r="S1122"/>
    </row>
    <row r="1123" spans="10:19" x14ac:dyDescent="0.2">
      <c r="J1123"/>
      <c r="K1123"/>
      <c r="L1123"/>
      <c r="M1123"/>
      <c r="P1123"/>
      <c r="Q1123"/>
      <c r="R1123"/>
      <c r="S1123"/>
    </row>
    <row r="1124" spans="10:19" x14ac:dyDescent="0.2">
      <c r="J1124"/>
      <c r="K1124"/>
      <c r="L1124"/>
      <c r="M1124"/>
      <c r="P1124"/>
      <c r="Q1124"/>
      <c r="R1124"/>
      <c r="S1124"/>
    </row>
    <row r="1125" spans="10:19" x14ac:dyDescent="0.2">
      <c r="J1125"/>
      <c r="K1125"/>
      <c r="L1125"/>
      <c r="M1125"/>
      <c r="P1125"/>
      <c r="Q1125"/>
      <c r="R1125"/>
      <c r="S1125"/>
    </row>
    <row r="1126" spans="10:19" x14ac:dyDescent="0.2">
      <c r="J1126"/>
      <c r="K1126"/>
      <c r="L1126"/>
      <c r="M1126"/>
      <c r="P1126"/>
      <c r="Q1126"/>
      <c r="R1126"/>
      <c r="S1126"/>
    </row>
    <row r="1127" spans="10:19" x14ac:dyDescent="0.2">
      <c r="J1127"/>
      <c r="K1127"/>
      <c r="L1127"/>
      <c r="M1127"/>
      <c r="P1127"/>
      <c r="Q1127"/>
      <c r="R1127"/>
      <c r="S1127"/>
    </row>
    <row r="1128" spans="10:19" x14ac:dyDescent="0.2">
      <c r="J1128"/>
      <c r="K1128"/>
      <c r="L1128"/>
      <c r="M1128"/>
      <c r="P1128"/>
      <c r="Q1128"/>
      <c r="R1128"/>
      <c r="S1128"/>
    </row>
    <row r="1129" spans="10:19" x14ac:dyDescent="0.2">
      <c r="J1129"/>
      <c r="K1129"/>
      <c r="L1129"/>
      <c r="M1129"/>
      <c r="P1129"/>
      <c r="Q1129"/>
      <c r="R1129"/>
      <c r="S1129"/>
    </row>
    <row r="1130" spans="10:19" x14ac:dyDescent="0.2">
      <c r="J1130"/>
      <c r="K1130"/>
      <c r="L1130"/>
      <c r="M1130"/>
      <c r="P1130"/>
      <c r="Q1130"/>
      <c r="R1130"/>
      <c r="S1130"/>
    </row>
    <row r="1131" spans="10:19" x14ac:dyDescent="0.2">
      <c r="J1131"/>
      <c r="K1131"/>
      <c r="L1131"/>
      <c r="M1131"/>
      <c r="P1131"/>
      <c r="Q1131"/>
      <c r="R1131"/>
      <c r="S1131"/>
    </row>
    <row r="1132" spans="10:19" x14ac:dyDescent="0.2">
      <c r="J1132"/>
      <c r="K1132"/>
      <c r="L1132"/>
      <c r="M1132"/>
      <c r="P1132"/>
      <c r="Q1132"/>
      <c r="R1132"/>
      <c r="S1132"/>
    </row>
    <row r="1133" spans="10:19" x14ac:dyDescent="0.2">
      <c r="J1133"/>
      <c r="K1133"/>
      <c r="L1133"/>
      <c r="M1133"/>
      <c r="P1133"/>
      <c r="Q1133"/>
      <c r="R1133"/>
      <c r="S1133"/>
    </row>
    <row r="1134" spans="10:19" x14ac:dyDescent="0.2">
      <c r="J1134"/>
      <c r="K1134"/>
      <c r="L1134"/>
      <c r="M1134"/>
      <c r="P1134"/>
      <c r="Q1134"/>
      <c r="R1134"/>
      <c r="S1134"/>
    </row>
    <row r="1135" spans="10:19" x14ac:dyDescent="0.2">
      <c r="J1135"/>
      <c r="K1135"/>
      <c r="L1135"/>
      <c r="M1135"/>
      <c r="P1135"/>
      <c r="Q1135"/>
      <c r="R1135"/>
      <c r="S1135"/>
    </row>
    <row r="1136" spans="10:19" x14ac:dyDescent="0.2">
      <c r="J1136"/>
      <c r="K1136"/>
      <c r="L1136"/>
      <c r="M1136"/>
      <c r="P1136"/>
      <c r="Q1136"/>
      <c r="R1136"/>
      <c r="S1136"/>
    </row>
    <row r="1137" spans="10:19" x14ac:dyDescent="0.2">
      <c r="J1137"/>
      <c r="K1137"/>
      <c r="L1137"/>
      <c r="M1137"/>
      <c r="P1137"/>
      <c r="Q1137"/>
      <c r="R1137"/>
      <c r="S1137"/>
    </row>
    <row r="1138" spans="10:19" x14ac:dyDescent="0.2">
      <c r="J1138"/>
      <c r="K1138"/>
      <c r="L1138"/>
      <c r="M1138"/>
      <c r="P1138"/>
      <c r="Q1138"/>
      <c r="R1138"/>
      <c r="S1138"/>
    </row>
    <row r="1139" spans="10:19" x14ac:dyDescent="0.2">
      <c r="J1139"/>
      <c r="K1139"/>
      <c r="L1139"/>
      <c r="M1139"/>
      <c r="P1139"/>
      <c r="Q1139"/>
      <c r="R1139"/>
      <c r="S1139"/>
    </row>
    <row r="1140" spans="10:19" x14ac:dyDescent="0.2">
      <c r="J1140"/>
      <c r="K1140"/>
      <c r="L1140"/>
      <c r="M1140"/>
      <c r="P1140"/>
      <c r="Q1140"/>
      <c r="R1140"/>
      <c r="S1140"/>
    </row>
    <row r="1141" spans="10:19" x14ac:dyDescent="0.2">
      <c r="J1141"/>
      <c r="K1141"/>
      <c r="L1141"/>
      <c r="M1141"/>
      <c r="P1141"/>
      <c r="Q1141"/>
      <c r="R1141"/>
      <c r="S1141"/>
    </row>
    <row r="1142" spans="10:19" x14ac:dyDescent="0.2">
      <c r="J1142"/>
      <c r="K1142"/>
      <c r="L1142"/>
      <c r="M1142"/>
      <c r="P1142"/>
      <c r="Q1142"/>
      <c r="R1142"/>
      <c r="S1142"/>
    </row>
    <row r="1143" spans="10:19" x14ac:dyDescent="0.2">
      <c r="J1143"/>
      <c r="K1143"/>
      <c r="L1143"/>
      <c r="M1143"/>
      <c r="P1143"/>
      <c r="Q1143"/>
      <c r="R1143"/>
      <c r="S1143"/>
    </row>
    <row r="1144" spans="10:19" x14ac:dyDescent="0.2">
      <c r="J1144"/>
      <c r="K1144"/>
      <c r="L1144"/>
      <c r="M1144"/>
      <c r="P1144"/>
      <c r="Q1144"/>
      <c r="R1144"/>
      <c r="S1144"/>
    </row>
    <row r="1145" spans="10:19" x14ac:dyDescent="0.2">
      <c r="J1145"/>
      <c r="K1145"/>
      <c r="L1145"/>
      <c r="M1145"/>
      <c r="P1145"/>
      <c r="Q1145"/>
      <c r="R1145"/>
      <c r="S1145"/>
    </row>
    <row r="1146" spans="10:19" x14ac:dyDescent="0.2">
      <c r="J1146"/>
      <c r="K1146"/>
      <c r="L1146"/>
      <c r="M1146"/>
      <c r="P1146"/>
      <c r="Q1146"/>
      <c r="R1146"/>
      <c r="S1146"/>
    </row>
    <row r="1147" spans="10:19" x14ac:dyDescent="0.2">
      <c r="J1147"/>
      <c r="K1147"/>
      <c r="L1147"/>
      <c r="M1147"/>
      <c r="P1147"/>
      <c r="Q1147"/>
      <c r="R1147"/>
      <c r="S1147"/>
    </row>
    <row r="1148" spans="10:19" x14ac:dyDescent="0.2">
      <c r="J1148"/>
      <c r="K1148"/>
      <c r="L1148"/>
      <c r="M1148"/>
      <c r="P1148"/>
      <c r="Q1148"/>
      <c r="R1148"/>
      <c r="S1148"/>
    </row>
    <row r="1149" spans="10:19" x14ac:dyDescent="0.2">
      <c r="J1149"/>
      <c r="K1149"/>
      <c r="L1149"/>
      <c r="M1149"/>
      <c r="P1149"/>
      <c r="Q1149"/>
      <c r="R1149"/>
      <c r="S1149"/>
    </row>
    <row r="1150" spans="10:19" x14ac:dyDescent="0.2">
      <c r="J1150"/>
      <c r="K1150"/>
      <c r="L1150"/>
      <c r="M1150"/>
      <c r="P1150"/>
      <c r="Q1150"/>
      <c r="R1150"/>
      <c r="S1150"/>
    </row>
    <row r="1151" spans="10:19" x14ac:dyDescent="0.2">
      <c r="J1151"/>
      <c r="K1151"/>
      <c r="L1151"/>
      <c r="M1151"/>
      <c r="P1151"/>
      <c r="Q1151"/>
      <c r="R1151"/>
      <c r="S1151"/>
    </row>
    <row r="1152" spans="10:19" x14ac:dyDescent="0.2">
      <c r="J1152"/>
      <c r="K1152"/>
      <c r="L1152"/>
      <c r="M1152"/>
      <c r="P1152"/>
      <c r="Q1152"/>
      <c r="R1152"/>
      <c r="S1152"/>
    </row>
    <row r="1153" spans="10:19" x14ac:dyDescent="0.2">
      <c r="J1153"/>
      <c r="K1153"/>
      <c r="L1153"/>
      <c r="M1153"/>
      <c r="P1153"/>
      <c r="Q1153"/>
      <c r="R1153"/>
      <c r="S1153"/>
    </row>
    <row r="1154" spans="10:19" x14ac:dyDescent="0.2">
      <c r="J1154"/>
      <c r="K1154"/>
      <c r="L1154"/>
      <c r="M1154"/>
      <c r="P1154"/>
      <c r="Q1154"/>
      <c r="R1154"/>
      <c r="S1154"/>
    </row>
    <row r="1155" spans="10:19" x14ac:dyDescent="0.2">
      <c r="J1155"/>
      <c r="K1155"/>
      <c r="L1155"/>
      <c r="M1155"/>
      <c r="P1155"/>
      <c r="Q1155"/>
      <c r="R1155"/>
      <c r="S1155"/>
    </row>
    <row r="1156" spans="10:19" x14ac:dyDescent="0.2">
      <c r="J1156"/>
      <c r="K1156"/>
      <c r="L1156"/>
      <c r="M1156"/>
      <c r="P1156"/>
      <c r="Q1156"/>
      <c r="R1156"/>
      <c r="S1156"/>
    </row>
    <row r="1157" spans="10:19" x14ac:dyDescent="0.2">
      <c r="J1157"/>
      <c r="K1157"/>
      <c r="L1157"/>
      <c r="M1157"/>
      <c r="P1157"/>
      <c r="Q1157"/>
      <c r="R1157"/>
      <c r="S1157"/>
    </row>
    <row r="1158" spans="10:19" x14ac:dyDescent="0.2">
      <c r="J1158"/>
      <c r="K1158"/>
      <c r="L1158"/>
      <c r="M1158"/>
      <c r="P1158"/>
      <c r="Q1158"/>
      <c r="R1158"/>
      <c r="S1158"/>
    </row>
    <row r="1159" spans="10:19" x14ac:dyDescent="0.2">
      <c r="J1159"/>
      <c r="K1159"/>
      <c r="L1159"/>
      <c r="M1159"/>
      <c r="P1159"/>
      <c r="Q1159"/>
      <c r="R1159"/>
      <c r="S1159"/>
    </row>
    <row r="1160" spans="10:19" x14ac:dyDescent="0.2">
      <c r="J1160"/>
      <c r="K1160"/>
      <c r="L1160"/>
      <c r="M1160"/>
      <c r="P1160"/>
      <c r="Q1160"/>
      <c r="R1160"/>
      <c r="S1160"/>
    </row>
    <row r="1161" spans="10:19" x14ac:dyDescent="0.2">
      <c r="J1161"/>
      <c r="K1161"/>
      <c r="L1161"/>
      <c r="M1161"/>
      <c r="P1161"/>
      <c r="Q1161"/>
      <c r="R1161"/>
      <c r="S1161"/>
    </row>
    <row r="1162" spans="10:19" x14ac:dyDescent="0.2">
      <c r="J1162"/>
      <c r="K1162"/>
      <c r="L1162"/>
      <c r="M1162"/>
      <c r="P1162"/>
      <c r="Q1162"/>
      <c r="R1162"/>
      <c r="S1162"/>
    </row>
    <row r="1163" spans="10:19" x14ac:dyDescent="0.2">
      <c r="J1163"/>
      <c r="K1163"/>
      <c r="L1163"/>
      <c r="M1163"/>
      <c r="P1163"/>
      <c r="Q1163"/>
      <c r="R1163"/>
      <c r="S1163"/>
    </row>
    <row r="1164" spans="10:19" x14ac:dyDescent="0.2">
      <c r="J1164"/>
      <c r="K1164"/>
      <c r="L1164"/>
      <c r="M1164"/>
      <c r="P1164"/>
      <c r="Q1164"/>
      <c r="R1164"/>
      <c r="S1164"/>
    </row>
    <row r="1165" spans="10:19" x14ac:dyDescent="0.2">
      <c r="J1165"/>
      <c r="K1165"/>
      <c r="L1165"/>
      <c r="M1165"/>
      <c r="P1165"/>
      <c r="Q1165"/>
      <c r="R1165"/>
      <c r="S1165"/>
    </row>
    <row r="1166" spans="10:19" x14ac:dyDescent="0.2">
      <c r="J1166"/>
      <c r="K1166"/>
      <c r="L1166"/>
      <c r="M1166"/>
      <c r="P1166"/>
      <c r="Q1166"/>
      <c r="R1166"/>
      <c r="S1166"/>
    </row>
    <row r="1167" spans="10:19" x14ac:dyDescent="0.2">
      <c r="J1167"/>
      <c r="K1167"/>
      <c r="L1167"/>
      <c r="M1167"/>
      <c r="P1167"/>
      <c r="Q1167"/>
      <c r="R1167"/>
      <c r="S1167"/>
    </row>
    <row r="1168" spans="10:19" x14ac:dyDescent="0.2">
      <c r="J1168"/>
      <c r="K1168"/>
      <c r="L1168"/>
      <c r="M1168"/>
      <c r="P1168"/>
      <c r="Q1168"/>
      <c r="R1168"/>
      <c r="S1168"/>
    </row>
    <row r="1169" spans="10:19" x14ac:dyDescent="0.2">
      <c r="J1169"/>
      <c r="K1169"/>
      <c r="L1169"/>
      <c r="M1169"/>
      <c r="P1169"/>
      <c r="Q1169"/>
      <c r="R1169"/>
      <c r="S1169"/>
    </row>
    <row r="1170" spans="10:19" x14ac:dyDescent="0.2">
      <c r="J1170"/>
      <c r="K1170"/>
      <c r="L1170"/>
      <c r="M1170"/>
      <c r="P1170"/>
      <c r="Q1170"/>
      <c r="R1170"/>
      <c r="S1170"/>
    </row>
    <row r="1171" spans="10:19" x14ac:dyDescent="0.2">
      <c r="J1171"/>
      <c r="K1171"/>
      <c r="L1171"/>
      <c r="M1171"/>
      <c r="P1171"/>
      <c r="Q1171"/>
      <c r="R1171"/>
      <c r="S1171"/>
    </row>
    <row r="1172" spans="10:19" x14ac:dyDescent="0.2">
      <c r="J1172"/>
      <c r="K1172"/>
      <c r="L1172"/>
      <c r="M1172"/>
      <c r="P1172"/>
      <c r="Q1172"/>
      <c r="R1172"/>
      <c r="S1172"/>
    </row>
    <row r="1173" spans="10:19" x14ac:dyDescent="0.2">
      <c r="J1173"/>
      <c r="K1173"/>
      <c r="L1173"/>
      <c r="M1173"/>
      <c r="P1173"/>
      <c r="Q1173"/>
      <c r="R1173"/>
      <c r="S1173"/>
    </row>
    <row r="1174" spans="10:19" x14ac:dyDescent="0.2">
      <c r="J1174"/>
      <c r="K1174"/>
      <c r="L1174"/>
      <c r="M1174"/>
      <c r="P1174"/>
      <c r="Q1174"/>
      <c r="R1174"/>
      <c r="S1174"/>
    </row>
    <row r="1175" spans="10:19" x14ac:dyDescent="0.2">
      <c r="J1175"/>
      <c r="K1175"/>
      <c r="L1175"/>
      <c r="M1175"/>
      <c r="P1175"/>
      <c r="Q1175"/>
      <c r="R1175"/>
      <c r="S1175"/>
    </row>
    <row r="1176" spans="10:19" x14ac:dyDescent="0.2">
      <c r="J1176"/>
      <c r="K1176"/>
      <c r="L1176"/>
      <c r="M1176"/>
      <c r="P1176"/>
      <c r="Q1176"/>
      <c r="R1176"/>
      <c r="S1176"/>
    </row>
    <row r="1177" spans="10:19" x14ac:dyDescent="0.2">
      <c r="J1177"/>
      <c r="K1177"/>
      <c r="L1177"/>
      <c r="M1177"/>
      <c r="P1177"/>
      <c r="Q1177"/>
      <c r="R1177"/>
      <c r="S1177"/>
    </row>
    <row r="1178" spans="10:19" x14ac:dyDescent="0.2">
      <c r="J1178"/>
      <c r="K1178"/>
      <c r="L1178"/>
      <c r="M1178"/>
      <c r="P1178"/>
      <c r="Q1178"/>
      <c r="R1178"/>
      <c r="S1178"/>
    </row>
    <row r="1179" spans="10:19" x14ac:dyDescent="0.2">
      <c r="J1179"/>
      <c r="K1179"/>
      <c r="L1179"/>
      <c r="M1179"/>
      <c r="P1179"/>
      <c r="Q1179"/>
      <c r="R1179"/>
      <c r="S1179"/>
    </row>
    <row r="1180" spans="10:19" x14ac:dyDescent="0.2">
      <c r="J1180"/>
      <c r="K1180"/>
      <c r="L1180"/>
      <c r="M1180"/>
      <c r="P1180"/>
      <c r="Q1180"/>
      <c r="R1180"/>
      <c r="S1180"/>
    </row>
    <row r="1181" spans="10:19" x14ac:dyDescent="0.2">
      <c r="J1181"/>
      <c r="K1181"/>
      <c r="L1181"/>
      <c r="M1181"/>
      <c r="P1181"/>
      <c r="Q1181"/>
      <c r="R1181"/>
      <c r="S1181"/>
    </row>
    <row r="1182" spans="10:19" x14ac:dyDescent="0.2">
      <c r="J1182"/>
      <c r="K1182"/>
      <c r="L1182"/>
      <c r="M1182"/>
      <c r="P1182"/>
      <c r="Q1182"/>
      <c r="R1182"/>
      <c r="S1182"/>
    </row>
    <row r="1183" spans="10:19" x14ac:dyDescent="0.2">
      <c r="J1183"/>
      <c r="K1183"/>
      <c r="L1183"/>
      <c r="M1183"/>
      <c r="P1183"/>
      <c r="Q1183"/>
      <c r="R1183"/>
      <c r="S1183"/>
    </row>
    <row r="1184" spans="10:19" x14ac:dyDescent="0.2">
      <c r="J1184"/>
      <c r="K1184"/>
      <c r="L1184"/>
      <c r="M1184"/>
      <c r="P1184"/>
      <c r="Q1184"/>
      <c r="R1184"/>
      <c r="S1184"/>
    </row>
    <row r="1185" spans="10:19" x14ac:dyDescent="0.2">
      <c r="J1185"/>
      <c r="K1185"/>
      <c r="L1185"/>
      <c r="M1185"/>
      <c r="P1185"/>
      <c r="Q1185"/>
      <c r="R1185"/>
      <c r="S1185"/>
    </row>
    <row r="1186" spans="10:19" x14ac:dyDescent="0.2">
      <c r="J1186"/>
      <c r="K1186"/>
      <c r="L1186"/>
      <c r="M1186"/>
      <c r="P1186"/>
      <c r="Q1186"/>
      <c r="R1186"/>
      <c r="S1186"/>
    </row>
    <row r="1187" spans="10:19" x14ac:dyDescent="0.2">
      <c r="J1187"/>
      <c r="K1187"/>
      <c r="L1187"/>
      <c r="M1187"/>
      <c r="P1187"/>
      <c r="Q1187"/>
      <c r="R1187"/>
      <c r="S1187"/>
    </row>
    <row r="1188" spans="10:19" x14ac:dyDescent="0.2">
      <c r="J1188"/>
      <c r="K1188"/>
      <c r="L1188"/>
      <c r="M1188"/>
      <c r="P1188"/>
      <c r="Q1188"/>
      <c r="R1188"/>
      <c r="S1188"/>
    </row>
    <row r="1189" spans="10:19" x14ac:dyDescent="0.2">
      <c r="J1189"/>
      <c r="K1189"/>
      <c r="L1189"/>
      <c r="M1189"/>
      <c r="P1189"/>
      <c r="Q1189"/>
      <c r="R1189"/>
      <c r="S1189"/>
    </row>
    <row r="1190" spans="10:19" x14ac:dyDescent="0.2">
      <c r="J1190"/>
      <c r="K1190"/>
      <c r="L1190"/>
      <c r="M1190"/>
      <c r="P1190"/>
      <c r="Q1190"/>
      <c r="R1190"/>
      <c r="S1190"/>
    </row>
    <row r="1191" spans="10:19" x14ac:dyDescent="0.2">
      <c r="J1191"/>
      <c r="K1191"/>
      <c r="L1191"/>
      <c r="M1191"/>
      <c r="P1191"/>
      <c r="Q1191"/>
      <c r="R1191"/>
      <c r="S1191"/>
    </row>
    <row r="1192" spans="10:19" x14ac:dyDescent="0.2">
      <c r="J1192"/>
      <c r="K1192"/>
      <c r="L1192"/>
      <c r="M1192"/>
      <c r="P1192"/>
      <c r="Q1192"/>
      <c r="R1192"/>
      <c r="S1192"/>
    </row>
    <row r="1193" spans="10:19" x14ac:dyDescent="0.2">
      <c r="J1193"/>
      <c r="K1193"/>
      <c r="L1193"/>
      <c r="M1193"/>
      <c r="P1193"/>
      <c r="Q1193"/>
      <c r="R1193"/>
      <c r="S1193"/>
    </row>
    <row r="1194" spans="10:19" x14ac:dyDescent="0.2">
      <c r="J1194"/>
      <c r="K1194"/>
      <c r="L1194"/>
      <c r="M1194"/>
      <c r="P1194"/>
      <c r="Q1194"/>
      <c r="R1194"/>
      <c r="S1194"/>
    </row>
    <row r="1195" spans="10:19" x14ac:dyDescent="0.2">
      <c r="J1195"/>
      <c r="K1195"/>
      <c r="L1195"/>
      <c r="M1195"/>
      <c r="P1195"/>
      <c r="Q1195"/>
      <c r="R1195"/>
      <c r="S1195"/>
    </row>
    <row r="1196" spans="10:19" x14ac:dyDescent="0.2">
      <c r="J1196"/>
      <c r="K1196"/>
      <c r="L1196"/>
      <c r="M1196"/>
      <c r="P1196"/>
      <c r="Q1196"/>
      <c r="R1196"/>
      <c r="S1196"/>
    </row>
    <row r="1197" spans="10:19" x14ac:dyDescent="0.2">
      <c r="J1197"/>
      <c r="K1197"/>
      <c r="L1197"/>
      <c r="M1197"/>
      <c r="P1197"/>
      <c r="Q1197"/>
      <c r="R1197"/>
      <c r="S1197"/>
    </row>
    <row r="1198" spans="10:19" x14ac:dyDescent="0.2">
      <c r="J1198"/>
      <c r="K1198"/>
      <c r="L1198"/>
      <c r="M1198"/>
      <c r="P1198"/>
      <c r="Q1198"/>
      <c r="R1198"/>
      <c r="S1198"/>
    </row>
    <row r="1199" spans="10:19" x14ac:dyDescent="0.2">
      <c r="J1199"/>
      <c r="K1199"/>
      <c r="L1199"/>
      <c r="M1199"/>
      <c r="P1199"/>
      <c r="Q1199"/>
      <c r="R1199"/>
      <c r="S1199"/>
    </row>
    <row r="1200" spans="10:19" x14ac:dyDescent="0.2">
      <c r="J1200"/>
      <c r="K1200"/>
      <c r="L1200"/>
      <c r="M1200"/>
      <c r="P1200"/>
      <c r="Q1200"/>
      <c r="R1200"/>
      <c r="S1200"/>
    </row>
    <row r="1201" spans="10:19" x14ac:dyDescent="0.2">
      <c r="J1201"/>
      <c r="K1201"/>
      <c r="L1201"/>
      <c r="M1201"/>
      <c r="P1201"/>
      <c r="Q1201"/>
      <c r="R1201"/>
      <c r="S1201"/>
    </row>
    <row r="1202" spans="10:19" x14ac:dyDescent="0.2">
      <c r="J1202"/>
      <c r="K1202"/>
      <c r="L1202"/>
      <c r="M1202"/>
      <c r="P1202"/>
      <c r="Q1202"/>
      <c r="R1202"/>
      <c r="S1202"/>
    </row>
    <row r="1203" spans="10:19" x14ac:dyDescent="0.2">
      <c r="J1203"/>
      <c r="K1203"/>
      <c r="L1203"/>
      <c r="M1203"/>
      <c r="P1203"/>
      <c r="Q1203"/>
      <c r="R1203"/>
      <c r="S1203"/>
    </row>
    <row r="1204" spans="10:19" x14ac:dyDescent="0.2">
      <c r="J1204"/>
      <c r="K1204"/>
      <c r="L1204"/>
      <c r="M1204"/>
      <c r="P1204"/>
      <c r="Q1204"/>
      <c r="R1204"/>
      <c r="S1204"/>
    </row>
    <row r="1205" spans="10:19" x14ac:dyDescent="0.2">
      <c r="J1205"/>
      <c r="K1205"/>
      <c r="L1205"/>
      <c r="M1205"/>
      <c r="P1205"/>
      <c r="Q1205"/>
      <c r="R1205"/>
      <c r="S1205"/>
    </row>
    <row r="1206" spans="10:19" x14ac:dyDescent="0.2">
      <c r="J1206"/>
      <c r="K1206"/>
      <c r="L1206"/>
      <c r="M1206"/>
      <c r="P1206"/>
      <c r="Q1206"/>
      <c r="R1206"/>
      <c r="S1206"/>
    </row>
    <row r="1207" spans="10:19" x14ac:dyDescent="0.2">
      <c r="J1207"/>
      <c r="K1207"/>
      <c r="L1207"/>
      <c r="M1207"/>
      <c r="P1207"/>
      <c r="Q1207"/>
      <c r="R1207"/>
      <c r="S1207"/>
    </row>
    <row r="1208" spans="10:19" x14ac:dyDescent="0.2">
      <c r="J1208"/>
      <c r="K1208"/>
      <c r="L1208"/>
      <c r="M1208"/>
      <c r="P1208"/>
      <c r="Q1208"/>
      <c r="R1208"/>
      <c r="S1208"/>
    </row>
    <row r="1209" spans="10:19" x14ac:dyDescent="0.2">
      <c r="J1209"/>
      <c r="K1209"/>
      <c r="L1209"/>
      <c r="M1209"/>
      <c r="P1209"/>
      <c r="Q1209"/>
      <c r="R1209"/>
      <c r="S1209"/>
    </row>
    <row r="1210" spans="10:19" x14ac:dyDescent="0.2">
      <c r="J1210"/>
      <c r="K1210"/>
      <c r="L1210"/>
      <c r="M1210"/>
      <c r="P1210"/>
      <c r="Q1210"/>
      <c r="R1210"/>
      <c r="S1210"/>
    </row>
    <row r="1211" spans="10:19" x14ac:dyDescent="0.2">
      <c r="J1211"/>
      <c r="K1211"/>
      <c r="L1211"/>
      <c r="M1211"/>
      <c r="P1211"/>
      <c r="Q1211"/>
      <c r="R1211"/>
      <c r="S1211"/>
    </row>
    <row r="1212" spans="10:19" x14ac:dyDescent="0.2">
      <c r="J1212"/>
      <c r="K1212"/>
      <c r="L1212"/>
      <c r="M1212"/>
      <c r="P1212"/>
      <c r="Q1212"/>
      <c r="R1212"/>
      <c r="S1212"/>
    </row>
    <row r="1213" spans="10:19" x14ac:dyDescent="0.2">
      <c r="J1213"/>
      <c r="K1213"/>
      <c r="L1213"/>
      <c r="M1213"/>
      <c r="P1213"/>
      <c r="Q1213"/>
      <c r="R1213"/>
      <c r="S1213"/>
    </row>
    <row r="1214" spans="10:19" x14ac:dyDescent="0.2">
      <c r="J1214"/>
      <c r="K1214"/>
      <c r="L1214"/>
      <c r="M1214"/>
      <c r="P1214"/>
      <c r="Q1214"/>
      <c r="R1214"/>
      <c r="S1214"/>
    </row>
    <row r="1215" spans="10:19" x14ac:dyDescent="0.2">
      <c r="J1215"/>
      <c r="K1215"/>
      <c r="L1215"/>
      <c r="M1215"/>
      <c r="P1215"/>
      <c r="Q1215"/>
      <c r="R1215"/>
      <c r="S1215"/>
    </row>
    <row r="1216" spans="10:19" x14ac:dyDescent="0.2">
      <c r="J1216"/>
      <c r="K1216"/>
      <c r="L1216"/>
      <c r="M1216"/>
      <c r="P1216"/>
      <c r="Q1216"/>
      <c r="R1216"/>
      <c r="S1216"/>
    </row>
    <row r="1217" spans="10:19" x14ac:dyDescent="0.2">
      <c r="J1217"/>
      <c r="K1217"/>
      <c r="L1217"/>
      <c r="M1217"/>
      <c r="P1217"/>
      <c r="Q1217"/>
      <c r="R1217"/>
      <c r="S1217"/>
    </row>
    <row r="1218" spans="10:19" x14ac:dyDescent="0.2">
      <c r="J1218"/>
      <c r="K1218"/>
      <c r="L1218"/>
      <c r="M1218"/>
      <c r="P1218"/>
      <c r="Q1218"/>
      <c r="R1218"/>
      <c r="S1218"/>
    </row>
    <row r="1219" spans="10:19" x14ac:dyDescent="0.2">
      <c r="J1219"/>
      <c r="K1219"/>
      <c r="L1219"/>
      <c r="M1219"/>
      <c r="P1219"/>
      <c r="Q1219"/>
      <c r="R1219"/>
      <c r="S1219"/>
    </row>
    <row r="1220" spans="10:19" x14ac:dyDescent="0.2">
      <c r="J1220"/>
      <c r="K1220"/>
      <c r="L1220"/>
      <c r="M1220"/>
      <c r="P1220"/>
      <c r="Q1220"/>
      <c r="R1220"/>
      <c r="S1220"/>
    </row>
    <row r="1221" spans="10:19" x14ac:dyDescent="0.2">
      <c r="J1221"/>
      <c r="K1221"/>
      <c r="L1221"/>
      <c r="M1221"/>
      <c r="P1221"/>
      <c r="Q1221"/>
      <c r="R1221"/>
      <c r="S1221"/>
    </row>
    <row r="1222" spans="10:19" x14ac:dyDescent="0.2">
      <c r="J1222"/>
      <c r="K1222"/>
      <c r="L1222"/>
      <c r="M1222"/>
      <c r="P1222"/>
      <c r="Q1222"/>
      <c r="R1222"/>
      <c r="S1222"/>
    </row>
    <row r="1223" spans="10:19" x14ac:dyDescent="0.2">
      <c r="J1223"/>
      <c r="K1223"/>
      <c r="L1223"/>
      <c r="M1223"/>
      <c r="P1223"/>
      <c r="Q1223"/>
      <c r="R1223"/>
      <c r="S1223"/>
    </row>
    <row r="1224" spans="10:19" x14ac:dyDescent="0.2">
      <c r="J1224"/>
      <c r="K1224"/>
      <c r="L1224"/>
      <c r="M1224"/>
      <c r="P1224"/>
      <c r="Q1224"/>
      <c r="R1224"/>
      <c r="S1224"/>
    </row>
    <row r="1225" spans="10:19" x14ac:dyDescent="0.2">
      <c r="J1225"/>
      <c r="K1225"/>
      <c r="L1225"/>
      <c r="M1225"/>
      <c r="P1225"/>
      <c r="Q1225"/>
      <c r="R1225"/>
      <c r="S1225"/>
    </row>
    <row r="1226" spans="10:19" x14ac:dyDescent="0.2">
      <c r="J1226"/>
      <c r="K1226"/>
      <c r="L1226"/>
      <c r="M1226"/>
      <c r="P1226"/>
      <c r="Q1226"/>
      <c r="R1226"/>
      <c r="S1226"/>
    </row>
    <row r="1227" spans="10:19" x14ac:dyDescent="0.2">
      <c r="J1227"/>
      <c r="K1227"/>
      <c r="L1227"/>
      <c r="M1227"/>
      <c r="P1227"/>
      <c r="Q1227"/>
      <c r="R1227"/>
      <c r="S1227"/>
    </row>
    <row r="1228" spans="10:19" x14ac:dyDescent="0.2">
      <c r="J1228"/>
      <c r="K1228"/>
      <c r="L1228"/>
      <c r="M1228"/>
      <c r="P1228"/>
      <c r="Q1228"/>
      <c r="R1228"/>
      <c r="S1228"/>
    </row>
    <row r="1229" spans="10:19" x14ac:dyDescent="0.2">
      <c r="J1229"/>
      <c r="K1229"/>
      <c r="L1229"/>
      <c r="M1229"/>
      <c r="P1229"/>
      <c r="Q1229"/>
      <c r="R1229"/>
      <c r="S1229"/>
    </row>
    <row r="1230" spans="10:19" x14ac:dyDescent="0.2">
      <c r="J1230"/>
      <c r="K1230"/>
      <c r="L1230"/>
      <c r="M1230"/>
      <c r="P1230"/>
      <c r="Q1230"/>
      <c r="R1230"/>
      <c r="S1230"/>
    </row>
    <row r="1231" spans="10:19" x14ac:dyDescent="0.2">
      <c r="J1231"/>
      <c r="K1231"/>
      <c r="L1231"/>
      <c r="M1231"/>
      <c r="P1231"/>
      <c r="Q1231"/>
      <c r="R1231"/>
      <c r="S1231"/>
    </row>
    <row r="1232" spans="10:19" x14ac:dyDescent="0.2">
      <c r="J1232"/>
      <c r="K1232"/>
      <c r="L1232"/>
      <c r="M1232"/>
      <c r="P1232"/>
      <c r="Q1232"/>
      <c r="R1232"/>
      <c r="S1232"/>
    </row>
    <row r="1233" spans="10:19" x14ac:dyDescent="0.2">
      <c r="J1233"/>
      <c r="K1233"/>
      <c r="L1233"/>
      <c r="M1233"/>
      <c r="P1233"/>
      <c r="Q1233"/>
      <c r="R1233"/>
      <c r="S1233"/>
    </row>
    <row r="1234" spans="10:19" x14ac:dyDescent="0.2">
      <c r="J1234"/>
      <c r="K1234"/>
      <c r="L1234"/>
      <c r="M1234"/>
      <c r="P1234"/>
      <c r="Q1234"/>
      <c r="R1234"/>
      <c r="S1234"/>
    </row>
    <row r="1235" spans="10:19" x14ac:dyDescent="0.2">
      <c r="J1235"/>
      <c r="K1235"/>
      <c r="L1235"/>
      <c r="M1235"/>
      <c r="P1235"/>
      <c r="Q1235"/>
      <c r="R1235"/>
      <c r="S1235"/>
    </row>
    <row r="1236" spans="10:19" x14ac:dyDescent="0.2">
      <c r="J1236"/>
      <c r="K1236"/>
      <c r="L1236"/>
      <c r="M1236"/>
      <c r="P1236"/>
      <c r="Q1236"/>
      <c r="R1236"/>
      <c r="S1236"/>
    </row>
    <row r="1237" spans="10:19" x14ac:dyDescent="0.2">
      <c r="J1237"/>
      <c r="K1237"/>
      <c r="L1237"/>
      <c r="M1237"/>
      <c r="P1237"/>
      <c r="Q1237"/>
      <c r="R1237"/>
      <c r="S1237"/>
    </row>
    <row r="1238" spans="10:19" x14ac:dyDescent="0.2">
      <c r="J1238"/>
      <c r="K1238"/>
      <c r="L1238"/>
      <c r="M1238"/>
      <c r="P1238"/>
      <c r="Q1238"/>
      <c r="R1238"/>
      <c r="S1238"/>
    </row>
    <row r="1239" spans="10:19" x14ac:dyDescent="0.2">
      <c r="J1239"/>
      <c r="K1239"/>
      <c r="L1239"/>
      <c r="M1239"/>
      <c r="P1239"/>
      <c r="Q1239"/>
      <c r="R1239"/>
      <c r="S1239"/>
    </row>
    <row r="1240" spans="10:19" x14ac:dyDescent="0.2">
      <c r="J1240"/>
      <c r="K1240"/>
      <c r="L1240"/>
      <c r="M1240"/>
      <c r="P1240"/>
      <c r="Q1240"/>
      <c r="R1240"/>
      <c r="S1240"/>
    </row>
    <row r="1241" spans="10:19" x14ac:dyDescent="0.2">
      <c r="J1241"/>
      <c r="K1241"/>
      <c r="L1241"/>
      <c r="M1241"/>
      <c r="P1241"/>
      <c r="Q1241"/>
      <c r="R1241"/>
      <c r="S1241"/>
    </row>
    <row r="1242" spans="10:19" x14ac:dyDescent="0.2">
      <c r="J1242"/>
      <c r="K1242"/>
      <c r="L1242"/>
      <c r="M1242"/>
      <c r="P1242"/>
      <c r="Q1242"/>
      <c r="R1242"/>
      <c r="S1242"/>
    </row>
    <row r="1243" spans="10:19" x14ac:dyDescent="0.2">
      <c r="J1243"/>
      <c r="K1243"/>
      <c r="L1243"/>
      <c r="M1243"/>
      <c r="P1243"/>
      <c r="Q1243"/>
      <c r="R1243"/>
      <c r="S1243"/>
    </row>
    <row r="1244" spans="10:19" x14ac:dyDescent="0.2">
      <c r="J1244"/>
      <c r="K1244"/>
      <c r="L1244"/>
      <c r="M1244"/>
      <c r="P1244"/>
      <c r="Q1244"/>
      <c r="R1244"/>
      <c r="S1244"/>
    </row>
    <row r="1245" spans="10:19" x14ac:dyDescent="0.2">
      <c r="J1245"/>
      <c r="K1245"/>
      <c r="L1245"/>
      <c r="M1245"/>
      <c r="P1245"/>
      <c r="Q1245"/>
      <c r="R1245"/>
      <c r="S1245"/>
    </row>
    <row r="1246" spans="10:19" x14ac:dyDescent="0.2">
      <c r="J1246"/>
      <c r="K1246"/>
      <c r="L1246"/>
      <c r="M1246"/>
      <c r="P1246"/>
      <c r="Q1246"/>
      <c r="R1246"/>
      <c r="S1246"/>
    </row>
    <row r="1247" spans="10:19" x14ac:dyDescent="0.2">
      <c r="J1247"/>
      <c r="K1247"/>
      <c r="L1247"/>
      <c r="M1247"/>
      <c r="P1247"/>
      <c r="Q1247"/>
      <c r="R1247"/>
      <c r="S1247"/>
    </row>
    <row r="1248" spans="10:19" x14ac:dyDescent="0.2">
      <c r="J1248"/>
      <c r="K1248"/>
      <c r="L1248"/>
      <c r="M1248"/>
      <c r="P1248"/>
      <c r="Q1248"/>
      <c r="R1248"/>
      <c r="S1248"/>
    </row>
    <row r="1249" spans="10:19" x14ac:dyDescent="0.2">
      <c r="J1249"/>
      <c r="K1249"/>
      <c r="L1249"/>
      <c r="M1249"/>
      <c r="P1249"/>
      <c r="Q1249"/>
      <c r="R1249"/>
      <c r="S1249"/>
    </row>
    <row r="1250" spans="10:19" x14ac:dyDescent="0.2">
      <c r="J1250"/>
      <c r="K1250"/>
      <c r="L1250"/>
      <c r="M1250"/>
      <c r="P1250"/>
      <c r="Q1250"/>
      <c r="R1250"/>
      <c r="S1250"/>
    </row>
    <row r="1251" spans="10:19" x14ac:dyDescent="0.2">
      <c r="J1251"/>
      <c r="K1251"/>
      <c r="L1251"/>
      <c r="M1251"/>
      <c r="P1251"/>
      <c r="Q1251"/>
      <c r="R1251"/>
      <c r="S1251"/>
    </row>
    <row r="1252" spans="10:19" x14ac:dyDescent="0.2">
      <c r="J1252"/>
      <c r="K1252"/>
      <c r="L1252"/>
      <c r="M1252"/>
      <c r="P1252"/>
      <c r="Q1252"/>
      <c r="R1252"/>
      <c r="S1252"/>
    </row>
    <row r="1253" spans="10:19" x14ac:dyDescent="0.2">
      <c r="J1253"/>
      <c r="K1253"/>
      <c r="L1253"/>
      <c r="M1253"/>
      <c r="P1253"/>
      <c r="Q1253"/>
      <c r="R1253"/>
      <c r="S1253"/>
    </row>
    <row r="1254" spans="10:19" x14ac:dyDescent="0.2">
      <c r="J1254"/>
      <c r="K1254"/>
      <c r="L1254"/>
      <c r="M1254"/>
      <c r="P1254"/>
      <c r="Q1254"/>
      <c r="R1254"/>
      <c r="S1254"/>
    </row>
    <row r="1255" spans="10:19" x14ac:dyDescent="0.2">
      <c r="J1255"/>
      <c r="K1255"/>
      <c r="L1255"/>
      <c r="M1255"/>
      <c r="P1255"/>
      <c r="Q1255"/>
      <c r="R1255"/>
      <c r="S1255"/>
    </row>
    <row r="1256" spans="10:19" x14ac:dyDescent="0.2">
      <c r="J1256"/>
      <c r="K1256"/>
      <c r="L1256"/>
      <c r="M1256"/>
      <c r="P1256"/>
      <c r="Q1256"/>
      <c r="R1256"/>
      <c r="S1256"/>
    </row>
    <row r="1257" spans="10:19" x14ac:dyDescent="0.2">
      <c r="J1257"/>
      <c r="K1257"/>
      <c r="L1257"/>
      <c r="M1257"/>
      <c r="P1257"/>
      <c r="Q1257"/>
      <c r="R1257"/>
      <c r="S1257"/>
    </row>
    <row r="1258" spans="10:19" x14ac:dyDescent="0.2">
      <c r="J1258"/>
      <c r="K1258"/>
      <c r="L1258"/>
      <c r="M1258"/>
      <c r="P1258"/>
      <c r="Q1258"/>
      <c r="R1258"/>
      <c r="S1258"/>
    </row>
    <row r="1259" spans="10:19" x14ac:dyDescent="0.2">
      <c r="J1259"/>
      <c r="K1259"/>
      <c r="L1259"/>
      <c r="M1259"/>
      <c r="P1259"/>
      <c r="Q1259"/>
      <c r="R1259"/>
      <c r="S1259"/>
    </row>
    <row r="1260" spans="10:19" x14ac:dyDescent="0.2">
      <c r="J1260"/>
      <c r="K1260"/>
      <c r="L1260"/>
      <c r="M1260"/>
      <c r="P1260"/>
      <c r="Q1260"/>
      <c r="R1260"/>
      <c r="S1260"/>
    </row>
    <row r="1261" spans="10:19" x14ac:dyDescent="0.2">
      <c r="J1261"/>
      <c r="K1261"/>
      <c r="L1261"/>
      <c r="M1261"/>
      <c r="P1261"/>
      <c r="Q1261"/>
      <c r="R1261"/>
      <c r="S1261"/>
    </row>
    <row r="1262" spans="10:19" x14ac:dyDescent="0.2">
      <c r="J1262"/>
      <c r="K1262"/>
      <c r="L1262"/>
      <c r="M1262"/>
      <c r="P1262"/>
      <c r="Q1262"/>
      <c r="R1262"/>
      <c r="S1262"/>
    </row>
    <row r="1263" spans="10:19" x14ac:dyDescent="0.2">
      <c r="J1263"/>
      <c r="K1263"/>
      <c r="L1263"/>
      <c r="M1263"/>
      <c r="P1263"/>
      <c r="Q1263"/>
      <c r="R1263"/>
      <c r="S1263"/>
    </row>
    <row r="1264" spans="10:19" x14ac:dyDescent="0.2">
      <c r="J1264"/>
      <c r="K1264"/>
      <c r="L1264"/>
      <c r="M1264"/>
      <c r="P1264"/>
      <c r="Q1264"/>
      <c r="R1264"/>
      <c r="S1264"/>
    </row>
    <row r="1265" spans="10:19" x14ac:dyDescent="0.2">
      <c r="J1265"/>
      <c r="K1265"/>
      <c r="L1265"/>
      <c r="M1265"/>
      <c r="P1265"/>
      <c r="Q1265"/>
      <c r="R1265"/>
      <c r="S1265"/>
    </row>
    <row r="1266" spans="10:19" x14ac:dyDescent="0.2">
      <c r="J1266"/>
      <c r="K1266"/>
      <c r="L1266"/>
      <c r="M1266"/>
      <c r="P1266"/>
      <c r="Q1266"/>
      <c r="R1266"/>
      <c r="S1266"/>
    </row>
    <row r="1267" spans="10:19" x14ac:dyDescent="0.2">
      <c r="J1267"/>
      <c r="K1267"/>
      <c r="L1267"/>
      <c r="M1267"/>
      <c r="P1267"/>
      <c r="Q1267"/>
      <c r="R1267"/>
      <c r="S1267"/>
    </row>
    <row r="1268" spans="10:19" x14ac:dyDescent="0.2">
      <c r="J1268"/>
      <c r="K1268"/>
      <c r="L1268"/>
      <c r="M1268"/>
      <c r="P1268"/>
      <c r="Q1268"/>
      <c r="R1268"/>
      <c r="S1268"/>
    </row>
    <row r="1269" spans="10:19" x14ac:dyDescent="0.2">
      <c r="J1269"/>
      <c r="K1269"/>
      <c r="L1269"/>
      <c r="M1269"/>
      <c r="P1269"/>
      <c r="Q1269"/>
      <c r="R1269"/>
      <c r="S1269"/>
    </row>
    <row r="1270" spans="10:19" x14ac:dyDescent="0.2">
      <c r="J1270"/>
      <c r="K1270"/>
      <c r="L1270"/>
      <c r="M1270"/>
      <c r="P1270"/>
      <c r="Q1270"/>
      <c r="R1270"/>
      <c r="S1270"/>
    </row>
    <row r="1271" spans="10:19" x14ac:dyDescent="0.2">
      <c r="J1271"/>
      <c r="K1271"/>
      <c r="L1271"/>
      <c r="M1271"/>
      <c r="P1271"/>
      <c r="Q1271"/>
      <c r="R1271"/>
      <c r="S1271"/>
    </row>
    <row r="1272" spans="10:19" x14ac:dyDescent="0.2">
      <c r="J1272"/>
      <c r="K1272"/>
      <c r="L1272"/>
      <c r="M1272"/>
      <c r="P1272"/>
      <c r="Q1272"/>
      <c r="R1272"/>
      <c r="S1272"/>
    </row>
    <row r="1273" spans="10:19" x14ac:dyDescent="0.2">
      <c r="J1273"/>
      <c r="K1273"/>
      <c r="L1273"/>
      <c r="M1273"/>
      <c r="P1273"/>
      <c r="Q1273"/>
      <c r="R1273"/>
      <c r="S1273"/>
    </row>
    <row r="1274" spans="10:19" x14ac:dyDescent="0.2">
      <c r="J1274"/>
      <c r="K1274"/>
      <c r="L1274"/>
      <c r="M1274"/>
      <c r="P1274"/>
      <c r="Q1274"/>
      <c r="R1274"/>
      <c r="S1274"/>
    </row>
    <row r="1275" spans="10:19" x14ac:dyDescent="0.2">
      <c r="J1275"/>
      <c r="K1275"/>
      <c r="L1275"/>
      <c r="M1275"/>
      <c r="P1275"/>
      <c r="Q1275"/>
      <c r="R1275"/>
      <c r="S1275"/>
    </row>
    <row r="1276" spans="10:19" x14ac:dyDescent="0.2">
      <c r="J1276"/>
      <c r="K1276"/>
      <c r="L1276"/>
      <c r="M1276"/>
      <c r="P1276"/>
      <c r="Q1276"/>
      <c r="R1276"/>
      <c r="S1276"/>
    </row>
    <row r="1277" spans="10:19" x14ac:dyDescent="0.2">
      <c r="J1277"/>
      <c r="K1277"/>
      <c r="L1277"/>
      <c r="M1277"/>
      <c r="P1277"/>
      <c r="Q1277"/>
      <c r="R1277"/>
      <c r="S1277"/>
    </row>
    <row r="1278" spans="10:19" x14ac:dyDescent="0.2">
      <c r="J1278"/>
      <c r="K1278"/>
      <c r="L1278"/>
      <c r="M1278"/>
      <c r="P1278"/>
      <c r="Q1278"/>
      <c r="R1278"/>
      <c r="S1278"/>
    </row>
    <row r="1279" spans="10:19" x14ac:dyDescent="0.2">
      <c r="J1279"/>
      <c r="K1279"/>
      <c r="L1279"/>
      <c r="M1279"/>
      <c r="P1279"/>
      <c r="Q1279"/>
      <c r="R1279"/>
      <c r="S1279"/>
    </row>
    <row r="1280" spans="10:19" x14ac:dyDescent="0.2">
      <c r="J1280"/>
      <c r="K1280"/>
      <c r="L1280"/>
      <c r="M1280"/>
      <c r="P1280"/>
      <c r="Q1280"/>
      <c r="R1280"/>
      <c r="S1280"/>
    </row>
    <row r="1281" spans="10:19" x14ac:dyDescent="0.2">
      <c r="J1281"/>
      <c r="K1281"/>
      <c r="L1281"/>
      <c r="M1281"/>
      <c r="P1281"/>
      <c r="Q1281"/>
      <c r="R1281"/>
      <c r="S1281"/>
    </row>
    <row r="1282" spans="10:19" x14ac:dyDescent="0.2">
      <c r="J1282"/>
      <c r="K1282"/>
      <c r="L1282"/>
      <c r="M1282"/>
      <c r="P1282"/>
      <c r="Q1282"/>
      <c r="R1282"/>
      <c r="S1282"/>
    </row>
    <row r="1283" spans="10:19" x14ac:dyDescent="0.2">
      <c r="J1283"/>
      <c r="K1283"/>
      <c r="L1283"/>
      <c r="M1283"/>
      <c r="P1283"/>
      <c r="Q1283"/>
      <c r="R1283"/>
      <c r="S1283"/>
    </row>
    <row r="1284" spans="10:19" x14ac:dyDescent="0.2">
      <c r="J1284"/>
      <c r="K1284"/>
      <c r="L1284"/>
      <c r="M1284"/>
      <c r="P1284"/>
      <c r="Q1284"/>
      <c r="R1284"/>
      <c r="S1284"/>
    </row>
    <row r="1285" spans="10:19" x14ac:dyDescent="0.2">
      <c r="J1285"/>
      <c r="K1285"/>
      <c r="L1285"/>
      <c r="M1285"/>
      <c r="P1285"/>
      <c r="Q1285"/>
      <c r="R1285"/>
      <c r="S1285"/>
    </row>
    <row r="1286" spans="10:19" x14ac:dyDescent="0.2">
      <c r="J1286"/>
      <c r="K1286"/>
      <c r="L1286"/>
      <c r="M1286"/>
      <c r="P1286"/>
      <c r="Q1286"/>
      <c r="R1286"/>
      <c r="S1286"/>
    </row>
    <row r="1287" spans="10:19" x14ac:dyDescent="0.2">
      <c r="J1287"/>
      <c r="K1287"/>
      <c r="L1287"/>
      <c r="M1287"/>
      <c r="P1287"/>
      <c r="Q1287"/>
      <c r="R1287"/>
      <c r="S1287"/>
    </row>
    <row r="1288" spans="10:19" x14ac:dyDescent="0.2">
      <c r="J1288"/>
      <c r="K1288"/>
      <c r="L1288"/>
      <c r="M1288"/>
      <c r="P1288"/>
      <c r="Q1288"/>
      <c r="R1288"/>
      <c r="S1288"/>
    </row>
    <row r="1289" spans="10:19" x14ac:dyDescent="0.2">
      <c r="J1289"/>
      <c r="K1289"/>
      <c r="L1289"/>
      <c r="M1289"/>
      <c r="P1289"/>
      <c r="Q1289"/>
      <c r="R1289"/>
      <c r="S1289"/>
    </row>
    <row r="1290" spans="10:19" x14ac:dyDescent="0.2">
      <c r="J1290"/>
      <c r="K1290"/>
      <c r="L1290"/>
      <c r="M1290"/>
      <c r="P1290"/>
      <c r="Q1290"/>
      <c r="R1290"/>
      <c r="S1290"/>
    </row>
    <row r="1291" spans="10:19" x14ac:dyDescent="0.2">
      <c r="J1291"/>
      <c r="K1291"/>
      <c r="L1291"/>
      <c r="M1291"/>
      <c r="P1291"/>
      <c r="Q1291"/>
      <c r="R1291"/>
      <c r="S1291"/>
    </row>
    <row r="1292" spans="10:19" x14ac:dyDescent="0.2">
      <c r="J1292"/>
      <c r="K1292"/>
      <c r="L1292"/>
      <c r="M1292"/>
      <c r="P1292"/>
      <c r="Q1292"/>
      <c r="R1292"/>
      <c r="S1292"/>
    </row>
    <row r="1293" spans="10:19" x14ac:dyDescent="0.2">
      <c r="J1293"/>
      <c r="K1293"/>
      <c r="L1293"/>
      <c r="M1293"/>
      <c r="P1293"/>
      <c r="Q1293"/>
      <c r="R1293"/>
      <c r="S1293"/>
    </row>
    <row r="1294" spans="10:19" x14ac:dyDescent="0.2">
      <c r="J1294"/>
      <c r="K1294"/>
      <c r="L1294"/>
      <c r="M1294"/>
      <c r="P1294"/>
      <c r="Q1294"/>
      <c r="R1294"/>
      <c r="S1294"/>
    </row>
    <row r="1295" spans="10:19" x14ac:dyDescent="0.2">
      <c r="J1295"/>
      <c r="K1295"/>
      <c r="L1295"/>
      <c r="M1295"/>
      <c r="P1295"/>
      <c r="Q1295"/>
      <c r="R1295"/>
      <c r="S1295"/>
    </row>
    <row r="1296" spans="10:19" x14ac:dyDescent="0.2">
      <c r="J1296"/>
      <c r="K1296"/>
      <c r="L1296"/>
      <c r="M1296"/>
      <c r="P1296"/>
      <c r="Q1296"/>
      <c r="R1296"/>
      <c r="S1296"/>
    </row>
    <row r="1297" spans="10:19" x14ac:dyDescent="0.2">
      <c r="J1297"/>
      <c r="K1297"/>
      <c r="L1297"/>
      <c r="M1297"/>
      <c r="P1297"/>
      <c r="Q1297"/>
      <c r="R1297"/>
      <c r="S1297"/>
    </row>
    <row r="1298" spans="10:19" x14ac:dyDescent="0.2">
      <c r="J1298"/>
      <c r="K1298"/>
      <c r="L1298"/>
      <c r="M1298"/>
      <c r="P1298"/>
      <c r="Q1298"/>
      <c r="R1298"/>
      <c r="S1298"/>
    </row>
    <row r="1299" spans="10:19" x14ac:dyDescent="0.2">
      <c r="J1299"/>
      <c r="K1299"/>
      <c r="L1299"/>
      <c r="M1299"/>
      <c r="P1299"/>
      <c r="Q1299"/>
      <c r="R1299"/>
      <c r="S1299"/>
    </row>
    <row r="1300" spans="10:19" x14ac:dyDescent="0.2">
      <c r="J1300"/>
      <c r="K1300"/>
      <c r="L1300"/>
      <c r="M1300"/>
      <c r="P1300"/>
      <c r="Q1300"/>
      <c r="R1300"/>
      <c r="S1300"/>
    </row>
    <row r="1301" spans="10:19" x14ac:dyDescent="0.2">
      <c r="J1301"/>
      <c r="K1301"/>
      <c r="L1301"/>
      <c r="M1301"/>
      <c r="P1301"/>
      <c r="Q1301"/>
      <c r="R1301"/>
      <c r="S1301"/>
    </row>
  </sheetData>
  <conditionalFormatting sqref="D2:E105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5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105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F36" sqref="F36"/>
    </sheetView>
  </sheetViews>
  <sheetFormatPr baseColWidth="10" defaultRowHeight="16" x14ac:dyDescent="0.2"/>
  <cols>
    <col min="2" max="2" width="16.6640625" bestFit="1" customWidth="1"/>
    <col min="3" max="3" width="12.1640625" bestFit="1" customWidth="1"/>
    <col min="4" max="4" width="12.6640625" bestFit="1" customWidth="1"/>
    <col min="5" max="5" width="12" bestFit="1" customWidth="1"/>
    <col min="6" max="6" width="17.5" bestFit="1" customWidth="1"/>
    <col min="7" max="7" width="11.1640625" bestFit="1" customWidth="1"/>
    <col min="8" max="8" width="11.5" bestFit="1" customWidth="1"/>
    <col min="9" max="9" width="11" bestFit="1" customWidth="1"/>
    <col min="10" max="10" width="16.33203125" bestFit="1" customWidth="1"/>
  </cols>
  <sheetData>
    <row r="1" spans="1:18" x14ac:dyDescent="0.2">
      <c r="C1" s="39" t="s">
        <v>191</v>
      </c>
      <c r="D1" s="39"/>
      <c r="E1" s="39"/>
      <c r="F1" s="39"/>
      <c r="G1" s="39" t="s">
        <v>193</v>
      </c>
      <c r="H1" s="39"/>
      <c r="I1" s="39"/>
      <c r="J1" s="39"/>
    </row>
    <row r="2" spans="1:18" x14ac:dyDescent="0.2">
      <c r="A2" t="s">
        <v>180</v>
      </c>
      <c r="B2" t="s">
        <v>181</v>
      </c>
      <c r="C2" s="26" t="s">
        <v>182</v>
      </c>
      <c r="D2" s="26" t="s">
        <v>186</v>
      </c>
      <c r="E2" s="26" t="s">
        <v>184</v>
      </c>
      <c r="F2" s="26" t="s">
        <v>188</v>
      </c>
      <c r="G2" t="s">
        <v>183</v>
      </c>
      <c r="H2" t="s">
        <v>187</v>
      </c>
      <c r="I2" t="s">
        <v>185</v>
      </c>
      <c r="J2" t="s">
        <v>189</v>
      </c>
      <c r="K2" t="s">
        <v>190</v>
      </c>
      <c r="L2" t="s">
        <v>199</v>
      </c>
      <c r="O2" s="26"/>
      <c r="P2" s="26"/>
      <c r="Q2" s="26"/>
      <c r="R2" s="26"/>
    </row>
    <row r="3" spans="1:18" x14ac:dyDescent="0.2">
      <c r="A3">
        <v>1</v>
      </c>
      <c r="B3">
        <v>3</v>
      </c>
      <c r="C3">
        <v>0</v>
      </c>
      <c r="D3">
        <v>0</v>
      </c>
      <c r="E3">
        <v>3</v>
      </c>
      <c r="F3">
        <v>0</v>
      </c>
      <c r="G3">
        <v>0</v>
      </c>
      <c r="H3">
        <v>2</v>
      </c>
      <c r="I3">
        <v>0</v>
      </c>
      <c r="J3">
        <v>0</v>
      </c>
      <c r="L3" t="s">
        <v>209</v>
      </c>
    </row>
    <row r="4" spans="1:18" x14ac:dyDescent="0.2">
      <c r="A4">
        <v>2</v>
      </c>
      <c r="B4">
        <v>0</v>
      </c>
      <c r="C4">
        <v>24</v>
      </c>
      <c r="D4">
        <v>0</v>
      </c>
      <c r="E4">
        <v>29</v>
      </c>
      <c r="F4">
        <v>12</v>
      </c>
      <c r="G4">
        <v>21</v>
      </c>
      <c r="H4">
        <v>0</v>
      </c>
      <c r="I4">
        <v>27</v>
      </c>
      <c r="J4">
        <v>11</v>
      </c>
      <c r="L4" t="s">
        <v>208</v>
      </c>
    </row>
    <row r="5" spans="1:18" x14ac:dyDescent="0.2">
      <c r="A5">
        <v>3</v>
      </c>
      <c r="B5">
        <v>38</v>
      </c>
      <c r="C5">
        <v>32</v>
      </c>
      <c r="D5" t="s">
        <v>207</v>
      </c>
      <c r="E5">
        <v>38</v>
      </c>
      <c r="F5">
        <v>0</v>
      </c>
      <c r="G5">
        <v>29</v>
      </c>
      <c r="H5">
        <v>26</v>
      </c>
      <c r="I5">
        <v>37</v>
      </c>
      <c r="J5">
        <v>0</v>
      </c>
    </row>
    <row r="6" spans="1:18" x14ac:dyDescent="0.2">
      <c r="A6">
        <v>4</v>
      </c>
      <c r="B6">
        <v>26</v>
      </c>
      <c r="C6" t="s">
        <v>205</v>
      </c>
      <c r="D6" t="s">
        <v>204</v>
      </c>
      <c r="E6">
        <v>24</v>
      </c>
      <c r="F6">
        <v>7</v>
      </c>
      <c r="G6">
        <v>22</v>
      </c>
      <c r="H6" t="s">
        <v>206</v>
      </c>
      <c r="I6">
        <v>26</v>
      </c>
      <c r="J6">
        <v>0</v>
      </c>
      <c r="L6" t="s">
        <v>196</v>
      </c>
    </row>
    <row r="7" spans="1:18" x14ac:dyDescent="0.2">
      <c r="A7">
        <v>5</v>
      </c>
      <c r="B7">
        <v>15</v>
      </c>
      <c r="C7">
        <v>7</v>
      </c>
      <c r="D7">
        <v>0</v>
      </c>
      <c r="E7">
        <v>0</v>
      </c>
      <c r="F7">
        <v>0</v>
      </c>
      <c r="G7">
        <v>0</v>
      </c>
      <c r="H7">
        <v>0</v>
      </c>
      <c r="I7">
        <v>14</v>
      </c>
      <c r="J7">
        <v>0</v>
      </c>
    </row>
    <row r="8" spans="1:18" x14ac:dyDescent="0.2">
      <c r="A8">
        <v>6</v>
      </c>
      <c r="B8">
        <v>27</v>
      </c>
      <c r="C8">
        <v>27</v>
      </c>
      <c r="D8" t="s">
        <v>201</v>
      </c>
      <c r="E8" t="s">
        <v>202</v>
      </c>
      <c r="F8">
        <v>0</v>
      </c>
      <c r="G8">
        <v>27</v>
      </c>
      <c r="H8" t="s">
        <v>201</v>
      </c>
      <c r="I8" t="s">
        <v>203</v>
      </c>
      <c r="J8">
        <v>0</v>
      </c>
      <c r="L8" t="s">
        <v>200</v>
      </c>
    </row>
    <row r="9" spans="1:18" x14ac:dyDescent="0.2">
      <c r="A9">
        <v>7</v>
      </c>
      <c r="B9">
        <v>19</v>
      </c>
      <c r="C9">
        <v>17</v>
      </c>
      <c r="D9" t="s">
        <v>197</v>
      </c>
      <c r="E9">
        <v>19</v>
      </c>
      <c r="F9">
        <v>0</v>
      </c>
      <c r="G9">
        <v>9</v>
      </c>
      <c r="H9" t="s">
        <v>198</v>
      </c>
      <c r="I9">
        <v>12</v>
      </c>
      <c r="J9">
        <v>0</v>
      </c>
      <c r="K9" t="s">
        <v>192</v>
      </c>
      <c r="L9" t="s">
        <v>196</v>
      </c>
    </row>
    <row r="10" spans="1:18" x14ac:dyDescent="0.2">
      <c r="A10">
        <v>8</v>
      </c>
      <c r="B10">
        <v>28</v>
      </c>
      <c r="C10">
        <v>24</v>
      </c>
      <c r="D10">
        <v>0</v>
      </c>
      <c r="E10">
        <v>28</v>
      </c>
      <c r="F10">
        <v>0</v>
      </c>
      <c r="G10">
        <v>20</v>
      </c>
      <c r="H10">
        <v>0</v>
      </c>
      <c r="I10">
        <v>27</v>
      </c>
      <c r="J10">
        <v>0</v>
      </c>
      <c r="K10" t="s">
        <v>195</v>
      </c>
    </row>
    <row r="11" spans="1:18" x14ac:dyDescent="0.2">
      <c r="A11">
        <v>9</v>
      </c>
      <c r="B11">
        <v>7</v>
      </c>
      <c r="C11">
        <v>2</v>
      </c>
      <c r="D11">
        <v>7</v>
      </c>
      <c r="E11">
        <v>6</v>
      </c>
      <c r="F11">
        <v>0</v>
      </c>
      <c r="G11">
        <v>4</v>
      </c>
      <c r="H11">
        <v>3</v>
      </c>
      <c r="I11">
        <v>5</v>
      </c>
      <c r="J11">
        <v>0</v>
      </c>
      <c r="K11" t="s">
        <v>194</v>
      </c>
    </row>
    <row r="12" spans="1:18" x14ac:dyDescent="0.2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8" x14ac:dyDescent="0.2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8" x14ac:dyDescent="0.2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8" x14ac:dyDescent="0.2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8" x14ac:dyDescent="0.2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</sheetData>
  <mergeCells count="2">
    <mergeCell ref="C1:F1"/>
    <mergeCell ref="G1:J1"/>
  </mergeCells>
  <conditionalFormatting sqref="B3:J5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contrasts</vt:lpstr>
      <vt:lpstr>Task1 - responsetostim</vt:lpstr>
      <vt:lpstr>Task2 - training</vt:lpstr>
      <vt:lpstr>Task3 - probe</vt:lpstr>
      <vt:lpstr>Task4 - localizer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Salomon</dc:creator>
  <cp:lastModifiedBy>Tom Salomon</cp:lastModifiedBy>
  <dcterms:created xsi:type="dcterms:W3CDTF">2017-11-05T08:09:52Z</dcterms:created>
  <dcterms:modified xsi:type="dcterms:W3CDTF">2017-11-28T12:17:34Z</dcterms:modified>
</cp:coreProperties>
</file>