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msalomon/Dropbox/Experiment_Israel/Codes/MRI_faces/Documents/fMRI analysis/"/>
    </mc:Choice>
  </mc:AlternateContent>
  <bookViews>
    <workbookView xWindow="0" yWindow="460" windowWidth="38400" windowHeight="19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2" i="1" l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G62" i="1"/>
  <c r="H62" i="1"/>
  <c r="I62" i="1"/>
  <c r="J62" i="1"/>
  <c r="K62" i="1"/>
  <c r="L62" i="1"/>
  <c r="M62" i="1"/>
  <c r="N62" i="1"/>
  <c r="O62" i="1"/>
  <c r="P62" i="1"/>
  <c r="Q62" i="1"/>
  <c r="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5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</calcChain>
</file>

<file path=xl/sharedStrings.xml><?xml version="1.0" encoding="utf-8"?>
<sst xmlns="http://schemas.openxmlformats.org/spreadsheetml/2006/main" count="136" uniqueCount="70">
  <si>
    <t>sub-001</t>
  </si>
  <si>
    <t>sub-002</t>
  </si>
  <si>
    <t>sub-003</t>
  </si>
  <si>
    <t>sub-004</t>
  </si>
  <si>
    <t>sub-005</t>
  </si>
  <si>
    <t>sub-006</t>
  </si>
  <si>
    <t>sub-007</t>
  </si>
  <si>
    <t>sub-008</t>
  </si>
  <si>
    <t>sub-009</t>
  </si>
  <si>
    <t>sub-010</t>
  </si>
  <si>
    <t>sub-011</t>
  </si>
  <si>
    <t>sub-012</t>
  </si>
  <si>
    <t>sub-013</t>
  </si>
  <si>
    <t>sub-014</t>
  </si>
  <si>
    <t>sub-015</t>
  </si>
  <si>
    <t>sub-016</t>
  </si>
  <si>
    <t>sub-017</t>
  </si>
  <si>
    <t>sub-018</t>
  </si>
  <si>
    <t>sub-019</t>
  </si>
  <si>
    <t>sub-020</t>
  </si>
  <si>
    <t>sub-021</t>
  </si>
  <si>
    <t>sub-022</t>
  </si>
  <si>
    <t>sub-023</t>
  </si>
  <si>
    <t>sub-024</t>
  </si>
  <si>
    <t>sub-025</t>
  </si>
  <si>
    <t>sub-026</t>
  </si>
  <si>
    <t>sub-027</t>
  </si>
  <si>
    <t>sub-028</t>
  </si>
  <si>
    <t>sub-029</t>
  </si>
  <si>
    <t>sub-030</t>
  </si>
  <si>
    <t>sub-031</t>
  </si>
  <si>
    <t>sub-032</t>
  </si>
  <si>
    <t>sub-033</t>
  </si>
  <si>
    <t>sub-034</t>
  </si>
  <si>
    <t>sub-035</t>
  </si>
  <si>
    <t>sub-036</t>
  </si>
  <si>
    <t>sub-037</t>
  </si>
  <si>
    <t>sub-038</t>
  </si>
  <si>
    <t>sub-039</t>
  </si>
  <si>
    <t>sub-040</t>
  </si>
  <si>
    <t>sub-041</t>
  </si>
  <si>
    <t>sub-042</t>
  </si>
  <si>
    <t>sub-043</t>
  </si>
  <si>
    <t>sub-044</t>
  </si>
  <si>
    <t>sub-045</t>
  </si>
  <si>
    <t>sub-046</t>
  </si>
  <si>
    <t>sub-047</t>
  </si>
  <si>
    <t>sub-048</t>
  </si>
  <si>
    <t>sub-049</t>
  </si>
  <si>
    <t>sub-050</t>
  </si>
  <si>
    <t>task-01_run-01</t>
  </si>
  <si>
    <t>task-01_run-02</t>
  </si>
  <si>
    <t>task-02_run-01</t>
  </si>
  <si>
    <t>task-02_run-02</t>
  </si>
  <si>
    <t>task-02_run-03</t>
  </si>
  <si>
    <t>task-02_run-04</t>
  </si>
  <si>
    <t>task-02_run-05</t>
  </si>
  <si>
    <t>task-02_run-06</t>
  </si>
  <si>
    <t>task-02_run-07</t>
  </si>
  <si>
    <t>task-02_run-08</t>
  </si>
  <si>
    <t>task-03_run-01</t>
  </si>
  <si>
    <t>task-04_run-01</t>
  </si>
  <si>
    <t>task-03_run-02</t>
  </si>
  <si>
    <t>task-03_run-03</t>
  </si>
  <si>
    <t>task-03_run-04</t>
  </si>
  <si>
    <t>task-04_run-02</t>
  </si>
  <si>
    <t>total scrubbed</t>
  </si>
  <si>
    <t>num_vols</t>
  </si>
  <si>
    <t>MEAN</t>
  </si>
  <si>
    <t>Z -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</si>
</sst>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164" fontId="0" fillId="0" borderId="1" xfId="1" applyNumberFormat="1" applyFont="1" applyBorder="1"/>
    <xf numFmtId="2" fontId="0" fillId="0" borderId="0" xfId="0" applyNumberFormat="1"/>
    <xf numFmtId="9" fontId="2" fillId="0" borderId="1" xfId="1" applyFont="1" applyBorder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topLeftCell="D53" workbookViewId="0">
      <selection activeCell="R55" sqref="R55:R104"/>
    </sheetView>
  </sheetViews>
  <sheetFormatPr baseColWidth="10" defaultRowHeight="16" x14ac:dyDescent="0.2"/>
  <cols>
    <col min="18" max="18" width="10.83203125" style="3"/>
  </cols>
  <sheetData>
    <row r="1" spans="1:18" hidden="1" x14ac:dyDescent="0.2">
      <c r="A1" s="1"/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62</v>
      </c>
      <c r="N1" s="2" t="s">
        <v>63</v>
      </c>
      <c r="O1" s="2" t="s">
        <v>64</v>
      </c>
      <c r="P1" s="2" t="s">
        <v>61</v>
      </c>
      <c r="Q1" s="2" t="s">
        <v>65</v>
      </c>
      <c r="R1" s="2" t="s">
        <v>66</v>
      </c>
    </row>
    <row r="2" spans="1:18" hidden="1" x14ac:dyDescent="0.2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</v>
      </c>
      <c r="P2" s="1">
        <v>6</v>
      </c>
      <c r="Q2" s="1">
        <v>15</v>
      </c>
      <c r="R2" s="2">
        <f>SUM(B2:Q2)</f>
        <v>23</v>
      </c>
    </row>
    <row r="3" spans="1:18" hidden="1" x14ac:dyDescent="0.2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2</v>
      </c>
      <c r="Q3" s="1">
        <v>0</v>
      </c>
      <c r="R3" s="2">
        <f t="shared" ref="R3:R51" si="0">SUM(B3:Q3)</f>
        <v>6</v>
      </c>
    </row>
    <row r="4" spans="1:18" hidden="1" x14ac:dyDescent="0.2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4</v>
      </c>
      <c r="G4" s="1">
        <v>0</v>
      </c>
      <c r="H4" s="1">
        <v>0</v>
      </c>
      <c r="I4" s="1">
        <v>0</v>
      </c>
      <c r="J4" s="1">
        <v>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2">
        <f t="shared" si="0"/>
        <v>6</v>
      </c>
    </row>
    <row r="5" spans="1:18" hidden="1" x14ac:dyDescent="0.2">
      <c r="A5" s="1" t="s">
        <v>3</v>
      </c>
      <c r="B5" s="1">
        <v>0</v>
      </c>
      <c r="C5" s="1">
        <v>1</v>
      </c>
      <c r="D5" s="1">
        <v>4</v>
      </c>
      <c r="E5" s="1">
        <v>12</v>
      </c>
      <c r="F5" s="1">
        <v>0</v>
      </c>
      <c r="G5" s="1">
        <v>4</v>
      </c>
      <c r="H5" s="1">
        <v>3</v>
      </c>
      <c r="I5" s="1">
        <v>7</v>
      </c>
      <c r="J5" s="1">
        <v>1</v>
      </c>
      <c r="K5" s="1">
        <v>8</v>
      </c>
      <c r="L5" s="1">
        <v>1</v>
      </c>
      <c r="M5" s="1">
        <v>2</v>
      </c>
      <c r="N5" s="1">
        <v>0</v>
      </c>
      <c r="O5" s="1">
        <v>11</v>
      </c>
      <c r="P5" s="1">
        <v>7</v>
      </c>
      <c r="Q5" s="1">
        <v>36</v>
      </c>
      <c r="R5" s="2">
        <f t="shared" si="0"/>
        <v>97</v>
      </c>
    </row>
    <row r="6" spans="1:18" hidden="1" x14ac:dyDescent="0.2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2</v>
      </c>
      <c r="R6" s="2">
        <f t="shared" si="0"/>
        <v>3</v>
      </c>
    </row>
    <row r="7" spans="1:18" hidden="1" x14ac:dyDescent="0.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">
        <f t="shared" si="0"/>
        <v>0</v>
      </c>
    </row>
    <row r="8" spans="1:18" hidden="1" x14ac:dyDescent="0.2">
      <c r="A8" s="1" t="s">
        <v>6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7</v>
      </c>
      <c r="K8" s="1">
        <v>4</v>
      </c>
      <c r="L8" s="1">
        <v>0</v>
      </c>
      <c r="M8" s="1">
        <v>2</v>
      </c>
      <c r="N8" s="1">
        <v>0</v>
      </c>
      <c r="O8" s="1">
        <v>0</v>
      </c>
      <c r="P8" s="1">
        <v>0</v>
      </c>
      <c r="Q8" s="1">
        <v>0</v>
      </c>
      <c r="R8" s="2">
        <f t="shared" si="0"/>
        <v>24</v>
      </c>
    </row>
    <row r="9" spans="1:18" hidden="1" x14ac:dyDescent="0.2">
      <c r="A9" s="1" t="s">
        <v>7</v>
      </c>
      <c r="B9" s="1">
        <v>5</v>
      </c>
      <c r="C9" s="1">
        <v>0</v>
      </c>
      <c r="D9" s="1">
        <v>6</v>
      </c>
      <c r="E9" s="1">
        <v>9</v>
      </c>
      <c r="F9" s="1">
        <v>10</v>
      </c>
      <c r="G9" s="1">
        <v>3</v>
      </c>
      <c r="H9" s="1">
        <v>2</v>
      </c>
      <c r="I9" s="1">
        <v>5</v>
      </c>
      <c r="J9" s="1">
        <v>8</v>
      </c>
      <c r="K9" s="1">
        <v>0</v>
      </c>
      <c r="L9" s="1">
        <v>0</v>
      </c>
      <c r="M9" s="1">
        <v>0</v>
      </c>
      <c r="N9" s="1">
        <v>4</v>
      </c>
      <c r="O9" s="1">
        <v>0</v>
      </c>
      <c r="P9" s="1">
        <v>10</v>
      </c>
      <c r="Q9" s="1">
        <v>11</v>
      </c>
      <c r="R9" s="2">
        <f t="shared" si="0"/>
        <v>73</v>
      </c>
    </row>
    <row r="10" spans="1:18" hidden="1" x14ac:dyDescent="0.2">
      <c r="A10" s="1" t="s">
        <v>8</v>
      </c>
      <c r="B10" s="1">
        <v>0</v>
      </c>
      <c r="C10" s="1">
        <v>0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2</v>
      </c>
      <c r="R10" s="2">
        <f t="shared" si="0"/>
        <v>10</v>
      </c>
    </row>
    <row r="11" spans="1:18" hidden="1" x14ac:dyDescent="0.2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2</v>
      </c>
      <c r="J11" s="1">
        <v>4</v>
      </c>
      <c r="K11" s="1">
        <v>0</v>
      </c>
      <c r="L11" s="1">
        <v>0</v>
      </c>
      <c r="M11" s="1">
        <v>2</v>
      </c>
      <c r="N11" s="1">
        <v>0</v>
      </c>
      <c r="O11" s="1">
        <v>4</v>
      </c>
      <c r="P11" s="1">
        <v>0</v>
      </c>
      <c r="Q11" s="1">
        <v>0</v>
      </c>
      <c r="R11" s="2">
        <f t="shared" si="0"/>
        <v>15</v>
      </c>
    </row>
    <row r="12" spans="1:18" hidden="1" x14ac:dyDescent="0.2">
      <c r="A12" s="1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">
        <f t="shared" si="0"/>
        <v>0</v>
      </c>
    </row>
    <row r="13" spans="1:18" hidden="1" x14ac:dyDescent="0.2">
      <c r="A13" s="1" t="s">
        <v>11</v>
      </c>
      <c r="B13" s="1">
        <v>0</v>
      </c>
      <c r="C13" s="1">
        <v>0</v>
      </c>
      <c r="D13" s="1">
        <v>1</v>
      </c>
      <c r="E13" s="1">
        <v>5</v>
      </c>
      <c r="F13" s="1">
        <v>12</v>
      </c>
      <c r="G13" s="1">
        <v>11</v>
      </c>
      <c r="H13" s="1">
        <v>17</v>
      </c>
      <c r="I13" s="1">
        <v>6</v>
      </c>
      <c r="J13" s="1">
        <v>10</v>
      </c>
      <c r="K13" s="1">
        <v>4</v>
      </c>
      <c r="L13" s="1">
        <v>2</v>
      </c>
      <c r="M13" s="1">
        <v>0</v>
      </c>
      <c r="N13" s="1">
        <v>0</v>
      </c>
      <c r="O13" s="1">
        <v>3</v>
      </c>
      <c r="P13" s="1">
        <v>2</v>
      </c>
      <c r="Q13" s="1">
        <v>3</v>
      </c>
      <c r="R13" s="2">
        <f t="shared" si="0"/>
        <v>76</v>
      </c>
    </row>
    <row r="14" spans="1:18" hidden="1" x14ac:dyDescent="0.2">
      <c r="A14" s="1" t="s">
        <v>12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2</v>
      </c>
      <c r="Q14" s="1">
        <v>1</v>
      </c>
      <c r="R14" s="2">
        <f t="shared" si="0"/>
        <v>7</v>
      </c>
    </row>
    <row r="15" spans="1:18" hidden="1" x14ac:dyDescent="0.2">
      <c r="A15" s="1" t="s">
        <v>13</v>
      </c>
      <c r="B15" s="1">
        <v>0</v>
      </c>
      <c r="C15" s="1">
        <v>4</v>
      </c>
      <c r="D15" s="1">
        <v>3</v>
      </c>
      <c r="E15" s="1">
        <v>1</v>
      </c>
      <c r="F15" s="1">
        <v>7</v>
      </c>
      <c r="G15" s="1">
        <v>4</v>
      </c>
      <c r="H15" s="1">
        <v>0</v>
      </c>
      <c r="I15" s="1">
        <v>5</v>
      </c>
      <c r="J15" s="1">
        <v>1</v>
      </c>
      <c r="K15" s="1">
        <v>3</v>
      </c>
      <c r="L15" s="1">
        <v>1</v>
      </c>
      <c r="M15" s="1">
        <v>0</v>
      </c>
      <c r="N15" s="1">
        <v>2</v>
      </c>
      <c r="O15" s="1">
        <v>0</v>
      </c>
      <c r="P15" s="1">
        <v>4</v>
      </c>
      <c r="Q15" s="1">
        <v>0</v>
      </c>
      <c r="R15" s="2">
        <f t="shared" si="0"/>
        <v>35</v>
      </c>
    </row>
    <row r="16" spans="1:18" hidden="1" x14ac:dyDescent="0.2">
      <c r="A16" s="1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">
        <f t="shared" si="0"/>
        <v>0</v>
      </c>
    </row>
    <row r="17" spans="1:18" hidden="1" x14ac:dyDescent="0.2">
      <c r="A17" s="1" t="s">
        <v>15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3</v>
      </c>
      <c r="I17" s="1">
        <v>2</v>
      </c>
      <c r="J17" s="1">
        <v>0</v>
      </c>
      <c r="K17" s="1">
        <v>2</v>
      </c>
      <c r="L17" s="1">
        <v>3</v>
      </c>
      <c r="M17" s="1">
        <v>6</v>
      </c>
      <c r="N17" s="1">
        <v>0</v>
      </c>
      <c r="O17" s="1">
        <v>6</v>
      </c>
      <c r="P17" s="1">
        <v>5</v>
      </c>
      <c r="Q17" s="1">
        <v>2</v>
      </c>
      <c r="R17" s="2">
        <f t="shared" si="0"/>
        <v>31</v>
      </c>
    </row>
    <row r="18" spans="1:18" hidden="1" x14ac:dyDescent="0.2">
      <c r="A18" s="1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">
        <f t="shared" si="0"/>
        <v>1</v>
      </c>
    </row>
    <row r="19" spans="1:18" hidden="1" x14ac:dyDescent="0.2">
      <c r="A19" s="1" t="s">
        <v>17</v>
      </c>
      <c r="B19" s="1">
        <v>3</v>
      </c>
      <c r="C19" s="1">
        <v>0</v>
      </c>
      <c r="D19" s="1">
        <v>4</v>
      </c>
      <c r="E19" s="1">
        <v>6</v>
      </c>
      <c r="F19" s="1">
        <v>6</v>
      </c>
      <c r="G19" s="1">
        <v>0</v>
      </c>
      <c r="H19" s="1">
        <v>2</v>
      </c>
      <c r="I19" s="1">
        <v>6</v>
      </c>
      <c r="J19" s="1">
        <v>2</v>
      </c>
      <c r="K19" s="1">
        <v>0</v>
      </c>
      <c r="L19" s="1">
        <v>3</v>
      </c>
      <c r="M19" s="1">
        <v>2</v>
      </c>
      <c r="N19" s="1">
        <v>1</v>
      </c>
      <c r="O19" s="1">
        <v>6</v>
      </c>
      <c r="P19" s="1">
        <v>1</v>
      </c>
      <c r="Q19" s="1">
        <v>5</v>
      </c>
      <c r="R19" s="2">
        <f t="shared" si="0"/>
        <v>47</v>
      </c>
    </row>
    <row r="20" spans="1:18" hidden="1" x14ac:dyDescent="0.2">
      <c r="A20" s="1" t="s">
        <v>18</v>
      </c>
      <c r="B20" s="1">
        <v>0</v>
      </c>
      <c r="C20" s="1">
        <v>1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2</v>
      </c>
      <c r="K20" s="1">
        <v>0</v>
      </c>
      <c r="L20" s="1">
        <v>1</v>
      </c>
      <c r="M20" s="1">
        <v>2</v>
      </c>
      <c r="N20" s="1">
        <v>2</v>
      </c>
      <c r="O20" s="1">
        <v>0</v>
      </c>
      <c r="P20" s="1">
        <v>8</v>
      </c>
      <c r="Q20" s="1">
        <v>6</v>
      </c>
      <c r="R20" s="2">
        <f t="shared" si="0"/>
        <v>26</v>
      </c>
    </row>
    <row r="21" spans="1:18" hidden="1" x14ac:dyDescent="0.2">
      <c r="A21" s="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">
        <f t="shared" si="0"/>
        <v>0</v>
      </c>
    </row>
    <row r="22" spans="1:18" hidden="1" x14ac:dyDescent="0.2">
      <c r="A22" s="1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">
        <f t="shared" si="0"/>
        <v>1</v>
      </c>
    </row>
    <row r="23" spans="1:18" hidden="1" x14ac:dyDescent="0.2">
      <c r="A23" s="1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">
        <f t="shared" si="0"/>
        <v>0</v>
      </c>
    </row>
    <row r="24" spans="1:18" hidden="1" x14ac:dyDescent="0.2">
      <c r="A24" s="1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">
        <f t="shared" si="0"/>
        <v>0</v>
      </c>
    </row>
    <row r="25" spans="1:18" hidden="1" x14ac:dyDescent="0.2">
      <c r="A25" s="1" t="s">
        <v>23</v>
      </c>
      <c r="B25" s="1">
        <v>0</v>
      </c>
      <c r="C25" s="1">
        <v>0</v>
      </c>
      <c r="D25" s="1">
        <v>4</v>
      </c>
      <c r="E25" s="1">
        <v>5</v>
      </c>
      <c r="F25" s="1">
        <v>6</v>
      </c>
      <c r="G25" s="1">
        <v>0</v>
      </c>
      <c r="H25" s="1">
        <v>1</v>
      </c>
      <c r="I25" s="1">
        <v>0</v>
      </c>
      <c r="J25" s="1">
        <v>2</v>
      </c>
      <c r="K25" s="1">
        <v>7</v>
      </c>
      <c r="L25" s="1">
        <v>0</v>
      </c>
      <c r="M25" s="1">
        <v>1</v>
      </c>
      <c r="N25" s="1">
        <v>4</v>
      </c>
      <c r="O25" s="1">
        <v>2</v>
      </c>
      <c r="P25" s="1">
        <v>1</v>
      </c>
      <c r="Q25" s="1">
        <v>1</v>
      </c>
      <c r="R25" s="2">
        <f t="shared" si="0"/>
        <v>34</v>
      </c>
    </row>
    <row r="26" spans="1:18" hidden="1" x14ac:dyDescent="0.2">
      <c r="A26" s="1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">
        <f t="shared" si="0"/>
        <v>0</v>
      </c>
    </row>
    <row r="27" spans="1:18" hidden="1" x14ac:dyDescent="0.2">
      <c r="A27" s="1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">
        <f t="shared" si="0"/>
        <v>0</v>
      </c>
    </row>
    <row r="28" spans="1:18" hidden="1" x14ac:dyDescent="0.2">
      <c r="A28" s="1" t="s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">
        <f t="shared" si="0"/>
        <v>0</v>
      </c>
    </row>
    <row r="29" spans="1:18" hidden="1" x14ac:dyDescent="0.2">
      <c r="A29" s="1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2">
        <f t="shared" si="0"/>
        <v>1</v>
      </c>
    </row>
    <row r="30" spans="1:18" hidden="1" x14ac:dyDescent="0.2">
      <c r="A30" s="1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">
        <f t="shared" si="0"/>
        <v>0</v>
      </c>
    </row>
    <row r="31" spans="1:18" hidden="1" x14ac:dyDescent="0.2">
      <c r="A31" s="1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">
        <f t="shared" si="0"/>
        <v>0</v>
      </c>
    </row>
    <row r="32" spans="1:18" hidden="1" x14ac:dyDescent="0.2">
      <c r="A32" s="1" t="s">
        <v>30</v>
      </c>
      <c r="B32" s="1">
        <v>0</v>
      </c>
      <c r="C32" s="1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2">
        <f t="shared" si="0"/>
        <v>10</v>
      </c>
    </row>
    <row r="33" spans="1:18" hidden="1" x14ac:dyDescent="0.2">
      <c r="A33" s="1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</v>
      </c>
      <c r="J33" s="1">
        <v>3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2</v>
      </c>
      <c r="R33" s="2">
        <f t="shared" si="0"/>
        <v>9</v>
      </c>
    </row>
    <row r="34" spans="1:18" hidden="1" x14ac:dyDescent="0.2">
      <c r="A34" s="1" t="s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">
        <f t="shared" si="0"/>
        <v>1</v>
      </c>
    </row>
    <row r="35" spans="1:18" hidden="1" x14ac:dyDescent="0.2">
      <c r="A35" s="1" t="s">
        <v>33</v>
      </c>
      <c r="B35" s="1">
        <v>0</v>
      </c>
      <c r="C35" s="1">
        <v>0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1</v>
      </c>
      <c r="J35" s="1">
        <v>0</v>
      </c>
      <c r="K35" s="1">
        <v>2</v>
      </c>
      <c r="L35" s="1">
        <v>1</v>
      </c>
      <c r="M35" s="1">
        <v>2</v>
      </c>
      <c r="N35" s="1">
        <v>2</v>
      </c>
      <c r="O35" s="1">
        <v>1</v>
      </c>
      <c r="P35" s="1">
        <v>2</v>
      </c>
      <c r="Q35" s="1">
        <v>4</v>
      </c>
      <c r="R35" s="2">
        <f t="shared" si="0"/>
        <v>17</v>
      </c>
    </row>
    <row r="36" spans="1:18" hidden="1" x14ac:dyDescent="0.2">
      <c r="A36" s="1" t="s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  <c r="Q36" s="1">
        <v>2</v>
      </c>
      <c r="R36" s="2">
        <f t="shared" si="0"/>
        <v>4</v>
      </c>
    </row>
    <row r="37" spans="1:18" hidden="1" x14ac:dyDescent="0.2">
      <c r="A37" s="1" t="s">
        <v>35</v>
      </c>
      <c r="B37" s="1">
        <v>1</v>
      </c>
      <c r="C37" s="1">
        <v>0</v>
      </c>
      <c r="D37" s="1">
        <v>2</v>
      </c>
      <c r="E37" s="1">
        <v>4</v>
      </c>
      <c r="F37" s="1">
        <v>4</v>
      </c>
      <c r="G37" s="1">
        <v>2</v>
      </c>
      <c r="H37" s="1">
        <v>4</v>
      </c>
      <c r="I37" s="1">
        <v>0</v>
      </c>
      <c r="J37" s="1">
        <v>2</v>
      </c>
      <c r="K37" s="1">
        <v>0</v>
      </c>
      <c r="L37" s="1">
        <v>2</v>
      </c>
      <c r="M37" s="1">
        <v>3</v>
      </c>
      <c r="N37" s="1">
        <v>3</v>
      </c>
      <c r="O37" s="1">
        <v>5</v>
      </c>
      <c r="P37" s="1">
        <v>5</v>
      </c>
      <c r="Q37" s="1">
        <v>5</v>
      </c>
      <c r="R37" s="2">
        <f t="shared" si="0"/>
        <v>42</v>
      </c>
    </row>
    <row r="38" spans="1:18" hidden="1" x14ac:dyDescent="0.2">
      <c r="A38" s="1" t="s">
        <v>36</v>
      </c>
      <c r="B38" s="1">
        <v>0</v>
      </c>
      <c r="C38" s="1">
        <v>3</v>
      </c>
      <c r="D38" s="1">
        <v>0</v>
      </c>
      <c r="E38" s="1">
        <v>0</v>
      </c>
      <c r="F38" s="1">
        <v>0</v>
      </c>
      <c r="G38" s="1">
        <v>0</v>
      </c>
      <c r="H38" s="1">
        <v>4</v>
      </c>
      <c r="I38" s="1">
        <v>1</v>
      </c>
      <c r="J38" s="1">
        <v>1</v>
      </c>
      <c r="K38" s="1">
        <v>0</v>
      </c>
      <c r="L38" s="1">
        <v>0</v>
      </c>
      <c r="M38" s="1">
        <v>4</v>
      </c>
      <c r="N38" s="1">
        <v>3</v>
      </c>
      <c r="O38" s="1">
        <v>1</v>
      </c>
      <c r="P38" s="1">
        <v>7</v>
      </c>
      <c r="Q38" s="1">
        <v>9</v>
      </c>
      <c r="R38" s="2">
        <f t="shared" si="0"/>
        <v>33</v>
      </c>
    </row>
    <row r="39" spans="1:18" hidden="1" x14ac:dyDescent="0.2">
      <c r="A39" s="1" t="s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">
        <f t="shared" si="0"/>
        <v>0</v>
      </c>
    </row>
    <row r="40" spans="1:18" hidden="1" x14ac:dyDescent="0.2">
      <c r="A40" s="1" t="s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">
        <f t="shared" si="0"/>
        <v>0</v>
      </c>
    </row>
    <row r="41" spans="1:18" hidden="1" x14ac:dyDescent="0.2">
      <c r="A41" s="1" t="s">
        <v>39</v>
      </c>
      <c r="B41" s="1">
        <v>0</v>
      </c>
      <c r="C41" s="1">
        <v>2</v>
      </c>
      <c r="D41" s="1">
        <v>6</v>
      </c>
      <c r="E41" s="1">
        <v>8</v>
      </c>
      <c r="F41" s="1">
        <v>8</v>
      </c>
      <c r="G41" s="1">
        <v>7</v>
      </c>
      <c r="H41" s="1">
        <v>4</v>
      </c>
      <c r="I41" s="1">
        <v>7</v>
      </c>
      <c r="J41" s="1">
        <v>7</v>
      </c>
      <c r="K41" s="1">
        <v>4</v>
      </c>
      <c r="L41" s="1">
        <v>0</v>
      </c>
      <c r="M41" s="1">
        <v>0</v>
      </c>
      <c r="N41" s="1">
        <v>2</v>
      </c>
      <c r="O41" s="1">
        <v>0</v>
      </c>
      <c r="P41" s="1">
        <v>9</v>
      </c>
      <c r="Q41" s="1">
        <v>4</v>
      </c>
      <c r="R41" s="2">
        <f t="shared" si="0"/>
        <v>68</v>
      </c>
    </row>
    <row r="42" spans="1:18" hidden="1" x14ac:dyDescent="0.2">
      <c r="A42" s="1" t="s">
        <v>40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4</v>
      </c>
      <c r="J42" s="1">
        <v>1</v>
      </c>
      <c r="K42" s="1">
        <v>2</v>
      </c>
      <c r="L42" s="1">
        <v>0</v>
      </c>
      <c r="M42" s="1">
        <v>1</v>
      </c>
      <c r="N42" s="1">
        <v>2</v>
      </c>
      <c r="O42" s="1">
        <v>2</v>
      </c>
      <c r="P42" s="1">
        <v>5</v>
      </c>
      <c r="Q42" s="1">
        <v>4</v>
      </c>
      <c r="R42" s="2">
        <f t="shared" si="0"/>
        <v>24</v>
      </c>
    </row>
    <row r="43" spans="1:18" hidden="1" x14ac:dyDescent="0.2">
      <c r="A43" s="1" t="s">
        <v>41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2</v>
      </c>
      <c r="O43" s="1">
        <v>1</v>
      </c>
      <c r="P43" s="1">
        <v>3</v>
      </c>
      <c r="Q43" s="1">
        <v>0</v>
      </c>
      <c r="R43" s="2">
        <f t="shared" si="0"/>
        <v>13</v>
      </c>
    </row>
    <row r="44" spans="1:18" hidden="1" x14ac:dyDescent="0.2">
      <c r="A44" s="1" t="s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2">
        <f t="shared" si="0"/>
        <v>0</v>
      </c>
    </row>
    <row r="45" spans="1:18" hidden="1" x14ac:dyDescent="0.2">
      <c r="A45" s="1" t="s">
        <v>43</v>
      </c>
      <c r="B45" s="1">
        <v>0</v>
      </c>
      <c r="C45" s="1">
        <v>1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3</v>
      </c>
      <c r="P45" s="1">
        <v>0</v>
      </c>
      <c r="Q45" s="1">
        <v>0</v>
      </c>
      <c r="R45" s="2">
        <f t="shared" si="0"/>
        <v>6</v>
      </c>
    </row>
    <row r="46" spans="1:18" hidden="1" x14ac:dyDescent="0.2">
      <c r="A46" s="1" t="s">
        <v>44</v>
      </c>
      <c r="B46" s="1">
        <v>0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2</v>
      </c>
      <c r="I46" s="1">
        <v>2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</v>
      </c>
      <c r="P46" s="1">
        <v>3</v>
      </c>
      <c r="Q46" s="1">
        <v>0</v>
      </c>
      <c r="R46" s="2">
        <f t="shared" si="0"/>
        <v>13</v>
      </c>
    </row>
    <row r="47" spans="1:18" hidden="1" x14ac:dyDescent="0.2">
      <c r="A47" s="1" t="s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2">
        <f t="shared" si="0"/>
        <v>0</v>
      </c>
    </row>
    <row r="48" spans="1:18" hidden="1" x14ac:dyDescent="0.2">
      <c r="A48" s="1" t="s">
        <v>46</v>
      </c>
      <c r="B48" s="1">
        <v>0</v>
      </c>
      <c r="C48" s="1">
        <v>3</v>
      </c>
      <c r="D48" s="1">
        <v>2</v>
      </c>
      <c r="E48" s="1">
        <v>0</v>
      </c>
      <c r="F48" s="1">
        <v>2</v>
      </c>
      <c r="G48" s="1">
        <v>0</v>
      </c>
      <c r="H48" s="1">
        <v>3</v>
      </c>
      <c r="I48" s="1">
        <v>1</v>
      </c>
      <c r="J48" s="1">
        <v>4</v>
      </c>
      <c r="K48" s="1">
        <v>1</v>
      </c>
      <c r="L48" s="1">
        <v>1</v>
      </c>
      <c r="M48" s="1">
        <v>2</v>
      </c>
      <c r="N48" s="1">
        <v>2</v>
      </c>
      <c r="O48" s="1">
        <v>0</v>
      </c>
      <c r="P48" s="1">
        <v>7</v>
      </c>
      <c r="Q48" s="1">
        <v>8</v>
      </c>
      <c r="R48" s="2">
        <f t="shared" si="0"/>
        <v>36</v>
      </c>
    </row>
    <row r="49" spans="1:19" hidden="1" x14ac:dyDescent="0.2">
      <c r="A49" s="1" t="s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2">
        <f t="shared" si="0"/>
        <v>0</v>
      </c>
    </row>
    <row r="50" spans="1:19" hidden="1" x14ac:dyDescent="0.2">
      <c r="A50" s="1" t="s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0</v>
      </c>
      <c r="R50" s="2">
        <f t="shared" si="0"/>
        <v>1</v>
      </c>
    </row>
    <row r="51" spans="1:19" hidden="1" x14ac:dyDescent="0.2">
      <c r="A51" s="1" t="s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2">
        <f t="shared" si="0"/>
        <v>1</v>
      </c>
    </row>
    <row r="52" spans="1:19" hidden="1" x14ac:dyDescent="0.2"/>
    <row r="53" spans="1:19" x14ac:dyDescent="0.2">
      <c r="A53" s="1" t="s">
        <v>67</v>
      </c>
      <c r="B53" s="1">
        <v>85</v>
      </c>
      <c r="C53" s="1">
        <v>85</v>
      </c>
      <c r="D53" s="1">
        <v>126</v>
      </c>
      <c r="E53" s="1">
        <v>126</v>
      </c>
      <c r="F53" s="1">
        <v>126</v>
      </c>
      <c r="G53" s="1">
        <v>126</v>
      </c>
      <c r="H53" s="1">
        <v>126</v>
      </c>
      <c r="I53" s="1">
        <v>126</v>
      </c>
      <c r="J53" s="1">
        <v>126</v>
      </c>
      <c r="K53" s="1">
        <v>126</v>
      </c>
      <c r="L53" s="1">
        <v>100</v>
      </c>
      <c r="M53" s="1">
        <v>100</v>
      </c>
      <c r="N53" s="1">
        <v>168</v>
      </c>
      <c r="O53" s="1">
        <v>168</v>
      </c>
      <c r="P53" s="1">
        <v>168</v>
      </c>
      <c r="Q53" s="1">
        <v>168</v>
      </c>
      <c r="R53" s="2"/>
    </row>
    <row r="54" spans="1:19" x14ac:dyDescent="0.2">
      <c r="A54" s="1"/>
      <c r="B54" s="2" t="s">
        <v>50</v>
      </c>
      <c r="C54" s="2" t="s">
        <v>51</v>
      </c>
      <c r="D54" s="2" t="s">
        <v>52</v>
      </c>
      <c r="E54" s="2" t="s">
        <v>53</v>
      </c>
      <c r="F54" s="2" t="s">
        <v>54</v>
      </c>
      <c r="G54" s="2" t="s">
        <v>55</v>
      </c>
      <c r="H54" s="2" t="s">
        <v>56</v>
      </c>
      <c r="I54" s="2" t="s">
        <v>57</v>
      </c>
      <c r="J54" s="2" t="s">
        <v>58</v>
      </c>
      <c r="K54" s="2" t="s">
        <v>59</v>
      </c>
      <c r="L54" s="2" t="s">
        <v>60</v>
      </c>
      <c r="M54" s="2" t="s">
        <v>62</v>
      </c>
      <c r="N54" s="2" t="s">
        <v>63</v>
      </c>
      <c r="O54" s="2" t="s">
        <v>64</v>
      </c>
      <c r="P54" s="2" t="s">
        <v>61</v>
      </c>
      <c r="Q54" s="2" t="s">
        <v>65</v>
      </c>
      <c r="R54" s="2" t="s">
        <v>68</v>
      </c>
      <c r="S54" t="s">
        <v>69</v>
      </c>
    </row>
    <row r="55" spans="1:19" x14ac:dyDescent="0.2">
      <c r="A55" s="1" t="s">
        <v>0</v>
      </c>
      <c r="B55" s="4">
        <f>B2/B$53</f>
        <v>0</v>
      </c>
      <c r="C55" s="4">
        <f t="shared" ref="C55:Q55" si="1">C2/C$53</f>
        <v>0</v>
      </c>
      <c r="D55" s="4">
        <f t="shared" si="1"/>
        <v>0</v>
      </c>
      <c r="E55" s="4">
        <f t="shared" si="1"/>
        <v>0</v>
      </c>
      <c r="F55" s="4">
        <f t="shared" si="1"/>
        <v>0</v>
      </c>
      <c r="G55" s="4">
        <f t="shared" si="1"/>
        <v>0</v>
      </c>
      <c r="H55" s="4">
        <f t="shared" si="1"/>
        <v>0</v>
      </c>
      <c r="I55" s="4">
        <f t="shared" si="1"/>
        <v>0</v>
      </c>
      <c r="J55" s="4">
        <f t="shared" si="1"/>
        <v>0</v>
      </c>
      <c r="K55" s="4">
        <f t="shared" si="1"/>
        <v>0</v>
      </c>
      <c r="L55" s="4">
        <f t="shared" si="1"/>
        <v>0</v>
      </c>
      <c r="M55" s="4">
        <f t="shared" si="1"/>
        <v>0</v>
      </c>
      <c r="N55" s="4">
        <f t="shared" si="1"/>
        <v>0</v>
      </c>
      <c r="O55" s="4">
        <f t="shared" si="1"/>
        <v>1.1904761904761904E-2</v>
      </c>
      <c r="P55" s="4">
        <f t="shared" si="1"/>
        <v>3.5714285714285712E-2</v>
      </c>
      <c r="Q55" s="4">
        <f t="shared" si="1"/>
        <v>8.9285714285714288E-2</v>
      </c>
      <c r="R55" s="6">
        <f>AVERAGE(B55:Q55)</f>
        <v>8.5565476190476199E-3</v>
      </c>
      <c r="S55" s="5">
        <f>STANDARDIZE(R55,AVERAGE($R$55:$R$104),_xlfn.STDEV.P($R$55:$R$104))</f>
        <v>0.10759124125935055</v>
      </c>
    </row>
    <row r="56" spans="1:19" x14ac:dyDescent="0.2">
      <c r="A56" s="1" t="s">
        <v>1</v>
      </c>
      <c r="B56" s="4">
        <f t="shared" ref="B56:Q56" si="2">B3/B$53</f>
        <v>0</v>
      </c>
      <c r="C56" s="4">
        <f t="shared" si="2"/>
        <v>0</v>
      </c>
      <c r="D56" s="4">
        <f t="shared" si="2"/>
        <v>0</v>
      </c>
      <c r="E56" s="4">
        <f t="shared" si="2"/>
        <v>0</v>
      </c>
      <c r="F56" s="4">
        <f t="shared" si="2"/>
        <v>0</v>
      </c>
      <c r="G56" s="4">
        <f t="shared" si="2"/>
        <v>0</v>
      </c>
      <c r="H56" s="4">
        <f t="shared" si="2"/>
        <v>7.9365079365079361E-3</v>
      </c>
      <c r="I56" s="4">
        <f t="shared" si="2"/>
        <v>7.9365079365079361E-3</v>
      </c>
      <c r="J56" s="4">
        <f t="shared" si="2"/>
        <v>0</v>
      </c>
      <c r="K56" s="4">
        <f t="shared" si="2"/>
        <v>7.9365079365079361E-3</v>
      </c>
      <c r="L56" s="4">
        <f t="shared" si="2"/>
        <v>0</v>
      </c>
      <c r="M56" s="4">
        <f t="shared" si="2"/>
        <v>0</v>
      </c>
      <c r="N56" s="4">
        <f t="shared" si="2"/>
        <v>5.9523809523809521E-3</v>
      </c>
      <c r="O56" s="4">
        <f t="shared" si="2"/>
        <v>0</v>
      </c>
      <c r="P56" s="4">
        <f t="shared" si="2"/>
        <v>1.1904761904761904E-2</v>
      </c>
      <c r="Q56" s="4">
        <f t="shared" si="2"/>
        <v>0</v>
      </c>
      <c r="R56" s="6">
        <f t="shared" ref="R56:R104" si="3">AVERAGE(B56:Q56)</f>
        <v>2.6041666666666665E-3</v>
      </c>
      <c r="S56" s="5">
        <f t="shared" ref="S56:S104" si="4">STANDARDIZE(R56,AVERAGE($R$55:$R$104),_xlfn.STDEV.P($R$55:$R$104))</f>
        <v>-0.45502925472150441</v>
      </c>
    </row>
    <row r="57" spans="1:19" x14ac:dyDescent="0.2">
      <c r="A57" s="1" t="s">
        <v>2</v>
      </c>
      <c r="B57" s="4">
        <f t="shared" ref="B57:Q57" si="5">B4/B$53</f>
        <v>0</v>
      </c>
      <c r="C57" s="4">
        <f t="shared" si="5"/>
        <v>0</v>
      </c>
      <c r="D57" s="4">
        <f t="shared" si="5"/>
        <v>0</v>
      </c>
      <c r="E57" s="4">
        <f t="shared" si="5"/>
        <v>0</v>
      </c>
      <c r="F57" s="4">
        <f t="shared" si="5"/>
        <v>3.1746031746031744E-2</v>
      </c>
      <c r="G57" s="4">
        <f t="shared" si="5"/>
        <v>0</v>
      </c>
      <c r="H57" s="4">
        <f t="shared" si="5"/>
        <v>0</v>
      </c>
      <c r="I57" s="4">
        <f t="shared" si="5"/>
        <v>0</v>
      </c>
      <c r="J57" s="4">
        <f t="shared" si="5"/>
        <v>1.5873015873015872E-2</v>
      </c>
      <c r="K57" s="4">
        <f t="shared" si="5"/>
        <v>0</v>
      </c>
      <c r="L57" s="4">
        <f t="shared" si="5"/>
        <v>0</v>
      </c>
      <c r="M57" s="4">
        <f t="shared" si="5"/>
        <v>0</v>
      </c>
      <c r="N57" s="4">
        <f t="shared" si="5"/>
        <v>0</v>
      </c>
      <c r="O57" s="4">
        <f t="shared" si="5"/>
        <v>0</v>
      </c>
      <c r="P57" s="4">
        <f t="shared" si="5"/>
        <v>0</v>
      </c>
      <c r="Q57" s="4">
        <f t="shared" si="5"/>
        <v>0</v>
      </c>
      <c r="R57" s="6">
        <f t="shared" si="3"/>
        <v>2.976190476190476E-3</v>
      </c>
      <c r="S57" s="5">
        <f t="shared" si="4"/>
        <v>-0.41986547372270094</v>
      </c>
    </row>
    <row r="58" spans="1:19" x14ac:dyDescent="0.2">
      <c r="A58" s="1" t="s">
        <v>3</v>
      </c>
      <c r="B58" s="4">
        <f t="shared" ref="B58:Q58" si="6">B5/B$53</f>
        <v>0</v>
      </c>
      <c r="C58" s="4">
        <f t="shared" si="6"/>
        <v>1.1764705882352941E-2</v>
      </c>
      <c r="D58" s="4">
        <f t="shared" si="6"/>
        <v>3.1746031746031744E-2</v>
      </c>
      <c r="E58" s="4">
        <f t="shared" si="6"/>
        <v>9.5238095238095233E-2</v>
      </c>
      <c r="F58" s="4">
        <f t="shared" si="6"/>
        <v>0</v>
      </c>
      <c r="G58" s="4">
        <f t="shared" si="6"/>
        <v>3.1746031746031744E-2</v>
      </c>
      <c r="H58" s="4">
        <f t="shared" si="6"/>
        <v>2.3809523809523808E-2</v>
      </c>
      <c r="I58" s="4">
        <f t="shared" si="6"/>
        <v>5.5555555555555552E-2</v>
      </c>
      <c r="J58" s="4">
        <f t="shared" si="6"/>
        <v>7.9365079365079361E-3</v>
      </c>
      <c r="K58" s="4">
        <f t="shared" si="6"/>
        <v>6.3492063492063489E-2</v>
      </c>
      <c r="L58" s="4">
        <f t="shared" si="6"/>
        <v>0.01</v>
      </c>
      <c r="M58" s="4">
        <f t="shared" si="6"/>
        <v>0.02</v>
      </c>
      <c r="N58" s="4">
        <f t="shared" si="6"/>
        <v>0</v>
      </c>
      <c r="O58" s="4">
        <f t="shared" si="6"/>
        <v>6.5476190476190479E-2</v>
      </c>
      <c r="P58" s="4">
        <f t="shared" si="6"/>
        <v>4.1666666666666664E-2</v>
      </c>
      <c r="Q58" s="4">
        <f t="shared" si="6"/>
        <v>0.21428571428571427</v>
      </c>
      <c r="R58" s="6">
        <f t="shared" si="3"/>
        <v>4.2044817927170866E-2</v>
      </c>
      <c r="S58" s="5">
        <f t="shared" si="4"/>
        <v>3.2729106993092856</v>
      </c>
    </row>
    <row r="59" spans="1:19" x14ac:dyDescent="0.2">
      <c r="A59" s="1" t="s">
        <v>4</v>
      </c>
      <c r="B59" s="4">
        <f t="shared" ref="B59:Q59" si="7">B6/B$53</f>
        <v>0</v>
      </c>
      <c r="C59" s="4">
        <f t="shared" si="7"/>
        <v>0</v>
      </c>
      <c r="D59" s="4">
        <f t="shared" si="7"/>
        <v>0</v>
      </c>
      <c r="E59" s="4">
        <f t="shared" si="7"/>
        <v>0</v>
      </c>
      <c r="F59" s="4">
        <f t="shared" si="7"/>
        <v>0</v>
      </c>
      <c r="G59" s="4">
        <f t="shared" si="7"/>
        <v>0</v>
      </c>
      <c r="H59" s="4">
        <f t="shared" si="7"/>
        <v>7.9365079365079361E-3</v>
      </c>
      <c r="I59" s="4">
        <f t="shared" si="7"/>
        <v>0</v>
      </c>
      <c r="J59" s="4">
        <f t="shared" si="7"/>
        <v>0</v>
      </c>
      <c r="K59" s="4">
        <f t="shared" si="7"/>
        <v>0</v>
      </c>
      <c r="L59" s="4">
        <f t="shared" si="7"/>
        <v>0</v>
      </c>
      <c r="M59" s="4">
        <f t="shared" si="7"/>
        <v>0</v>
      </c>
      <c r="N59" s="4">
        <f t="shared" si="7"/>
        <v>0</v>
      </c>
      <c r="O59" s="4">
        <f t="shared" si="7"/>
        <v>0</v>
      </c>
      <c r="P59" s="4">
        <f t="shared" si="7"/>
        <v>0</v>
      </c>
      <c r="Q59" s="4">
        <f t="shared" si="7"/>
        <v>1.1904761904761904E-2</v>
      </c>
      <c r="R59" s="6">
        <f t="shared" si="3"/>
        <v>1.240079365079365E-3</v>
      </c>
      <c r="S59" s="5">
        <f t="shared" si="4"/>
        <v>-0.58396311838378356</v>
      </c>
    </row>
    <row r="60" spans="1:19" x14ac:dyDescent="0.2">
      <c r="A60" s="1" t="s">
        <v>5</v>
      </c>
      <c r="B60" s="4">
        <f t="shared" ref="B60:Q60" si="8">B7/B$53</f>
        <v>0</v>
      </c>
      <c r="C60" s="4">
        <f t="shared" si="8"/>
        <v>0</v>
      </c>
      <c r="D60" s="4">
        <f t="shared" si="8"/>
        <v>0</v>
      </c>
      <c r="E60" s="4">
        <f t="shared" si="8"/>
        <v>0</v>
      </c>
      <c r="F60" s="4">
        <f t="shared" si="8"/>
        <v>0</v>
      </c>
      <c r="G60" s="4">
        <f t="shared" si="8"/>
        <v>0</v>
      </c>
      <c r="H60" s="4">
        <f t="shared" si="8"/>
        <v>0</v>
      </c>
      <c r="I60" s="4">
        <f t="shared" si="8"/>
        <v>0</v>
      </c>
      <c r="J60" s="4">
        <f t="shared" si="8"/>
        <v>0</v>
      </c>
      <c r="K60" s="4">
        <f t="shared" si="8"/>
        <v>0</v>
      </c>
      <c r="L60" s="4">
        <f t="shared" si="8"/>
        <v>0</v>
      </c>
      <c r="M60" s="4">
        <f t="shared" si="8"/>
        <v>0</v>
      </c>
      <c r="N60" s="4">
        <f t="shared" si="8"/>
        <v>0</v>
      </c>
      <c r="O60" s="4">
        <f t="shared" si="8"/>
        <v>0</v>
      </c>
      <c r="P60" s="4">
        <f t="shared" si="8"/>
        <v>0</v>
      </c>
      <c r="Q60" s="4">
        <f t="shared" si="8"/>
        <v>0</v>
      </c>
      <c r="R60" s="6">
        <f t="shared" si="3"/>
        <v>0</v>
      </c>
      <c r="S60" s="5">
        <f t="shared" si="4"/>
        <v>-0.70117572171312836</v>
      </c>
    </row>
    <row r="61" spans="1:19" x14ac:dyDescent="0.2">
      <c r="A61" s="1" t="s">
        <v>6</v>
      </c>
      <c r="B61" s="4">
        <f t="shared" ref="B61:Q61" si="9">B8/B$53</f>
        <v>0</v>
      </c>
      <c r="C61" s="4">
        <f t="shared" si="9"/>
        <v>1.1764705882352941E-2</v>
      </c>
      <c r="D61" s="4">
        <f t="shared" si="9"/>
        <v>0</v>
      </c>
      <c r="E61" s="4">
        <f t="shared" si="9"/>
        <v>0</v>
      </c>
      <c r="F61" s="4">
        <f t="shared" si="9"/>
        <v>0</v>
      </c>
      <c r="G61" s="4">
        <f t="shared" si="9"/>
        <v>1.5873015873015872E-2</v>
      </c>
      <c r="H61" s="4">
        <f t="shared" si="9"/>
        <v>1.5873015873015872E-2</v>
      </c>
      <c r="I61" s="4">
        <f t="shared" si="9"/>
        <v>4.7619047619047616E-2</v>
      </c>
      <c r="J61" s="4">
        <f t="shared" si="9"/>
        <v>5.5555555555555552E-2</v>
      </c>
      <c r="K61" s="4">
        <f t="shared" si="9"/>
        <v>3.1746031746031744E-2</v>
      </c>
      <c r="L61" s="4">
        <f t="shared" si="9"/>
        <v>0</v>
      </c>
      <c r="M61" s="4">
        <f t="shared" si="9"/>
        <v>0.02</v>
      </c>
      <c r="N61" s="4">
        <f t="shared" si="9"/>
        <v>0</v>
      </c>
      <c r="O61" s="4">
        <f t="shared" si="9"/>
        <v>0</v>
      </c>
      <c r="P61" s="4">
        <f t="shared" si="9"/>
        <v>0</v>
      </c>
      <c r="Q61" s="4">
        <f t="shared" si="9"/>
        <v>0</v>
      </c>
      <c r="R61" s="6">
        <f t="shared" si="3"/>
        <v>1.2401960784313723E-2</v>
      </c>
      <c r="S61" s="5">
        <f t="shared" si="4"/>
        <v>0.471060629324629</v>
      </c>
    </row>
    <row r="62" spans="1:19" x14ac:dyDescent="0.2">
      <c r="A62" s="1" t="s">
        <v>7</v>
      </c>
      <c r="B62" s="4">
        <f t="shared" ref="B62:Q62" si="10">B9/B$53</f>
        <v>5.8823529411764705E-2</v>
      </c>
      <c r="C62" s="4">
        <f t="shared" si="10"/>
        <v>0</v>
      </c>
      <c r="D62" s="4">
        <f t="shared" si="10"/>
        <v>4.7619047619047616E-2</v>
      </c>
      <c r="E62" s="4">
        <f t="shared" si="10"/>
        <v>7.1428571428571425E-2</v>
      </c>
      <c r="F62" s="4">
        <f>F9/F$53</f>
        <v>7.9365079365079361E-2</v>
      </c>
      <c r="G62" s="4">
        <f t="shared" si="10"/>
        <v>2.3809523809523808E-2</v>
      </c>
      <c r="H62" s="4">
        <f t="shared" si="10"/>
        <v>1.5873015873015872E-2</v>
      </c>
      <c r="I62" s="4">
        <f t="shared" si="10"/>
        <v>3.968253968253968E-2</v>
      </c>
      <c r="J62" s="4">
        <f t="shared" si="10"/>
        <v>6.3492063492063489E-2</v>
      </c>
      <c r="K62" s="4">
        <f t="shared" si="10"/>
        <v>0</v>
      </c>
      <c r="L62" s="4">
        <f t="shared" si="10"/>
        <v>0</v>
      </c>
      <c r="M62" s="4">
        <f t="shared" si="10"/>
        <v>0</v>
      </c>
      <c r="N62" s="4">
        <f t="shared" si="10"/>
        <v>2.3809523809523808E-2</v>
      </c>
      <c r="O62" s="4">
        <f t="shared" si="10"/>
        <v>0</v>
      </c>
      <c r="P62" s="4">
        <f t="shared" si="10"/>
        <v>5.9523809523809521E-2</v>
      </c>
      <c r="Q62" s="4">
        <f t="shared" si="10"/>
        <v>6.5476190476190479E-2</v>
      </c>
      <c r="R62" s="6">
        <f t="shared" si="3"/>
        <v>3.4306430905695615E-2</v>
      </c>
      <c r="S62" s="5">
        <f t="shared" si="4"/>
        <v>2.5414764750980976</v>
      </c>
    </row>
    <row r="63" spans="1:19" x14ac:dyDescent="0.2">
      <c r="A63" s="1" t="s">
        <v>8</v>
      </c>
      <c r="B63" s="4">
        <f t="shared" ref="B63:Q63" si="11">B10/B$53</f>
        <v>0</v>
      </c>
      <c r="C63" s="4">
        <f t="shared" si="11"/>
        <v>0</v>
      </c>
      <c r="D63" s="4">
        <f t="shared" si="11"/>
        <v>7.9365079365079361E-3</v>
      </c>
      <c r="E63" s="4">
        <f t="shared" si="11"/>
        <v>7.9365079365079361E-3</v>
      </c>
      <c r="F63" s="4">
        <f t="shared" si="11"/>
        <v>2.3809523809523808E-2</v>
      </c>
      <c r="G63" s="4">
        <f t="shared" si="11"/>
        <v>1.5873015873015872E-2</v>
      </c>
      <c r="H63" s="4">
        <f t="shared" si="11"/>
        <v>7.9365079365079361E-3</v>
      </c>
      <c r="I63" s="4">
        <f t="shared" si="11"/>
        <v>0</v>
      </c>
      <c r="J63" s="4">
        <f t="shared" si="11"/>
        <v>0</v>
      </c>
      <c r="K63" s="4">
        <f t="shared" si="11"/>
        <v>0</v>
      </c>
      <c r="L63" s="4">
        <f t="shared" si="11"/>
        <v>0</v>
      </c>
      <c r="M63" s="4">
        <f t="shared" si="11"/>
        <v>0</v>
      </c>
      <c r="N63" s="4">
        <f t="shared" si="11"/>
        <v>0</v>
      </c>
      <c r="O63" s="4">
        <f t="shared" si="11"/>
        <v>0</v>
      </c>
      <c r="P63" s="4">
        <f t="shared" si="11"/>
        <v>0</v>
      </c>
      <c r="Q63" s="4">
        <f t="shared" si="11"/>
        <v>1.1904761904761904E-2</v>
      </c>
      <c r="R63" s="6">
        <f t="shared" si="3"/>
        <v>4.712301587301587E-3</v>
      </c>
      <c r="S63" s="5">
        <f t="shared" si="4"/>
        <v>-0.25576782906161827</v>
      </c>
    </row>
    <row r="64" spans="1:19" x14ac:dyDescent="0.2">
      <c r="A64" s="1" t="s">
        <v>9</v>
      </c>
      <c r="B64" s="4">
        <f t="shared" ref="B64:Q64" si="12">B11/B$53</f>
        <v>0</v>
      </c>
      <c r="C64" s="4">
        <f t="shared" si="12"/>
        <v>0</v>
      </c>
      <c r="D64" s="4">
        <f t="shared" si="12"/>
        <v>0</v>
      </c>
      <c r="E64" s="4">
        <f t="shared" si="12"/>
        <v>0</v>
      </c>
      <c r="F64" s="4">
        <f t="shared" si="12"/>
        <v>0</v>
      </c>
      <c r="G64" s="4">
        <f t="shared" si="12"/>
        <v>2.3809523809523808E-2</v>
      </c>
      <c r="H64" s="4">
        <f t="shared" si="12"/>
        <v>0</v>
      </c>
      <c r="I64" s="4">
        <f t="shared" si="12"/>
        <v>1.5873015873015872E-2</v>
      </c>
      <c r="J64" s="4">
        <f t="shared" si="12"/>
        <v>3.1746031746031744E-2</v>
      </c>
      <c r="K64" s="4">
        <f t="shared" si="12"/>
        <v>0</v>
      </c>
      <c r="L64" s="4">
        <f t="shared" si="12"/>
        <v>0</v>
      </c>
      <c r="M64" s="4">
        <f t="shared" si="12"/>
        <v>0.02</v>
      </c>
      <c r="N64" s="4">
        <f t="shared" si="12"/>
        <v>0</v>
      </c>
      <c r="O64" s="4">
        <f t="shared" si="12"/>
        <v>2.3809523809523808E-2</v>
      </c>
      <c r="P64" s="4">
        <f t="shared" si="12"/>
        <v>0</v>
      </c>
      <c r="Q64" s="4">
        <f t="shared" si="12"/>
        <v>0</v>
      </c>
      <c r="R64" s="6">
        <f t="shared" si="3"/>
        <v>7.2023809523809523E-3</v>
      </c>
      <c r="S64" s="5">
        <f t="shared" si="4"/>
        <v>-2.0404921576294012E-2</v>
      </c>
    </row>
    <row r="65" spans="1:19" x14ac:dyDescent="0.2">
      <c r="A65" s="1" t="s">
        <v>10</v>
      </c>
      <c r="B65" s="4">
        <f t="shared" ref="B65:Q65" si="13">B12/B$53</f>
        <v>0</v>
      </c>
      <c r="C65" s="4">
        <f t="shared" si="13"/>
        <v>0</v>
      </c>
      <c r="D65" s="4">
        <f t="shared" si="13"/>
        <v>0</v>
      </c>
      <c r="E65" s="4">
        <f t="shared" si="13"/>
        <v>0</v>
      </c>
      <c r="F65" s="4">
        <f t="shared" si="13"/>
        <v>0</v>
      </c>
      <c r="G65" s="4">
        <f t="shared" si="13"/>
        <v>0</v>
      </c>
      <c r="H65" s="4">
        <f t="shared" si="13"/>
        <v>0</v>
      </c>
      <c r="I65" s="4">
        <f t="shared" si="13"/>
        <v>0</v>
      </c>
      <c r="J65" s="4">
        <f t="shared" si="13"/>
        <v>0</v>
      </c>
      <c r="K65" s="4">
        <f t="shared" si="13"/>
        <v>0</v>
      </c>
      <c r="L65" s="4">
        <f t="shared" si="13"/>
        <v>0</v>
      </c>
      <c r="M65" s="4">
        <f t="shared" si="13"/>
        <v>0</v>
      </c>
      <c r="N65" s="4">
        <f t="shared" si="13"/>
        <v>0</v>
      </c>
      <c r="O65" s="4">
        <f t="shared" si="13"/>
        <v>0</v>
      </c>
      <c r="P65" s="4">
        <f t="shared" si="13"/>
        <v>0</v>
      </c>
      <c r="Q65" s="4">
        <f t="shared" si="13"/>
        <v>0</v>
      </c>
      <c r="R65" s="6">
        <f t="shared" si="3"/>
        <v>0</v>
      </c>
      <c r="S65" s="5">
        <f t="shared" si="4"/>
        <v>-0.70117572171312836</v>
      </c>
    </row>
    <row r="66" spans="1:19" x14ac:dyDescent="0.2">
      <c r="A66" s="1" t="s">
        <v>11</v>
      </c>
      <c r="B66" s="4">
        <f t="shared" ref="B66:Q66" si="14">B13/B$53</f>
        <v>0</v>
      </c>
      <c r="C66" s="4">
        <f t="shared" si="14"/>
        <v>0</v>
      </c>
      <c r="D66" s="4">
        <f t="shared" si="14"/>
        <v>7.9365079365079361E-3</v>
      </c>
      <c r="E66" s="4">
        <f t="shared" si="14"/>
        <v>3.968253968253968E-2</v>
      </c>
      <c r="F66" s="4">
        <f t="shared" si="14"/>
        <v>9.5238095238095233E-2</v>
      </c>
      <c r="G66" s="4">
        <f t="shared" si="14"/>
        <v>8.7301587301587297E-2</v>
      </c>
      <c r="H66" s="4">
        <f t="shared" si="14"/>
        <v>0.13492063492063491</v>
      </c>
      <c r="I66" s="4">
        <f t="shared" si="14"/>
        <v>4.7619047619047616E-2</v>
      </c>
      <c r="J66" s="4">
        <f t="shared" si="14"/>
        <v>7.9365079365079361E-2</v>
      </c>
      <c r="K66" s="4">
        <f t="shared" si="14"/>
        <v>3.1746031746031744E-2</v>
      </c>
      <c r="L66" s="4">
        <f t="shared" si="14"/>
        <v>0.02</v>
      </c>
      <c r="M66" s="4">
        <f t="shared" si="14"/>
        <v>0</v>
      </c>
      <c r="N66" s="4">
        <f t="shared" si="14"/>
        <v>0</v>
      </c>
      <c r="O66" s="4">
        <f t="shared" si="14"/>
        <v>1.7857142857142856E-2</v>
      </c>
      <c r="P66" s="4">
        <f t="shared" si="14"/>
        <v>1.1904761904761904E-2</v>
      </c>
      <c r="Q66" s="4">
        <f t="shared" si="14"/>
        <v>1.7857142857142856E-2</v>
      </c>
      <c r="R66" s="6">
        <f t="shared" si="3"/>
        <v>3.6964285714285713E-2</v>
      </c>
      <c r="S66" s="5">
        <f t="shared" si="4"/>
        <v>2.7926975583279798</v>
      </c>
    </row>
    <row r="67" spans="1:19" x14ac:dyDescent="0.2">
      <c r="A67" s="1" t="s">
        <v>12</v>
      </c>
      <c r="B67" s="4">
        <f t="shared" ref="B67:Q67" si="15">B14/B$53</f>
        <v>0</v>
      </c>
      <c r="C67" s="4">
        <f t="shared" si="15"/>
        <v>0</v>
      </c>
      <c r="D67" s="4">
        <f t="shared" si="15"/>
        <v>7.9365079365079361E-3</v>
      </c>
      <c r="E67" s="4">
        <f t="shared" si="15"/>
        <v>0</v>
      </c>
      <c r="F67" s="4">
        <f t="shared" si="15"/>
        <v>0</v>
      </c>
      <c r="G67" s="4">
        <f t="shared" si="15"/>
        <v>1.5873015873015872E-2</v>
      </c>
      <c r="H67" s="4">
        <f t="shared" si="15"/>
        <v>0</v>
      </c>
      <c r="I67" s="4">
        <f t="shared" si="15"/>
        <v>0</v>
      </c>
      <c r="J67" s="4">
        <f t="shared" si="15"/>
        <v>0</v>
      </c>
      <c r="K67" s="4">
        <f t="shared" si="15"/>
        <v>0</v>
      </c>
      <c r="L67" s="4">
        <f t="shared" si="15"/>
        <v>0</v>
      </c>
      <c r="M67" s="4">
        <f t="shared" si="15"/>
        <v>0</v>
      </c>
      <c r="N67" s="4">
        <f t="shared" si="15"/>
        <v>5.9523809523809521E-3</v>
      </c>
      <c r="O67" s="4">
        <f t="shared" si="15"/>
        <v>0</v>
      </c>
      <c r="P67" s="4">
        <f t="shared" si="15"/>
        <v>1.1904761904761904E-2</v>
      </c>
      <c r="Q67" s="4">
        <f t="shared" si="15"/>
        <v>5.9523809523809521E-3</v>
      </c>
      <c r="R67" s="6">
        <f t="shared" si="3"/>
        <v>2.976190476190476E-3</v>
      </c>
      <c r="S67" s="5">
        <f t="shared" si="4"/>
        <v>-0.41986547372270094</v>
      </c>
    </row>
    <row r="68" spans="1:19" x14ac:dyDescent="0.2">
      <c r="A68" s="1" t="s">
        <v>13</v>
      </c>
      <c r="B68" s="4">
        <f t="shared" ref="B68:Q68" si="16">B15/B$53</f>
        <v>0</v>
      </c>
      <c r="C68" s="4">
        <f t="shared" si="16"/>
        <v>4.7058823529411764E-2</v>
      </c>
      <c r="D68" s="4">
        <f t="shared" si="16"/>
        <v>2.3809523809523808E-2</v>
      </c>
      <c r="E68" s="4">
        <f t="shared" si="16"/>
        <v>7.9365079365079361E-3</v>
      </c>
      <c r="F68" s="4">
        <f t="shared" si="16"/>
        <v>5.5555555555555552E-2</v>
      </c>
      <c r="G68" s="4">
        <f t="shared" si="16"/>
        <v>3.1746031746031744E-2</v>
      </c>
      <c r="H68" s="4">
        <f t="shared" si="16"/>
        <v>0</v>
      </c>
      <c r="I68" s="4">
        <f t="shared" si="16"/>
        <v>3.968253968253968E-2</v>
      </c>
      <c r="J68" s="4">
        <f t="shared" si="16"/>
        <v>7.9365079365079361E-3</v>
      </c>
      <c r="K68" s="4">
        <f t="shared" si="16"/>
        <v>2.3809523809523808E-2</v>
      </c>
      <c r="L68" s="4">
        <f t="shared" si="16"/>
        <v>0.01</v>
      </c>
      <c r="M68" s="4">
        <f t="shared" si="16"/>
        <v>0</v>
      </c>
      <c r="N68" s="4">
        <f t="shared" si="16"/>
        <v>1.1904761904761904E-2</v>
      </c>
      <c r="O68" s="4">
        <f t="shared" si="16"/>
        <v>0</v>
      </c>
      <c r="P68" s="4">
        <f t="shared" si="16"/>
        <v>2.3809523809523808E-2</v>
      </c>
      <c r="Q68" s="4">
        <f t="shared" si="16"/>
        <v>0</v>
      </c>
      <c r="R68" s="6">
        <f t="shared" si="3"/>
        <v>1.7703081232493E-2</v>
      </c>
      <c r="S68" s="5">
        <f t="shared" si="4"/>
        <v>0.97212382398052011</v>
      </c>
    </row>
    <row r="69" spans="1:19" x14ac:dyDescent="0.2">
      <c r="A69" s="1" t="s">
        <v>14</v>
      </c>
      <c r="B69" s="4">
        <f t="shared" ref="B69:Q69" si="17">B16/B$53</f>
        <v>0</v>
      </c>
      <c r="C69" s="4">
        <f t="shared" si="17"/>
        <v>0</v>
      </c>
      <c r="D69" s="4">
        <f t="shared" si="17"/>
        <v>0</v>
      </c>
      <c r="E69" s="4">
        <f t="shared" si="17"/>
        <v>0</v>
      </c>
      <c r="F69" s="4">
        <f t="shared" si="17"/>
        <v>0</v>
      </c>
      <c r="G69" s="4">
        <f t="shared" si="17"/>
        <v>0</v>
      </c>
      <c r="H69" s="4">
        <f t="shared" si="17"/>
        <v>0</v>
      </c>
      <c r="I69" s="4">
        <f t="shared" si="17"/>
        <v>0</v>
      </c>
      <c r="J69" s="4">
        <f t="shared" si="17"/>
        <v>0</v>
      </c>
      <c r="K69" s="4">
        <f t="shared" si="17"/>
        <v>0</v>
      </c>
      <c r="L69" s="4">
        <f t="shared" si="17"/>
        <v>0</v>
      </c>
      <c r="M69" s="4">
        <f t="shared" si="17"/>
        <v>0</v>
      </c>
      <c r="N69" s="4">
        <f t="shared" si="17"/>
        <v>0</v>
      </c>
      <c r="O69" s="4">
        <f t="shared" si="17"/>
        <v>0</v>
      </c>
      <c r="P69" s="4">
        <f t="shared" si="17"/>
        <v>0</v>
      </c>
      <c r="Q69" s="4">
        <f t="shared" si="17"/>
        <v>0</v>
      </c>
      <c r="R69" s="6">
        <f t="shared" si="3"/>
        <v>0</v>
      </c>
      <c r="S69" s="5">
        <f t="shared" si="4"/>
        <v>-0.70117572171312836</v>
      </c>
    </row>
    <row r="70" spans="1:19" x14ac:dyDescent="0.2">
      <c r="A70" s="1" t="s">
        <v>15</v>
      </c>
      <c r="B70" s="4">
        <f t="shared" ref="B70:Q70" si="18">B17/B$53</f>
        <v>0</v>
      </c>
      <c r="C70" s="4">
        <f t="shared" si="18"/>
        <v>1.1764705882352941E-2</v>
      </c>
      <c r="D70" s="4">
        <f t="shared" si="18"/>
        <v>0</v>
      </c>
      <c r="E70" s="4">
        <f t="shared" si="18"/>
        <v>0</v>
      </c>
      <c r="F70" s="4">
        <f t="shared" si="18"/>
        <v>7.9365079365079361E-3</v>
      </c>
      <c r="G70" s="4">
        <f t="shared" si="18"/>
        <v>0</v>
      </c>
      <c r="H70" s="4">
        <f t="shared" si="18"/>
        <v>2.3809523809523808E-2</v>
      </c>
      <c r="I70" s="4">
        <f t="shared" si="18"/>
        <v>1.5873015873015872E-2</v>
      </c>
      <c r="J70" s="4">
        <f t="shared" si="18"/>
        <v>0</v>
      </c>
      <c r="K70" s="4">
        <f t="shared" si="18"/>
        <v>1.5873015873015872E-2</v>
      </c>
      <c r="L70" s="4">
        <f t="shared" si="18"/>
        <v>0.03</v>
      </c>
      <c r="M70" s="4">
        <f t="shared" si="18"/>
        <v>0.06</v>
      </c>
      <c r="N70" s="4">
        <f t="shared" si="18"/>
        <v>0</v>
      </c>
      <c r="O70" s="4">
        <f t="shared" si="18"/>
        <v>3.5714285714285712E-2</v>
      </c>
      <c r="P70" s="4">
        <f t="shared" si="18"/>
        <v>2.976190476190476E-2</v>
      </c>
      <c r="Q70" s="4">
        <f t="shared" si="18"/>
        <v>1.1904761904761904E-2</v>
      </c>
      <c r="R70" s="6">
        <f t="shared" si="3"/>
        <v>1.516485760971055E-2</v>
      </c>
      <c r="S70" s="5">
        <f t="shared" si="4"/>
        <v>0.73221030954240918</v>
      </c>
    </row>
    <row r="71" spans="1:19" x14ac:dyDescent="0.2">
      <c r="A71" s="1" t="s">
        <v>16</v>
      </c>
      <c r="B71" s="4">
        <f t="shared" ref="B71:Q71" si="19">B18/B$53</f>
        <v>0</v>
      </c>
      <c r="C71" s="4">
        <f t="shared" si="19"/>
        <v>0</v>
      </c>
      <c r="D71" s="4">
        <f t="shared" si="19"/>
        <v>0</v>
      </c>
      <c r="E71" s="4">
        <f t="shared" si="19"/>
        <v>0</v>
      </c>
      <c r="F71" s="4">
        <f t="shared" si="19"/>
        <v>7.9365079365079361E-3</v>
      </c>
      <c r="G71" s="4">
        <f t="shared" si="19"/>
        <v>0</v>
      </c>
      <c r="H71" s="4">
        <f t="shared" si="19"/>
        <v>0</v>
      </c>
      <c r="I71" s="4">
        <f t="shared" si="19"/>
        <v>0</v>
      </c>
      <c r="J71" s="4">
        <f t="shared" si="19"/>
        <v>0</v>
      </c>
      <c r="K71" s="4">
        <f t="shared" si="19"/>
        <v>0</v>
      </c>
      <c r="L71" s="4">
        <f t="shared" si="19"/>
        <v>0</v>
      </c>
      <c r="M71" s="4">
        <f t="shared" si="19"/>
        <v>0</v>
      </c>
      <c r="N71" s="4">
        <f t="shared" si="19"/>
        <v>0</v>
      </c>
      <c r="O71" s="4">
        <f t="shared" si="19"/>
        <v>0</v>
      </c>
      <c r="P71" s="4">
        <f t="shared" si="19"/>
        <v>0</v>
      </c>
      <c r="Q71" s="4">
        <f t="shared" si="19"/>
        <v>0</v>
      </c>
      <c r="R71" s="6">
        <f t="shared" si="3"/>
        <v>4.96031746031746E-4</v>
      </c>
      <c r="S71" s="5">
        <f t="shared" si="4"/>
        <v>-0.65429068038139049</v>
      </c>
    </row>
    <row r="72" spans="1:19" x14ac:dyDescent="0.2">
      <c r="A72" s="1" t="s">
        <v>17</v>
      </c>
      <c r="B72" s="4">
        <f t="shared" ref="B72:Q72" si="20">B19/B$53</f>
        <v>3.5294117647058823E-2</v>
      </c>
      <c r="C72" s="4">
        <f t="shared" si="20"/>
        <v>0</v>
      </c>
      <c r="D72" s="4">
        <f t="shared" si="20"/>
        <v>3.1746031746031744E-2</v>
      </c>
      <c r="E72" s="4">
        <f t="shared" si="20"/>
        <v>4.7619047619047616E-2</v>
      </c>
      <c r="F72" s="4">
        <f t="shared" si="20"/>
        <v>4.7619047619047616E-2</v>
      </c>
      <c r="G72" s="4">
        <f t="shared" si="20"/>
        <v>0</v>
      </c>
      <c r="H72" s="4">
        <f t="shared" si="20"/>
        <v>1.5873015873015872E-2</v>
      </c>
      <c r="I72" s="4">
        <f t="shared" si="20"/>
        <v>4.7619047619047616E-2</v>
      </c>
      <c r="J72" s="4">
        <f t="shared" si="20"/>
        <v>1.5873015873015872E-2</v>
      </c>
      <c r="K72" s="4">
        <f t="shared" si="20"/>
        <v>0</v>
      </c>
      <c r="L72" s="4">
        <f t="shared" si="20"/>
        <v>0.03</v>
      </c>
      <c r="M72" s="4">
        <f t="shared" si="20"/>
        <v>0.02</v>
      </c>
      <c r="N72" s="4">
        <f t="shared" si="20"/>
        <v>5.9523809523809521E-3</v>
      </c>
      <c r="O72" s="4">
        <f t="shared" si="20"/>
        <v>3.5714285714285712E-2</v>
      </c>
      <c r="P72" s="4">
        <f t="shared" si="20"/>
        <v>5.9523809523809521E-3</v>
      </c>
      <c r="Q72" s="4">
        <f t="shared" si="20"/>
        <v>2.976190476190476E-2</v>
      </c>
      <c r="R72" s="6">
        <f t="shared" si="3"/>
        <v>2.3064017273576091E-2</v>
      </c>
      <c r="S72" s="5">
        <f t="shared" si="4"/>
        <v>1.4788408030322959</v>
      </c>
    </row>
    <row r="73" spans="1:19" x14ac:dyDescent="0.2">
      <c r="A73" s="1" t="s">
        <v>18</v>
      </c>
      <c r="B73" s="4">
        <f t="shared" ref="B73:Q73" si="21">B20/B$53</f>
        <v>0</v>
      </c>
      <c r="C73" s="4">
        <f t="shared" si="21"/>
        <v>1.1764705882352941E-2</v>
      </c>
      <c r="D73" s="4">
        <f t="shared" si="21"/>
        <v>0</v>
      </c>
      <c r="E73" s="4">
        <f t="shared" si="21"/>
        <v>0</v>
      </c>
      <c r="F73" s="4">
        <f t="shared" si="21"/>
        <v>7.9365079365079361E-3</v>
      </c>
      <c r="G73" s="4">
        <f t="shared" si="21"/>
        <v>1.5873015873015872E-2</v>
      </c>
      <c r="H73" s="4">
        <f t="shared" si="21"/>
        <v>7.9365079365079361E-3</v>
      </c>
      <c r="I73" s="4">
        <f t="shared" si="21"/>
        <v>0</v>
      </c>
      <c r="J73" s="4">
        <f t="shared" si="21"/>
        <v>1.5873015873015872E-2</v>
      </c>
      <c r="K73" s="4">
        <f t="shared" si="21"/>
        <v>0</v>
      </c>
      <c r="L73" s="4">
        <f t="shared" si="21"/>
        <v>0.01</v>
      </c>
      <c r="M73" s="4">
        <f t="shared" si="21"/>
        <v>0.02</v>
      </c>
      <c r="N73" s="4">
        <f t="shared" si="21"/>
        <v>1.1904761904761904E-2</v>
      </c>
      <c r="O73" s="4">
        <f t="shared" si="21"/>
        <v>0</v>
      </c>
      <c r="P73" s="4">
        <f t="shared" si="21"/>
        <v>4.7619047619047616E-2</v>
      </c>
      <c r="Q73" s="4">
        <f t="shared" si="21"/>
        <v>3.5714285714285712E-2</v>
      </c>
      <c r="R73" s="6">
        <f t="shared" si="3"/>
        <v>1.1538865546218486E-2</v>
      </c>
      <c r="S73" s="5">
        <f t="shared" si="4"/>
        <v>0.38948065740740506</v>
      </c>
    </row>
    <row r="74" spans="1:19" x14ac:dyDescent="0.2">
      <c r="A74" s="1" t="s">
        <v>19</v>
      </c>
      <c r="B74" s="4">
        <f t="shared" ref="B74:Q74" si="22">B21/B$53</f>
        <v>0</v>
      </c>
      <c r="C74" s="4">
        <f t="shared" si="22"/>
        <v>0</v>
      </c>
      <c r="D74" s="4">
        <f t="shared" si="22"/>
        <v>0</v>
      </c>
      <c r="E74" s="4">
        <f t="shared" si="22"/>
        <v>0</v>
      </c>
      <c r="F74" s="4">
        <f t="shared" si="22"/>
        <v>0</v>
      </c>
      <c r="G74" s="4">
        <f t="shared" si="22"/>
        <v>0</v>
      </c>
      <c r="H74" s="4">
        <f t="shared" si="22"/>
        <v>0</v>
      </c>
      <c r="I74" s="4">
        <f t="shared" si="22"/>
        <v>0</v>
      </c>
      <c r="J74" s="4">
        <f t="shared" si="22"/>
        <v>0</v>
      </c>
      <c r="K74" s="4">
        <f t="shared" si="22"/>
        <v>0</v>
      </c>
      <c r="L74" s="4">
        <f t="shared" si="22"/>
        <v>0</v>
      </c>
      <c r="M74" s="4">
        <f t="shared" si="22"/>
        <v>0</v>
      </c>
      <c r="N74" s="4">
        <f t="shared" si="22"/>
        <v>0</v>
      </c>
      <c r="O74" s="4">
        <f t="shared" si="22"/>
        <v>0</v>
      </c>
      <c r="P74" s="4">
        <f t="shared" si="22"/>
        <v>0</v>
      </c>
      <c r="Q74" s="4">
        <f t="shared" si="22"/>
        <v>0</v>
      </c>
      <c r="R74" s="6">
        <f t="shared" si="3"/>
        <v>0</v>
      </c>
      <c r="S74" s="5">
        <f t="shared" si="4"/>
        <v>-0.70117572171312836</v>
      </c>
    </row>
    <row r="75" spans="1:19" x14ac:dyDescent="0.2">
      <c r="A75" s="1" t="s">
        <v>20</v>
      </c>
      <c r="B75" s="4">
        <f t="shared" ref="B75:Q75" si="23">B22/B$53</f>
        <v>0</v>
      </c>
      <c r="C75" s="4">
        <f t="shared" si="23"/>
        <v>0</v>
      </c>
      <c r="D75" s="4">
        <f t="shared" si="23"/>
        <v>0</v>
      </c>
      <c r="E75" s="4">
        <f t="shared" si="23"/>
        <v>0</v>
      </c>
      <c r="F75" s="4">
        <f t="shared" si="23"/>
        <v>0</v>
      </c>
      <c r="G75" s="4">
        <f t="shared" si="23"/>
        <v>0</v>
      </c>
      <c r="H75" s="4">
        <f t="shared" si="23"/>
        <v>0</v>
      </c>
      <c r="I75" s="4">
        <f t="shared" si="23"/>
        <v>7.9365079365079361E-3</v>
      </c>
      <c r="J75" s="4">
        <f t="shared" si="23"/>
        <v>0</v>
      </c>
      <c r="K75" s="4">
        <f t="shared" si="23"/>
        <v>0</v>
      </c>
      <c r="L75" s="4">
        <f t="shared" si="23"/>
        <v>0</v>
      </c>
      <c r="M75" s="4">
        <f t="shared" si="23"/>
        <v>0</v>
      </c>
      <c r="N75" s="4">
        <f t="shared" si="23"/>
        <v>0</v>
      </c>
      <c r="O75" s="4">
        <f t="shared" si="23"/>
        <v>0</v>
      </c>
      <c r="P75" s="4">
        <f t="shared" si="23"/>
        <v>0</v>
      </c>
      <c r="Q75" s="4">
        <f t="shared" si="23"/>
        <v>0</v>
      </c>
      <c r="R75" s="6">
        <f t="shared" si="3"/>
        <v>4.96031746031746E-4</v>
      </c>
      <c r="S75" s="5">
        <f t="shared" si="4"/>
        <v>-0.65429068038139049</v>
      </c>
    </row>
    <row r="76" spans="1:19" x14ac:dyDescent="0.2">
      <c r="A76" s="1" t="s">
        <v>21</v>
      </c>
      <c r="B76" s="4">
        <f t="shared" ref="B76:Q76" si="24">B23/B$53</f>
        <v>0</v>
      </c>
      <c r="C76" s="4">
        <f t="shared" si="24"/>
        <v>0</v>
      </c>
      <c r="D76" s="4">
        <f t="shared" si="24"/>
        <v>0</v>
      </c>
      <c r="E76" s="4">
        <f t="shared" si="24"/>
        <v>0</v>
      </c>
      <c r="F76" s="4">
        <f t="shared" si="24"/>
        <v>0</v>
      </c>
      <c r="G76" s="4">
        <f t="shared" si="24"/>
        <v>0</v>
      </c>
      <c r="H76" s="4">
        <f t="shared" si="24"/>
        <v>0</v>
      </c>
      <c r="I76" s="4">
        <f t="shared" si="24"/>
        <v>0</v>
      </c>
      <c r="J76" s="4">
        <f t="shared" si="24"/>
        <v>0</v>
      </c>
      <c r="K76" s="4">
        <f t="shared" si="24"/>
        <v>0</v>
      </c>
      <c r="L76" s="4">
        <f t="shared" si="24"/>
        <v>0</v>
      </c>
      <c r="M76" s="4">
        <f t="shared" si="24"/>
        <v>0</v>
      </c>
      <c r="N76" s="4">
        <f t="shared" si="24"/>
        <v>0</v>
      </c>
      <c r="O76" s="4">
        <f t="shared" si="24"/>
        <v>0</v>
      </c>
      <c r="P76" s="4">
        <f t="shared" si="24"/>
        <v>0</v>
      </c>
      <c r="Q76" s="4">
        <f t="shared" si="24"/>
        <v>0</v>
      </c>
      <c r="R76" s="6">
        <f t="shared" si="3"/>
        <v>0</v>
      </c>
      <c r="S76" s="5">
        <f t="shared" si="4"/>
        <v>-0.70117572171312836</v>
      </c>
    </row>
    <row r="77" spans="1:19" x14ac:dyDescent="0.2">
      <c r="A77" s="1" t="s">
        <v>22</v>
      </c>
      <c r="B77" s="4">
        <f t="shared" ref="B77:Q77" si="25">B24/B$53</f>
        <v>0</v>
      </c>
      <c r="C77" s="4">
        <f t="shared" si="25"/>
        <v>0</v>
      </c>
      <c r="D77" s="4">
        <f t="shared" si="25"/>
        <v>0</v>
      </c>
      <c r="E77" s="4">
        <f t="shared" si="25"/>
        <v>0</v>
      </c>
      <c r="F77" s="4">
        <f t="shared" si="25"/>
        <v>0</v>
      </c>
      <c r="G77" s="4">
        <f t="shared" si="25"/>
        <v>0</v>
      </c>
      <c r="H77" s="4">
        <f t="shared" si="25"/>
        <v>0</v>
      </c>
      <c r="I77" s="4">
        <f t="shared" si="25"/>
        <v>0</v>
      </c>
      <c r="J77" s="4">
        <f t="shared" si="25"/>
        <v>0</v>
      </c>
      <c r="K77" s="4">
        <f t="shared" si="25"/>
        <v>0</v>
      </c>
      <c r="L77" s="4">
        <f t="shared" si="25"/>
        <v>0</v>
      </c>
      <c r="M77" s="4">
        <f t="shared" si="25"/>
        <v>0</v>
      </c>
      <c r="N77" s="4">
        <f t="shared" si="25"/>
        <v>0</v>
      </c>
      <c r="O77" s="4">
        <f t="shared" si="25"/>
        <v>0</v>
      </c>
      <c r="P77" s="4">
        <f t="shared" si="25"/>
        <v>0</v>
      </c>
      <c r="Q77" s="4">
        <f t="shared" si="25"/>
        <v>0</v>
      </c>
      <c r="R77" s="6">
        <f t="shared" si="3"/>
        <v>0</v>
      </c>
      <c r="S77" s="5">
        <f t="shared" si="4"/>
        <v>-0.70117572171312836</v>
      </c>
    </row>
    <row r="78" spans="1:19" x14ac:dyDescent="0.2">
      <c r="A78" s="1" t="s">
        <v>23</v>
      </c>
      <c r="B78" s="4">
        <f t="shared" ref="B78:Q78" si="26">B25/B$53</f>
        <v>0</v>
      </c>
      <c r="C78" s="4">
        <f t="shared" si="26"/>
        <v>0</v>
      </c>
      <c r="D78" s="4">
        <f t="shared" si="26"/>
        <v>3.1746031746031744E-2</v>
      </c>
      <c r="E78" s="4">
        <f t="shared" si="26"/>
        <v>3.968253968253968E-2</v>
      </c>
      <c r="F78" s="4">
        <f t="shared" si="26"/>
        <v>4.7619047619047616E-2</v>
      </c>
      <c r="G78" s="4">
        <f t="shared" si="26"/>
        <v>0</v>
      </c>
      <c r="H78" s="4">
        <f t="shared" si="26"/>
        <v>7.9365079365079361E-3</v>
      </c>
      <c r="I78" s="4">
        <f t="shared" si="26"/>
        <v>0</v>
      </c>
      <c r="J78" s="4">
        <f t="shared" si="26"/>
        <v>1.5873015873015872E-2</v>
      </c>
      <c r="K78" s="4">
        <f t="shared" si="26"/>
        <v>5.5555555555555552E-2</v>
      </c>
      <c r="L78" s="4">
        <f t="shared" si="26"/>
        <v>0</v>
      </c>
      <c r="M78" s="4">
        <f t="shared" si="26"/>
        <v>0.01</v>
      </c>
      <c r="N78" s="4">
        <f t="shared" si="26"/>
        <v>2.3809523809523808E-2</v>
      </c>
      <c r="O78" s="4">
        <f t="shared" si="26"/>
        <v>1.1904761904761904E-2</v>
      </c>
      <c r="P78" s="4">
        <f t="shared" si="26"/>
        <v>5.9523809523809521E-3</v>
      </c>
      <c r="Q78" s="4">
        <f t="shared" si="26"/>
        <v>5.9523809523809521E-3</v>
      </c>
      <c r="R78" s="6">
        <f t="shared" si="3"/>
        <v>1.6001984126984125E-2</v>
      </c>
      <c r="S78" s="5">
        <f t="shared" si="4"/>
        <v>0.81133571164873619</v>
      </c>
    </row>
    <row r="79" spans="1:19" x14ac:dyDescent="0.2">
      <c r="A79" s="1" t="s">
        <v>24</v>
      </c>
      <c r="B79" s="4">
        <f t="shared" ref="B79:Q79" si="27">B26/B$53</f>
        <v>0</v>
      </c>
      <c r="C79" s="4">
        <f t="shared" si="27"/>
        <v>0</v>
      </c>
      <c r="D79" s="4">
        <f t="shared" si="27"/>
        <v>0</v>
      </c>
      <c r="E79" s="4">
        <f t="shared" si="27"/>
        <v>0</v>
      </c>
      <c r="F79" s="4">
        <f t="shared" si="27"/>
        <v>0</v>
      </c>
      <c r="G79" s="4">
        <f t="shared" si="27"/>
        <v>0</v>
      </c>
      <c r="H79" s="4">
        <f t="shared" si="27"/>
        <v>0</v>
      </c>
      <c r="I79" s="4">
        <f t="shared" si="27"/>
        <v>0</v>
      </c>
      <c r="J79" s="4">
        <f t="shared" si="27"/>
        <v>0</v>
      </c>
      <c r="K79" s="4">
        <f t="shared" si="27"/>
        <v>0</v>
      </c>
      <c r="L79" s="4">
        <f t="shared" si="27"/>
        <v>0</v>
      </c>
      <c r="M79" s="4">
        <f t="shared" si="27"/>
        <v>0</v>
      </c>
      <c r="N79" s="4">
        <f t="shared" si="27"/>
        <v>0</v>
      </c>
      <c r="O79" s="4">
        <f t="shared" si="27"/>
        <v>0</v>
      </c>
      <c r="P79" s="4">
        <f t="shared" si="27"/>
        <v>0</v>
      </c>
      <c r="Q79" s="4">
        <f t="shared" si="27"/>
        <v>0</v>
      </c>
      <c r="R79" s="6">
        <f t="shared" si="3"/>
        <v>0</v>
      </c>
      <c r="S79" s="5">
        <f t="shared" si="4"/>
        <v>-0.70117572171312836</v>
      </c>
    </row>
    <row r="80" spans="1:19" x14ac:dyDescent="0.2">
      <c r="A80" s="1" t="s">
        <v>25</v>
      </c>
      <c r="B80" s="4">
        <f t="shared" ref="B80:Q80" si="28">B27/B$53</f>
        <v>0</v>
      </c>
      <c r="C80" s="4">
        <f t="shared" si="28"/>
        <v>0</v>
      </c>
      <c r="D80" s="4">
        <f t="shared" si="28"/>
        <v>0</v>
      </c>
      <c r="E80" s="4">
        <f t="shared" si="28"/>
        <v>0</v>
      </c>
      <c r="F80" s="4">
        <f t="shared" si="28"/>
        <v>0</v>
      </c>
      <c r="G80" s="4">
        <f t="shared" si="28"/>
        <v>0</v>
      </c>
      <c r="H80" s="4">
        <f t="shared" si="28"/>
        <v>0</v>
      </c>
      <c r="I80" s="4">
        <f t="shared" si="28"/>
        <v>0</v>
      </c>
      <c r="J80" s="4">
        <f t="shared" si="28"/>
        <v>0</v>
      </c>
      <c r="K80" s="4">
        <f t="shared" si="28"/>
        <v>0</v>
      </c>
      <c r="L80" s="4">
        <f t="shared" si="28"/>
        <v>0</v>
      </c>
      <c r="M80" s="4">
        <f t="shared" si="28"/>
        <v>0</v>
      </c>
      <c r="N80" s="4">
        <f t="shared" si="28"/>
        <v>0</v>
      </c>
      <c r="O80" s="4">
        <f t="shared" si="28"/>
        <v>0</v>
      </c>
      <c r="P80" s="4">
        <f t="shared" si="28"/>
        <v>0</v>
      </c>
      <c r="Q80" s="4">
        <f t="shared" si="28"/>
        <v>0</v>
      </c>
      <c r="R80" s="6">
        <f t="shared" si="3"/>
        <v>0</v>
      </c>
      <c r="S80" s="5">
        <f t="shared" si="4"/>
        <v>-0.70117572171312836</v>
      </c>
    </row>
    <row r="81" spans="1:19" x14ac:dyDescent="0.2">
      <c r="A81" s="1" t="s">
        <v>26</v>
      </c>
      <c r="B81" s="4">
        <f t="shared" ref="B81:Q81" si="29">B28/B$53</f>
        <v>0</v>
      </c>
      <c r="C81" s="4">
        <f t="shared" si="29"/>
        <v>0</v>
      </c>
      <c r="D81" s="4">
        <f t="shared" si="29"/>
        <v>0</v>
      </c>
      <c r="E81" s="4">
        <f t="shared" si="29"/>
        <v>0</v>
      </c>
      <c r="F81" s="4">
        <f t="shared" si="29"/>
        <v>0</v>
      </c>
      <c r="G81" s="4">
        <f t="shared" si="29"/>
        <v>0</v>
      </c>
      <c r="H81" s="4">
        <f t="shared" si="29"/>
        <v>0</v>
      </c>
      <c r="I81" s="4">
        <f t="shared" si="29"/>
        <v>0</v>
      </c>
      <c r="J81" s="4">
        <f t="shared" si="29"/>
        <v>0</v>
      </c>
      <c r="K81" s="4">
        <f t="shared" si="29"/>
        <v>0</v>
      </c>
      <c r="L81" s="4">
        <f t="shared" si="29"/>
        <v>0</v>
      </c>
      <c r="M81" s="4">
        <f t="shared" si="29"/>
        <v>0</v>
      </c>
      <c r="N81" s="4">
        <f t="shared" si="29"/>
        <v>0</v>
      </c>
      <c r="O81" s="4">
        <f t="shared" si="29"/>
        <v>0</v>
      </c>
      <c r="P81" s="4">
        <f t="shared" si="29"/>
        <v>0</v>
      </c>
      <c r="Q81" s="4">
        <f t="shared" si="29"/>
        <v>0</v>
      </c>
      <c r="R81" s="6">
        <f t="shared" si="3"/>
        <v>0</v>
      </c>
      <c r="S81" s="5">
        <f t="shared" si="4"/>
        <v>-0.70117572171312836</v>
      </c>
    </row>
    <row r="82" spans="1:19" x14ac:dyDescent="0.2">
      <c r="A82" s="1" t="s">
        <v>27</v>
      </c>
      <c r="B82" s="4">
        <f t="shared" ref="B82:Q82" si="30">B29/B$53</f>
        <v>0</v>
      </c>
      <c r="C82" s="4">
        <f t="shared" si="30"/>
        <v>0</v>
      </c>
      <c r="D82" s="4">
        <f t="shared" si="30"/>
        <v>0</v>
      </c>
      <c r="E82" s="4">
        <f t="shared" si="30"/>
        <v>0</v>
      </c>
      <c r="F82" s="4">
        <f t="shared" si="30"/>
        <v>0</v>
      </c>
      <c r="G82" s="4">
        <f t="shared" si="30"/>
        <v>0</v>
      </c>
      <c r="H82" s="4">
        <f t="shared" si="30"/>
        <v>0</v>
      </c>
      <c r="I82" s="4">
        <f t="shared" si="30"/>
        <v>0</v>
      </c>
      <c r="J82" s="4">
        <f t="shared" si="30"/>
        <v>0</v>
      </c>
      <c r="K82" s="4">
        <f t="shared" si="30"/>
        <v>0</v>
      </c>
      <c r="L82" s="4">
        <f t="shared" si="30"/>
        <v>0</v>
      </c>
      <c r="M82" s="4">
        <f t="shared" si="30"/>
        <v>0</v>
      </c>
      <c r="N82" s="4">
        <f t="shared" si="30"/>
        <v>0</v>
      </c>
      <c r="O82" s="4">
        <f t="shared" si="30"/>
        <v>0</v>
      </c>
      <c r="P82" s="4">
        <f t="shared" si="30"/>
        <v>0</v>
      </c>
      <c r="Q82" s="4">
        <f t="shared" si="30"/>
        <v>5.9523809523809521E-3</v>
      </c>
      <c r="R82" s="6">
        <f t="shared" si="3"/>
        <v>3.720238095238095E-4</v>
      </c>
      <c r="S82" s="5">
        <f t="shared" si="4"/>
        <v>-0.6660119407143249</v>
      </c>
    </row>
    <row r="83" spans="1:19" x14ac:dyDescent="0.2">
      <c r="A83" s="1" t="s">
        <v>28</v>
      </c>
      <c r="B83" s="4">
        <f t="shared" ref="B83:Q83" si="31">B30/B$53</f>
        <v>0</v>
      </c>
      <c r="C83" s="4">
        <f t="shared" si="31"/>
        <v>0</v>
      </c>
      <c r="D83" s="4">
        <f t="shared" si="31"/>
        <v>0</v>
      </c>
      <c r="E83" s="4">
        <f t="shared" si="31"/>
        <v>0</v>
      </c>
      <c r="F83" s="4">
        <f t="shared" si="31"/>
        <v>0</v>
      </c>
      <c r="G83" s="4">
        <f t="shared" si="31"/>
        <v>0</v>
      </c>
      <c r="H83" s="4">
        <f t="shared" si="31"/>
        <v>0</v>
      </c>
      <c r="I83" s="4">
        <f t="shared" si="31"/>
        <v>0</v>
      </c>
      <c r="J83" s="4">
        <f t="shared" si="31"/>
        <v>0</v>
      </c>
      <c r="K83" s="4">
        <f t="shared" si="31"/>
        <v>0</v>
      </c>
      <c r="L83" s="4">
        <f t="shared" si="31"/>
        <v>0</v>
      </c>
      <c r="M83" s="4">
        <f t="shared" si="31"/>
        <v>0</v>
      </c>
      <c r="N83" s="4">
        <f t="shared" si="31"/>
        <v>0</v>
      </c>
      <c r="O83" s="4">
        <f t="shared" si="31"/>
        <v>0</v>
      </c>
      <c r="P83" s="4">
        <f t="shared" si="31"/>
        <v>0</v>
      </c>
      <c r="Q83" s="4">
        <f t="shared" si="31"/>
        <v>0</v>
      </c>
      <c r="R83" s="6">
        <f t="shared" si="3"/>
        <v>0</v>
      </c>
      <c r="S83" s="5">
        <f t="shared" si="4"/>
        <v>-0.70117572171312836</v>
      </c>
    </row>
    <row r="84" spans="1:19" x14ac:dyDescent="0.2">
      <c r="A84" s="1" t="s">
        <v>29</v>
      </c>
      <c r="B84" s="4">
        <f t="shared" ref="B84:Q84" si="32">B31/B$53</f>
        <v>0</v>
      </c>
      <c r="C84" s="4">
        <f t="shared" si="32"/>
        <v>0</v>
      </c>
      <c r="D84" s="4">
        <f t="shared" si="32"/>
        <v>0</v>
      </c>
      <c r="E84" s="4">
        <f t="shared" si="32"/>
        <v>0</v>
      </c>
      <c r="F84" s="4">
        <f t="shared" si="32"/>
        <v>0</v>
      </c>
      <c r="G84" s="4">
        <f t="shared" si="32"/>
        <v>0</v>
      </c>
      <c r="H84" s="4">
        <f t="shared" si="32"/>
        <v>0</v>
      </c>
      <c r="I84" s="4">
        <f t="shared" si="32"/>
        <v>0</v>
      </c>
      <c r="J84" s="4">
        <f t="shared" si="32"/>
        <v>0</v>
      </c>
      <c r="K84" s="4">
        <f t="shared" si="32"/>
        <v>0</v>
      </c>
      <c r="L84" s="4">
        <f t="shared" si="32"/>
        <v>0</v>
      </c>
      <c r="M84" s="4">
        <f t="shared" si="32"/>
        <v>0</v>
      </c>
      <c r="N84" s="4">
        <f t="shared" si="32"/>
        <v>0</v>
      </c>
      <c r="O84" s="4">
        <f t="shared" si="32"/>
        <v>0</v>
      </c>
      <c r="P84" s="4">
        <f t="shared" si="32"/>
        <v>0</v>
      </c>
      <c r="Q84" s="4">
        <f t="shared" si="32"/>
        <v>0</v>
      </c>
      <c r="R84" s="6">
        <f t="shared" si="3"/>
        <v>0</v>
      </c>
      <c r="S84" s="5">
        <f t="shared" si="4"/>
        <v>-0.70117572171312836</v>
      </c>
    </row>
    <row r="85" spans="1:19" x14ac:dyDescent="0.2">
      <c r="A85" s="1" t="s">
        <v>30</v>
      </c>
      <c r="B85" s="4">
        <f t="shared" ref="B85:Q85" si="33">B32/B$53</f>
        <v>0</v>
      </c>
      <c r="C85" s="4">
        <f t="shared" si="33"/>
        <v>4.7058823529411764E-2</v>
      </c>
      <c r="D85" s="4">
        <f t="shared" si="33"/>
        <v>0</v>
      </c>
      <c r="E85" s="4">
        <f t="shared" si="33"/>
        <v>0</v>
      </c>
      <c r="F85" s="4">
        <f t="shared" si="33"/>
        <v>0</v>
      </c>
      <c r="G85" s="4">
        <f t="shared" si="33"/>
        <v>0</v>
      </c>
      <c r="H85" s="4">
        <f t="shared" si="33"/>
        <v>0</v>
      </c>
      <c r="I85" s="4">
        <f t="shared" si="33"/>
        <v>0</v>
      </c>
      <c r="J85" s="4">
        <f t="shared" si="33"/>
        <v>0</v>
      </c>
      <c r="K85" s="4">
        <f t="shared" si="33"/>
        <v>0</v>
      </c>
      <c r="L85" s="4">
        <f t="shared" si="33"/>
        <v>0.04</v>
      </c>
      <c r="M85" s="4">
        <f t="shared" si="33"/>
        <v>0</v>
      </c>
      <c r="N85" s="4">
        <f t="shared" si="33"/>
        <v>0</v>
      </c>
      <c r="O85" s="4">
        <f t="shared" si="33"/>
        <v>0</v>
      </c>
      <c r="P85" s="4">
        <f t="shared" si="33"/>
        <v>5.9523809523809521E-3</v>
      </c>
      <c r="Q85" s="4">
        <f t="shared" si="33"/>
        <v>5.9523809523809521E-3</v>
      </c>
      <c r="R85" s="6">
        <f t="shared" si="3"/>
        <v>6.1852240896358556E-3</v>
      </c>
      <c r="S85" s="5">
        <f t="shared" si="4"/>
        <v>-0.11654683574243407</v>
      </c>
    </row>
    <row r="86" spans="1:19" x14ac:dyDescent="0.2">
      <c r="A86" s="1" t="s">
        <v>31</v>
      </c>
      <c r="B86" s="4">
        <f t="shared" ref="B86:Q86" si="34">B33/B$53</f>
        <v>0</v>
      </c>
      <c r="C86" s="4">
        <f t="shared" si="34"/>
        <v>0</v>
      </c>
      <c r="D86" s="4">
        <f t="shared" si="34"/>
        <v>0</v>
      </c>
      <c r="E86" s="4">
        <f t="shared" si="34"/>
        <v>0</v>
      </c>
      <c r="F86" s="4">
        <f t="shared" si="34"/>
        <v>0</v>
      </c>
      <c r="G86" s="4">
        <f t="shared" si="34"/>
        <v>0</v>
      </c>
      <c r="H86" s="4">
        <f t="shared" si="34"/>
        <v>0</v>
      </c>
      <c r="I86" s="4">
        <f t="shared" si="34"/>
        <v>2.3809523809523808E-2</v>
      </c>
      <c r="J86" s="4">
        <f t="shared" si="34"/>
        <v>2.3809523809523808E-2</v>
      </c>
      <c r="K86" s="4">
        <f t="shared" si="34"/>
        <v>0</v>
      </c>
      <c r="L86" s="4">
        <f t="shared" si="34"/>
        <v>0</v>
      </c>
      <c r="M86" s="4">
        <f t="shared" si="34"/>
        <v>0</v>
      </c>
      <c r="N86" s="4">
        <f t="shared" si="34"/>
        <v>0</v>
      </c>
      <c r="O86" s="4">
        <f t="shared" si="34"/>
        <v>0</v>
      </c>
      <c r="P86" s="4">
        <f t="shared" si="34"/>
        <v>5.9523809523809521E-3</v>
      </c>
      <c r="Q86" s="4">
        <f t="shared" si="34"/>
        <v>1.1904761904761904E-2</v>
      </c>
      <c r="R86" s="6">
        <f t="shared" si="3"/>
        <v>4.0922619047619041E-3</v>
      </c>
      <c r="S86" s="5">
        <f t="shared" si="4"/>
        <v>-0.31437413072629072</v>
      </c>
    </row>
    <row r="87" spans="1:19" x14ac:dyDescent="0.2">
      <c r="A87" s="1" t="s">
        <v>32</v>
      </c>
      <c r="B87" s="4">
        <f t="shared" ref="B87:Q87" si="35">B34/B$53</f>
        <v>0</v>
      </c>
      <c r="C87" s="4">
        <f t="shared" si="35"/>
        <v>0</v>
      </c>
      <c r="D87" s="4">
        <f t="shared" si="35"/>
        <v>0</v>
      </c>
      <c r="E87" s="4">
        <f t="shared" si="35"/>
        <v>0</v>
      </c>
      <c r="F87" s="4">
        <f t="shared" si="35"/>
        <v>0</v>
      </c>
      <c r="G87" s="4">
        <f t="shared" si="35"/>
        <v>0</v>
      </c>
      <c r="H87" s="4">
        <f t="shared" si="35"/>
        <v>0</v>
      </c>
      <c r="I87" s="4">
        <f t="shared" si="35"/>
        <v>0</v>
      </c>
      <c r="J87" s="4">
        <f t="shared" si="35"/>
        <v>0</v>
      </c>
      <c r="K87" s="4">
        <f t="shared" si="35"/>
        <v>0</v>
      </c>
      <c r="L87" s="4">
        <f t="shared" si="35"/>
        <v>0.01</v>
      </c>
      <c r="M87" s="4">
        <f t="shared" si="35"/>
        <v>0</v>
      </c>
      <c r="N87" s="4">
        <f t="shared" si="35"/>
        <v>0</v>
      </c>
      <c r="O87" s="4">
        <f t="shared" si="35"/>
        <v>0</v>
      </c>
      <c r="P87" s="4">
        <f t="shared" si="35"/>
        <v>0</v>
      </c>
      <c r="Q87" s="4">
        <f t="shared" si="35"/>
        <v>0</v>
      </c>
      <c r="R87" s="6">
        <f t="shared" si="3"/>
        <v>6.2500000000000001E-4</v>
      </c>
      <c r="S87" s="5">
        <f t="shared" si="4"/>
        <v>-0.64210056963513862</v>
      </c>
    </row>
    <row r="88" spans="1:19" x14ac:dyDescent="0.2">
      <c r="A88" s="1" t="s">
        <v>33</v>
      </c>
      <c r="B88" s="4">
        <f t="shared" ref="B88:Q88" si="36">B35/B$53</f>
        <v>0</v>
      </c>
      <c r="C88" s="4">
        <f t="shared" si="36"/>
        <v>0</v>
      </c>
      <c r="D88" s="4">
        <f t="shared" si="36"/>
        <v>0</v>
      </c>
      <c r="E88" s="4">
        <f t="shared" si="36"/>
        <v>0</v>
      </c>
      <c r="F88" s="4">
        <f t="shared" si="36"/>
        <v>1.5873015873015872E-2</v>
      </c>
      <c r="G88" s="4">
        <f t="shared" si="36"/>
        <v>0</v>
      </c>
      <c r="H88" s="4">
        <f t="shared" si="36"/>
        <v>0</v>
      </c>
      <c r="I88" s="4">
        <f t="shared" si="36"/>
        <v>7.9365079365079361E-3</v>
      </c>
      <c r="J88" s="4">
        <f t="shared" si="36"/>
        <v>0</v>
      </c>
      <c r="K88" s="4">
        <f t="shared" si="36"/>
        <v>1.5873015873015872E-2</v>
      </c>
      <c r="L88" s="4">
        <f t="shared" si="36"/>
        <v>0.01</v>
      </c>
      <c r="M88" s="4">
        <f t="shared" si="36"/>
        <v>0.02</v>
      </c>
      <c r="N88" s="4">
        <f t="shared" si="36"/>
        <v>1.1904761904761904E-2</v>
      </c>
      <c r="O88" s="4">
        <f t="shared" si="36"/>
        <v>5.9523809523809521E-3</v>
      </c>
      <c r="P88" s="4">
        <f t="shared" si="36"/>
        <v>1.1904761904761904E-2</v>
      </c>
      <c r="Q88" s="4">
        <f t="shared" si="36"/>
        <v>2.3809523809523808E-2</v>
      </c>
      <c r="R88" s="6">
        <f t="shared" si="3"/>
        <v>7.703373015873015E-3</v>
      </c>
      <c r="S88" s="5">
        <f t="shared" si="4"/>
        <v>2.6948970168761199E-2</v>
      </c>
    </row>
    <row r="89" spans="1:19" x14ac:dyDescent="0.2">
      <c r="A89" s="1" t="s">
        <v>34</v>
      </c>
      <c r="B89" s="4">
        <f t="shared" ref="B89:Q89" si="37">B36/B$53</f>
        <v>0</v>
      </c>
      <c r="C89" s="4">
        <f t="shared" si="37"/>
        <v>0</v>
      </c>
      <c r="D89" s="4">
        <f t="shared" si="37"/>
        <v>0</v>
      </c>
      <c r="E89" s="4">
        <f t="shared" si="37"/>
        <v>0</v>
      </c>
      <c r="F89" s="4">
        <f t="shared" si="37"/>
        <v>0</v>
      </c>
      <c r="G89" s="4">
        <f t="shared" si="37"/>
        <v>0</v>
      </c>
      <c r="H89" s="4">
        <f t="shared" si="37"/>
        <v>0</v>
      </c>
      <c r="I89" s="4">
        <f t="shared" si="37"/>
        <v>0</v>
      </c>
      <c r="J89" s="4">
        <f t="shared" si="37"/>
        <v>0</v>
      </c>
      <c r="K89" s="4">
        <f t="shared" si="37"/>
        <v>0</v>
      </c>
      <c r="L89" s="4">
        <f t="shared" si="37"/>
        <v>0</v>
      </c>
      <c r="M89" s="4">
        <f t="shared" si="37"/>
        <v>0</v>
      </c>
      <c r="N89" s="4">
        <f t="shared" si="37"/>
        <v>0</v>
      </c>
      <c r="O89" s="4">
        <f t="shared" si="37"/>
        <v>0</v>
      </c>
      <c r="P89" s="4">
        <f t="shared" si="37"/>
        <v>1.1904761904761904E-2</v>
      </c>
      <c r="Q89" s="4">
        <f t="shared" si="37"/>
        <v>1.1904761904761904E-2</v>
      </c>
      <c r="R89" s="6">
        <f t="shared" si="3"/>
        <v>1.488095238095238E-3</v>
      </c>
      <c r="S89" s="5">
        <f t="shared" si="4"/>
        <v>-0.56052059771791463</v>
      </c>
    </row>
    <row r="90" spans="1:19" x14ac:dyDescent="0.2">
      <c r="A90" s="1" t="s">
        <v>35</v>
      </c>
      <c r="B90" s="4">
        <f t="shared" ref="B90:Q90" si="38">B37/B$53</f>
        <v>1.1764705882352941E-2</v>
      </c>
      <c r="C90" s="4">
        <f t="shared" si="38"/>
        <v>0</v>
      </c>
      <c r="D90" s="4">
        <f t="shared" si="38"/>
        <v>1.5873015873015872E-2</v>
      </c>
      <c r="E90" s="4">
        <f t="shared" si="38"/>
        <v>3.1746031746031744E-2</v>
      </c>
      <c r="F90" s="4">
        <f t="shared" si="38"/>
        <v>3.1746031746031744E-2</v>
      </c>
      <c r="G90" s="4">
        <f t="shared" si="38"/>
        <v>1.5873015873015872E-2</v>
      </c>
      <c r="H90" s="4">
        <f t="shared" si="38"/>
        <v>3.1746031746031744E-2</v>
      </c>
      <c r="I90" s="4">
        <f t="shared" si="38"/>
        <v>0</v>
      </c>
      <c r="J90" s="4">
        <f t="shared" si="38"/>
        <v>1.5873015873015872E-2</v>
      </c>
      <c r="K90" s="4">
        <f t="shared" si="38"/>
        <v>0</v>
      </c>
      <c r="L90" s="4">
        <f t="shared" si="38"/>
        <v>0.02</v>
      </c>
      <c r="M90" s="4">
        <f t="shared" si="38"/>
        <v>0.03</v>
      </c>
      <c r="N90" s="4">
        <f t="shared" si="38"/>
        <v>1.7857142857142856E-2</v>
      </c>
      <c r="O90" s="4">
        <f t="shared" si="38"/>
        <v>2.976190476190476E-2</v>
      </c>
      <c r="P90" s="4">
        <f t="shared" si="38"/>
        <v>2.976190476190476E-2</v>
      </c>
      <c r="Q90" s="4">
        <f t="shared" si="38"/>
        <v>2.976190476190476E-2</v>
      </c>
      <c r="R90" s="6">
        <f t="shared" si="3"/>
        <v>1.9485294117647059E-2</v>
      </c>
      <c r="S90" s="5">
        <f t="shared" si="4"/>
        <v>1.1405790195418464</v>
      </c>
    </row>
    <row r="91" spans="1:19" x14ac:dyDescent="0.2">
      <c r="A91" s="1" t="s">
        <v>36</v>
      </c>
      <c r="B91" s="4">
        <f t="shared" ref="B91:Q91" si="39">B38/B$53</f>
        <v>0</v>
      </c>
      <c r="C91" s="4">
        <f t="shared" si="39"/>
        <v>3.5294117647058823E-2</v>
      </c>
      <c r="D91" s="4">
        <f t="shared" si="39"/>
        <v>0</v>
      </c>
      <c r="E91" s="4">
        <f t="shared" si="39"/>
        <v>0</v>
      </c>
      <c r="F91" s="4">
        <f t="shared" si="39"/>
        <v>0</v>
      </c>
      <c r="G91" s="4">
        <f t="shared" si="39"/>
        <v>0</v>
      </c>
      <c r="H91" s="4">
        <f t="shared" si="39"/>
        <v>3.1746031746031744E-2</v>
      </c>
      <c r="I91" s="4">
        <f t="shared" si="39"/>
        <v>7.9365079365079361E-3</v>
      </c>
      <c r="J91" s="4">
        <f t="shared" si="39"/>
        <v>7.9365079365079361E-3</v>
      </c>
      <c r="K91" s="4">
        <f t="shared" si="39"/>
        <v>0</v>
      </c>
      <c r="L91" s="4">
        <f t="shared" si="39"/>
        <v>0</v>
      </c>
      <c r="M91" s="4">
        <f t="shared" si="39"/>
        <v>0.04</v>
      </c>
      <c r="N91" s="4">
        <f t="shared" si="39"/>
        <v>1.7857142857142856E-2</v>
      </c>
      <c r="O91" s="4">
        <f t="shared" si="39"/>
        <v>5.9523809523809521E-3</v>
      </c>
      <c r="P91" s="4">
        <f t="shared" si="39"/>
        <v>4.1666666666666664E-2</v>
      </c>
      <c r="Q91" s="4">
        <f t="shared" si="39"/>
        <v>5.3571428571428568E-2</v>
      </c>
      <c r="R91" s="6">
        <f t="shared" si="3"/>
        <v>1.5122549019607842E-2</v>
      </c>
      <c r="S91" s="5">
        <f t="shared" si="4"/>
        <v>0.72821129131117268</v>
      </c>
    </row>
    <row r="92" spans="1:19" x14ac:dyDescent="0.2">
      <c r="A92" s="1" t="s">
        <v>37</v>
      </c>
      <c r="B92" s="4">
        <f t="shared" ref="B92:Q92" si="40">B39/B$53</f>
        <v>0</v>
      </c>
      <c r="C92" s="4">
        <f t="shared" si="40"/>
        <v>0</v>
      </c>
      <c r="D92" s="4">
        <f t="shared" si="40"/>
        <v>0</v>
      </c>
      <c r="E92" s="4">
        <f t="shared" si="40"/>
        <v>0</v>
      </c>
      <c r="F92" s="4">
        <f t="shared" si="40"/>
        <v>0</v>
      </c>
      <c r="G92" s="4">
        <f t="shared" si="40"/>
        <v>0</v>
      </c>
      <c r="H92" s="4">
        <f t="shared" si="40"/>
        <v>0</v>
      </c>
      <c r="I92" s="4">
        <f t="shared" si="40"/>
        <v>0</v>
      </c>
      <c r="J92" s="4">
        <f t="shared" si="40"/>
        <v>0</v>
      </c>
      <c r="K92" s="4">
        <f t="shared" si="40"/>
        <v>0</v>
      </c>
      <c r="L92" s="4">
        <f t="shared" si="40"/>
        <v>0</v>
      </c>
      <c r="M92" s="4">
        <f t="shared" si="40"/>
        <v>0</v>
      </c>
      <c r="N92" s="4">
        <f t="shared" si="40"/>
        <v>0</v>
      </c>
      <c r="O92" s="4">
        <f t="shared" si="40"/>
        <v>0</v>
      </c>
      <c r="P92" s="4">
        <f t="shared" si="40"/>
        <v>0</v>
      </c>
      <c r="Q92" s="4">
        <f t="shared" si="40"/>
        <v>0</v>
      </c>
      <c r="R92" s="6">
        <f t="shared" si="3"/>
        <v>0</v>
      </c>
      <c r="S92" s="5">
        <f t="shared" si="4"/>
        <v>-0.70117572171312836</v>
      </c>
    </row>
    <row r="93" spans="1:19" x14ac:dyDescent="0.2">
      <c r="A93" s="1" t="s">
        <v>38</v>
      </c>
      <c r="B93" s="4">
        <f t="shared" ref="B93:Q93" si="41">B40/B$53</f>
        <v>0</v>
      </c>
      <c r="C93" s="4">
        <f t="shared" si="41"/>
        <v>0</v>
      </c>
      <c r="D93" s="4">
        <f t="shared" si="41"/>
        <v>0</v>
      </c>
      <c r="E93" s="4">
        <f t="shared" si="41"/>
        <v>0</v>
      </c>
      <c r="F93" s="4">
        <f t="shared" si="41"/>
        <v>0</v>
      </c>
      <c r="G93" s="4">
        <f t="shared" si="41"/>
        <v>0</v>
      </c>
      <c r="H93" s="4">
        <f t="shared" si="41"/>
        <v>0</v>
      </c>
      <c r="I93" s="4">
        <f t="shared" si="41"/>
        <v>0</v>
      </c>
      <c r="J93" s="4">
        <f t="shared" si="41"/>
        <v>0</v>
      </c>
      <c r="K93" s="4">
        <f t="shared" si="41"/>
        <v>0</v>
      </c>
      <c r="L93" s="4">
        <f t="shared" si="41"/>
        <v>0</v>
      </c>
      <c r="M93" s="4">
        <f t="shared" si="41"/>
        <v>0</v>
      </c>
      <c r="N93" s="4">
        <f t="shared" si="41"/>
        <v>0</v>
      </c>
      <c r="O93" s="4">
        <f t="shared" si="41"/>
        <v>0</v>
      </c>
      <c r="P93" s="4">
        <f t="shared" si="41"/>
        <v>0</v>
      </c>
      <c r="Q93" s="4">
        <f t="shared" si="41"/>
        <v>0</v>
      </c>
      <c r="R93" s="6">
        <f t="shared" si="3"/>
        <v>0</v>
      </c>
      <c r="S93" s="5">
        <f t="shared" si="4"/>
        <v>-0.70117572171312836</v>
      </c>
    </row>
    <row r="94" spans="1:19" x14ac:dyDescent="0.2">
      <c r="A94" s="1" t="s">
        <v>39</v>
      </c>
      <c r="B94" s="4">
        <f t="shared" ref="B94:Q94" si="42">B41/B$53</f>
        <v>0</v>
      </c>
      <c r="C94" s="4">
        <f t="shared" si="42"/>
        <v>2.3529411764705882E-2</v>
      </c>
      <c r="D94" s="4">
        <f t="shared" si="42"/>
        <v>4.7619047619047616E-2</v>
      </c>
      <c r="E94" s="4">
        <f t="shared" si="42"/>
        <v>6.3492063492063489E-2</v>
      </c>
      <c r="F94" s="4">
        <f t="shared" si="42"/>
        <v>6.3492063492063489E-2</v>
      </c>
      <c r="G94" s="4">
        <f t="shared" si="42"/>
        <v>5.5555555555555552E-2</v>
      </c>
      <c r="H94" s="4">
        <f t="shared" si="42"/>
        <v>3.1746031746031744E-2</v>
      </c>
      <c r="I94" s="4">
        <f t="shared" si="42"/>
        <v>5.5555555555555552E-2</v>
      </c>
      <c r="J94" s="4">
        <f t="shared" si="42"/>
        <v>5.5555555555555552E-2</v>
      </c>
      <c r="K94" s="4">
        <f t="shared" si="42"/>
        <v>3.1746031746031744E-2</v>
      </c>
      <c r="L94" s="4">
        <f t="shared" si="42"/>
        <v>0</v>
      </c>
      <c r="M94" s="4">
        <f t="shared" si="42"/>
        <v>0</v>
      </c>
      <c r="N94" s="4">
        <f t="shared" si="42"/>
        <v>1.1904761904761904E-2</v>
      </c>
      <c r="O94" s="4">
        <f t="shared" si="42"/>
        <v>0</v>
      </c>
      <c r="P94" s="4">
        <f t="shared" si="42"/>
        <v>5.3571428571428568E-2</v>
      </c>
      <c r="Q94" s="4">
        <f t="shared" si="42"/>
        <v>2.3809523809523808E-2</v>
      </c>
      <c r="R94" s="6">
        <f t="shared" si="3"/>
        <v>3.2348564425770311E-2</v>
      </c>
      <c r="S94" s="5">
        <f t="shared" si="4"/>
        <v>2.3564184590181201</v>
      </c>
    </row>
    <row r="95" spans="1:19" x14ac:dyDescent="0.2">
      <c r="A95" s="1" t="s">
        <v>40</v>
      </c>
      <c r="B95" s="4">
        <f t="shared" ref="B95:Q95" si="43">B42/B$53</f>
        <v>0</v>
      </c>
      <c r="C95" s="4">
        <f t="shared" si="43"/>
        <v>0</v>
      </c>
      <c r="D95" s="4">
        <f t="shared" si="43"/>
        <v>0</v>
      </c>
      <c r="E95" s="4">
        <f t="shared" si="43"/>
        <v>0</v>
      </c>
      <c r="F95" s="4">
        <f t="shared" si="43"/>
        <v>7.9365079365079361E-3</v>
      </c>
      <c r="G95" s="4">
        <f t="shared" si="43"/>
        <v>7.9365079365079361E-3</v>
      </c>
      <c r="H95" s="4">
        <f t="shared" si="43"/>
        <v>7.9365079365079361E-3</v>
      </c>
      <c r="I95" s="4">
        <f t="shared" si="43"/>
        <v>3.1746031746031744E-2</v>
      </c>
      <c r="J95" s="4">
        <f t="shared" si="43"/>
        <v>7.9365079365079361E-3</v>
      </c>
      <c r="K95" s="4">
        <f t="shared" si="43"/>
        <v>1.5873015873015872E-2</v>
      </c>
      <c r="L95" s="4">
        <f t="shared" si="43"/>
        <v>0</v>
      </c>
      <c r="M95" s="4">
        <f t="shared" si="43"/>
        <v>0.01</v>
      </c>
      <c r="N95" s="4">
        <f t="shared" si="43"/>
        <v>1.1904761904761904E-2</v>
      </c>
      <c r="O95" s="4">
        <f t="shared" si="43"/>
        <v>1.1904761904761904E-2</v>
      </c>
      <c r="P95" s="4">
        <f t="shared" si="43"/>
        <v>2.976190476190476E-2</v>
      </c>
      <c r="Q95" s="4">
        <f t="shared" si="43"/>
        <v>2.3809523809523808E-2</v>
      </c>
      <c r="R95" s="6">
        <f t="shared" si="3"/>
        <v>1.0421626984126983E-2</v>
      </c>
      <c r="S95" s="5">
        <f t="shared" si="4"/>
        <v>0.28387899666668487</v>
      </c>
    </row>
    <row r="96" spans="1:19" x14ac:dyDescent="0.2">
      <c r="A96" s="1" t="s">
        <v>41</v>
      </c>
      <c r="B96" s="4">
        <f t="shared" ref="B96:Q96" si="44">B43/B$53</f>
        <v>0</v>
      </c>
      <c r="C96" s="4">
        <f t="shared" si="44"/>
        <v>0</v>
      </c>
      <c r="D96" s="4">
        <f t="shared" si="44"/>
        <v>7.9365079365079361E-3</v>
      </c>
      <c r="E96" s="4">
        <f t="shared" si="44"/>
        <v>0</v>
      </c>
      <c r="F96" s="4">
        <f t="shared" si="44"/>
        <v>0</v>
      </c>
      <c r="G96" s="4">
        <f t="shared" si="44"/>
        <v>0</v>
      </c>
      <c r="H96" s="4">
        <f t="shared" si="44"/>
        <v>1.5873015873015872E-2</v>
      </c>
      <c r="I96" s="4">
        <f t="shared" si="44"/>
        <v>1.5873015873015872E-2</v>
      </c>
      <c r="J96" s="4">
        <f t="shared" si="44"/>
        <v>0</v>
      </c>
      <c r="K96" s="4">
        <f t="shared" si="44"/>
        <v>0</v>
      </c>
      <c r="L96" s="4">
        <f t="shared" si="44"/>
        <v>0.01</v>
      </c>
      <c r="M96" s="4">
        <f t="shared" si="44"/>
        <v>0.01</v>
      </c>
      <c r="N96" s="4">
        <f t="shared" si="44"/>
        <v>1.1904761904761904E-2</v>
      </c>
      <c r="O96" s="4">
        <f t="shared" si="44"/>
        <v>5.9523809523809521E-3</v>
      </c>
      <c r="P96" s="4">
        <f t="shared" si="44"/>
        <v>1.7857142857142856E-2</v>
      </c>
      <c r="Q96" s="4">
        <f t="shared" si="44"/>
        <v>0</v>
      </c>
      <c r="R96" s="6">
        <f t="shared" si="3"/>
        <v>5.9623015873015873E-3</v>
      </c>
      <c r="S96" s="5">
        <f t="shared" si="4"/>
        <v>-0.13761752490563875</v>
      </c>
    </row>
    <row r="97" spans="1:19" x14ac:dyDescent="0.2">
      <c r="A97" s="1" t="s">
        <v>42</v>
      </c>
      <c r="B97" s="4">
        <f t="shared" ref="B97:Q97" si="45">B44/B$53</f>
        <v>0</v>
      </c>
      <c r="C97" s="4">
        <f t="shared" si="45"/>
        <v>0</v>
      </c>
      <c r="D97" s="4">
        <f t="shared" si="45"/>
        <v>0</v>
      </c>
      <c r="E97" s="4">
        <f t="shared" si="45"/>
        <v>0</v>
      </c>
      <c r="F97" s="4">
        <f t="shared" si="45"/>
        <v>0</v>
      </c>
      <c r="G97" s="4">
        <f t="shared" si="45"/>
        <v>0</v>
      </c>
      <c r="H97" s="4">
        <f t="shared" si="45"/>
        <v>0</v>
      </c>
      <c r="I97" s="4">
        <f t="shared" si="45"/>
        <v>0</v>
      </c>
      <c r="J97" s="4">
        <f t="shared" si="45"/>
        <v>0</v>
      </c>
      <c r="K97" s="4">
        <f t="shared" si="45"/>
        <v>0</v>
      </c>
      <c r="L97" s="4">
        <f t="shared" si="45"/>
        <v>0</v>
      </c>
      <c r="M97" s="4">
        <f t="shared" si="45"/>
        <v>0</v>
      </c>
      <c r="N97" s="4">
        <f t="shared" si="45"/>
        <v>0</v>
      </c>
      <c r="O97" s="4">
        <f t="shared" si="45"/>
        <v>0</v>
      </c>
      <c r="P97" s="4">
        <f t="shared" si="45"/>
        <v>0</v>
      </c>
      <c r="Q97" s="4">
        <f t="shared" si="45"/>
        <v>0</v>
      </c>
      <c r="R97" s="6">
        <f t="shared" si="3"/>
        <v>0</v>
      </c>
      <c r="S97" s="5">
        <f t="shared" si="4"/>
        <v>-0.70117572171312836</v>
      </c>
    </row>
    <row r="98" spans="1:19" x14ac:dyDescent="0.2">
      <c r="A98" s="1" t="s">
        <v>43</v>
      </c>
      <c r="B98" s="4">
        <f t="shared" ref="B98:Q98" si="46">B45/B$53</f>
        <v>0</v>
      </c>
      <c r="C98" s="4">
        <f t="shared" si="46"/>
        <v>1.1764705882352941E-2</v>
      </c>
      <c r="D98" s="4">
        <f t="shared" si="46"/>
        <v>0</v>
      </c>
      <c r="E98" s="4">
        <f t="shared" si="46"/>
        <v>7.9365079365079361E-3</v>
      </c>
      <c r="F98" s="4">
        <f t="shared" si="46"/>
        <v>0</v>
      </c>
      <c r="G98" s="4">
        <f t="shared" si="46"/>
        <v>0</v>
      </c>
      <c r="H98" s="4">
        <f t="shared" si="46"/>
        <v>0</v>
      </c>
      <c r="I98" s="4">
        <f t="shared" si="46"/>
        <v>0</v>
      </c>
      <c r="J98" s="4">
        <f t="shared" si="46"/>
        <v>0</v>
      </c>
      <c r="K98" s="4">
        <f t="shared" si="46"/>
        <v>0</v>
      </c>
      <c r="L98" s="4">
        <f t="shared" si="46"/>
        <v>0.01</v>
      </c>
      <c r="M98" s="4">
        <f t="shared" si="46"/>
        <v>0</v>
      </c>
      <c r="N98" s="4">
        <f t="shared" si="46"/>
        <v>0</v>
      </c>
      <c r="O98" s="4">
        <f t="shared" si="46"/>
        <v>1.7857142857142856E-2</v>
      </c>
      <c r="P98" s="4">
        <f t="shared" si="46"/>
        <v>0</v>
      </c>
      <c r="Q98" s="4">
        <f t="shared" si="46"/>
        <v>0</v>
      </c>
      <c r="R98" s="6">
        <f t="shared" si="3"/>
        <v>2.9723972922502334E-3</v>
      </c>
      <c r="S98" s="5">
        <f t="shared" si="4"/>
        <v>-0.42022400639170832</v>
      </c>
    </row>
    <row r="99" spans="1:19" x14ac:dyDescent="0.2">
      <c r="A99" s="1" t="s">
        <v>44</v>
      </c>
      <c r="B99" s="4">
        <f t="shared" ref="B99:Q99" si="47">B46/B$53</f>
        <v>0</v>
      </c>
      <c r="C99" s="4">
        <f t="shared" si="47"/>
        <v>0</v>
      </c>
      <c r="D99" s="4">
        <f t="shared" si="47"/>
        <v>7.9365079365079361E-3</v>
      </c>
      <c r="E99" s="4">
        <f t="shared" si="47"/>
        <v>0</v>
      </c>
      <c r="F99" s="4">
        <f t="shared" si="47"/>
        <v>0</v>
      </c>
      <c r="G99" s="4">
        <f t="shared" si="47"/>
        <v>0</v>
      </c>
      <c r="H99" s="4">
        <f t="shared" si="47"/>
        <v>1.5873015873015872E-2</v>
      </c>
      <c r="I99" s="4">
        <f t="shared" si="47"/>
        <v>1.5873015873015872E-2</v>
      </c>
      <c r="J99" s="4">
        <f t="shared" si="47"/>
        <v>0</v>
      </c>
      <c r="K99" s="4">
        <f t="shared" si="47"/>
        <v>0</v>
      </c>
      <c r="L99" s="4">
        <f t="shared" si="47"/>
        <v>0.01</v>
      </c>
      <c r="M99" s="4">
        <f t="shared" si="47"/>
        <v>0.01</v>
      </c>
      <c r="N99" s="4">
        <f t="shared" si="47"/>
        <v>1.1904761904761904E-2</v>
      </c>
      <c r="O99" s="4">
        <f t="shared" si="47"/>
        <v>5.9523809523809521E-3</v>
      </c>
      <c r="P99" s="4">
        <f t="shared" si="47"/>
        <v>1.7857142857142856E-2</v>
      </c>
      <c r="Q99" s="4">
        <f t="shared" si="47"/>
        <v>0</v>
      </c>
      <c r="R99" s="6">
        <f t="shared" si="3"/>
        <v>5.9623015873015873E-3</v>
      </c>
      <c r="S99" s="5">
        <f t="shared" si="4"/>
        <v>-0.13761752490563875</v>
      </c>
    </row>
    <row r="100" spans="1:19" x14ac:dyDescent="0.2">
      <c r="A100" s="1" t="s">
        <v>45</v>
      </c>
      <c r="B100" s="4">
        <f t="shared" ref="B100:Q100" si="48">B47/B$53</f>
        <v>0</v>
      </c>
      <c r="C100" s="4">
        <f t="shared" si="48"/>
        <v>0</v>
      </c>
      <c r="D100" s="4">
        <f t="shared" si="48"/>
        <v>0</v>
      </c>
      <c r="E100" s="4">
        <f t="shared" si="48"/>
        <v>0</v>
      </c>
      <c r="F100" s="4">
        <f t="shared" si="48"/>
        <v>0</v>
      </c>
      <c r="G100" s="4">
        <f t="shared" si="48"/>
        <v>0</v>
      </c>
      <c r="H100" s="4">
        <f t="shared" si="48"/>
        <v>0</v>
      </c>
      <c r="I100" s="4">
        <f t="shared" si="48"/>
        <v>0</v>
      </c>
      <c r="J100" s="4">
        <f t="shared" si="48"/>
        <v>0</v>
      </c>
      <c r="K100" s="4">
        <f t="shared" si="48"/>
        <v>0</v>
      </c>
      <c r="L100" s="4">
        <f t="shared" si="48"/>
        <v>0</v>
      </c>
      <c r="M100" s="4">
        <f t="shared" si="48"/>
        <v>0</v>
      </c>
      <c r="N100" s="4">
        <f t="shared" si="48"/>
        <v>0</v>
      </c>
      <c r="O100" s="4">
        <f t="shared" si="48"/>
        <v>0</v>
      </c>
      <c r="P100" s="4">
        <f t="shared" si="48"/>
        <v>0</v>
      </c>
      <c r="Q100" s="4">
        <f t="shared" si="48"/>
        <v>0</v>
      </c>
      <c r="R100" s="6">
        <f t="shared" si="3"/>
        <v>0</v>
      </c>
      <c r="S100" s="5">
        <f t="shared" si="4"/>
        <v>-0.70117572171312836</v>
      </c>
    </row>
    <row r="101" spans="1:19" x14ac:dyDescent="0.2">
      <c r="A101" s="1" t="s">
        <v>46</v>
      </c>
      <c r="B101" s="4">
        <f t="shared" ref="B101:Q101" si="49">B48/B$53</f>
        <v>0</v>
      </c>
      <c r="C101" s="4">
        <f t="shared" si="49"/>
        <v>3.5294117647058823E-2</v>
      </c>
      <c r="D101" s="4">
        <f t="shared" si="49"/>
        <v>1.5873015873015872E-2</v>
      </c>
      <c r="E101" s="4">
        <f t="shared" si="49"/>
        <v>0</v>
      </c>
      <c r="F101" s="4">
        <f t="shared" si="49"/>
        <v>1.5873015873015872E-2</v>
      </c>
      <c r="G101" s="4">
        <f t="shared" si="49"/>
        <v>0</v>
      </c>
      <c r="H101" s="4">
        <f t="shared" si="49"/>
        <v>2.3809523809523808E-2</v>
      </c>
      <c r="I101" s="4">
        <f t="shared" si="49"/>
        <v>7.9365079365079361E-3</v>
      </c>
      <c r="J101" s="4">
        <f t="shared" si="49"/>
        <v>3.1746031746031744E-2</v>
      </c>
      <c r="K101" s="4">
        <f t="shared" si="49"/>
        <v>7.9365079365079361E-3</v>
      </c>
      <c r="L101" s="4">
        <f t="shared" si="49"/>
        <v>0.01</v>
      </c>
      <c r="M101" s="4">
        <f t="shared" si="49"/>
        <v>0.02</v>
      </c>
      <c r="N101" s="4">
        <f t="shared" si="49"/>
        <v>1.1904761904761904E-2</v>
      </c>
      <c r="O101" s="4">
        <f t="shared" si="49"/>
        <v>0</v>
      </c>
      <c r="P101" s="4">
        <f t="shared" si="49"/>
        <v>4.1666666666666664E-2</v>
      </c>
      <c r="Q101" s="4">
        <f t="shared" si="49"/>
        <v>4.7619047619047616E-2</v>
      </c>
      <c r="R101" s="6">
        <f t="shared" si="3"/>
        <v>1.6853699813258634E-2</v>
      </c>
      <c r="S101" s="5">
        <f t="shared" si="4"/>
        <v>0.89184008555893779</v>
      </c>
    </row>
    <row r="102" spans="1:19" x14ac:dyDescent="0.2">
      <c r="A102" s="1" t="s">
        <v>47</v>
      </c>
      <c r="B102" s="4">
        <f t="shared" ref="B102:Q102" si="50">B49/B$53</f>
        <v>0</v>
      </c>
      <c r="C102" s="4">
        <f t="shared" si="50"/>
        <v>0</v>
      </c>
      <c r="D102" s="4">
        <f t="shared" si="50"/>
        <v>0</v>
      </c>
      <c r="E102" s="4">
        <f t="shared" si="50"/>
        <v>0</v>
      </c>
      <c r="F102" s="4">
        <f t="shared" si="50"/>
        <v>0</v>
      </c>
      <c r="G102" s="4">
        <f t="shared" si="50"/>
        <v>0</v>
      </c>
      <c r="H102" s="4">
        <f t="shared" si="50"/>
        <v>0</v>
      </c>
      <c r="I102" s="4">
        <f t="shared" si="50"/>
        <v>0</v>
      </c>
      <c r="J102" s="4">
        <f t="shared" si="50"/>
        <v>0</v>
      </c>
      <c r="K102" s="4">
        <f t="shared" si="50"/>
        <v>0</v>
      </c>
      <c r="L102" s="4">
        <f t="shared" si="50"/>
        <v>0</v>
      </c>
      <c r="M102" s="4">
        <f t="shared" si="50"/>
        <v>0</v>
      </c>
      <c r="N102" s="4">
        <f t="shared" si="50"/>
        <v>0</v>
      </c>
      <c r="O102" s="4">
        <f t="shared" si="50"/>
        <v>0</v>
      </c>
      <c r="P102" s="4">
        <f t="shared" si="50"/>
        <v>0</v>
      </c>
      <c r="Q102" s="4">
        <f t="shared" si="50"/>
        <v>0</v>
      </c>
      <c r="R102" s="6">
        <f t="shared" si="3"/>
        <v>0</v>
      </c>
      <c r="S102" s="5">
        <f t="shared" si="4"/>
        <v>-0.70117572171312836</v>
      </c>
    </row>
    <row r="103" spans="1:19" x14ac:dyDescent="0.2">
      <c r="A103" s="1" t="s">
        <v>48</v>
      </c>
      <c r="B103" s="4">
        <f t="shared" ref="B103:Q103" si="51">B50/B$53</f>
        <v>0</v>
      </c>
      <c r="C103" s="4">
        <f t="shared" si="51"/>
        <v>0</v>
      </c>
      <c r="D103" s="4">
        <f t="shared" si="51"/>
        <v>0</v>
      </c>
      <c r="E103" s="4">
        <f t="shared" si="51"/>
        <v>0</v>
      </c>
      <c r="F103" s="4">
        <f t="shared" si="51"/>
        <v>0</v>
      </c>
      <c r="G103" s="4">
        <f t="shared" si="51"/>
        <v>0</v>
      </c>
      <c r="H103" s="4">
        <f t="shared" si="51"/>
        <v>0</v>
      </c>
      <c r="I103" s="4">
        <f t="shared" si="51"/>
        <v>0</v>
      </c>
      <c r="J103" s="4">
        <f t="shared" si="51"/>
        <v>0</v>
      </c>
      <c r="K103" s="4">
        <f t="shared" si="51"/>
        <v>0</v>
      </c>
      <c r="L103" s="4">
        <f t="shared" si="51"/>
        <v>0</v>
      </c>
      <c r="M103" s="4">
        <f t="shared" si="51"/>
        <v>0</v>
      </c>
      <c r="N103" s="4">
        <f t="shared" si="51"/>
        <v>0</v>
      </c>
      <c r="O103" s="4">
        <f t="shared" si="51"/>
        <v>0</v>
      </c>
      <c r="P103" s="4">
        <f t="shared" si="51"/>
        <v>5.9523809523809521E-3</v>
      </c>
      <c r="Q103" s="4">
        <f t="shared" si="51"/>
        <v>0</v>
      </c>
      <c r="R103" s="6">
        <f t="shared" si="3"/>
        <v>3.720238095238095E-4</v>
      </c>
      <c r="S103" s="5">
        <f t="shared" si="4"/>
        <v>-0.6660119407143249</v>
      </c>
    </row>
    <row r="104" spans="1:19" x14ac:dyDescent="0.2">
      <c r="A104" s="1" t="s">
        <v>49</v>
      </c>
      <c r="B104" s="4">
        <f t="shared" ref="B104:Q104" si="52">B51/B$53</f>
        <v>0</v>
      </c>
      <c r="C104" s="4">
        <f t="shared" si="52"/>
        <v>0</v>
      </c>
      <c r="D104" s="4">
        <f t="shared" si="52"/>
        <v>0</v>
      </c>
      <c r="E104" s="4">
        <f t="shared" si="52"/>
        <v>0</v>
      </c>
      <c r="F104" s="4">
        <f t="shared" si="52"/>
        <v>0</v>
      </c>
      <c r="G104" s="4">
        <f t="shared" si="52"/>
        <v>0</v>
      </c>
      <c r="H104" s="4">
        <f t="shared" si="52"/>
        <v>0</v>
      </c>
      <c r="I104" s="4">
        <f t="shared" si="52"/>
        <v>0</v>
      </c>
      <c r="J104" s="4">
        <f t="shared" si="52"/>
        <v>7.9365079365079361E-3</v>
      </c>
      <c r="K104" s="4">
        <f t="shared" si="52"/>
        <v>0</v>
      </c>
      <c r="L104" s="4">
        <f t="shared" si="52"/>
        <v>0</v>
      </c>
      <c r="M104" s="4">
        <f t="shared" si="52"/>
        <v>0</v>
      </c>
      <c r="N104" s="4">
        <f t="shared" si="52"/>
        <v>0</v>
      </c>
      <c r="O104" s="4">
        <f t="shared" si="52"/>
        <v>0</v>
      </c>
      <c r="P104" s="4">
        <f t="shared" si="52"/>
        <v>0</v>
      </c>
      <c r="Q104" s="4">
        <f t="shared" si="52"/>
        <v>0</v>
      </c>
      <c r="R104" s="6">
        <f t="shared" si="3"/>
        <v>4.96031746031746E-4</v>
      </c>
      <c r="S104" s="5">
        <f t="shared" si="4"/>
        <v>-0.65429068038139049</v>
      </c>
    </row>
  </sheetData>
  <conditionalFormatting sqref="R2:R51">
    <cfRule type="colorScale" priority="7">
      <colorScale>
        <cfvo type="min"/>
        <cfvo type="max"/>
        <color theme="0"/>
        <color rgb="FFFF0000"/>
      </colorScale>
    </cfRule>
  </conditionalFormatting>
  <conditionalFormatting sqref="S55:S94">
    <cfRule type="colorScale" priority="4">
      <colorScale>
        <cfvo type="min"/>
        <cfvo type="num" val="2"/>
        <cfvo type="num" val="3"/>
        <color theme="0"/>
        <color theme="0"/>
        <color rgb="FFFF0000"/>
      </colorScale>
    </cfRule>
  </conditionalFormatting>
  <conditionalFormatting sqref="B55:Q104">
    <cfRule type="colorScale" priority="2">
      <colorScale>
        <cfvo type="min"/>
        <cfvo type="percentile" val="95"/>
        <cfvo type="max"/>
        <color theme="0"/>
        <color theme="0"/>
        <color rgb="FFFF0000"/>
      </colorScale>
    </cfRule>
  </conditionalFormatting>
  <conditionalFormatting sqref="R55:R104">
    <cfRule type="colorScale" priority="1">
      <colorScale>
        <cfvo type="min"/>
        <cfvo type="percentile" val="90"/>
        <cfvo type="max"/>
        <color theme="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Salomon</dc:creator>
  <cp:lastModifiedBy>Tom Salomon</cp:lastModifiedBy>
  <dcterms:created xsi:type="dcterms:W3CDTF">2017-10-24T12:07:30Z</dcterms:created>
  <dcterms:modified xsi:type="dcterms:W3CDTF">2017-10-25T13:51:03Z</dcterms:modified>
</cp:coreProperties>
</file>