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<sst xmlns="http://schemas.openxmlformats.org/spreadsheetml/2006/main" count="61" uniqueCount="35">
  <si>
    <t>Model</t>
  </si>
  <si>
    <t>Name</t>
  </si>
  <si>
    <t>T2-7-2-2</t>
  </si>
  <si>
    <t>T2-3-5-7</t>
  </si>
  <si>
    <t>W2-7-1-6</t>
  </si>
  <si>
    <t>W2-3-4-10</t>
  </si>
  <si>
    <t>WS2-5-3-10-B50x14x14</t>
  </si>
  <si>
    <t>WS2-5-3-10-B100x100</t>
  </si>
  <si>
    <t>Listener height</t>
  </si>
  <si>
    <t>Listener number</t>
  </si>
  <si>
    <t>no geometry</t>
  </si>
  <si>
    <t>trapeze 1</t>
  </si>
  <si>
    <t>difference</t>
  </si>
  <si>
    <t>trapeze 2</t>
  </si>
  <si>
    <t>wave 1</t>
  </si>
  <si>
    <t>wave 2</t>
  </si>
  <si>
    <t>50 holes</t>
  </si>
  <si>
    <t>1 hole</t>
  </si>
  <si>
    <t>2,5</t>
  </si>
  <si>
    <t>1 - behind the geometry</t>
  </si>
  <si>
    <t>2 - in middle of geometry</t>
  </si>
  <si>
    <t>3 - just behind the first module from the plane</t>
  </si>
  <si>
    <t>LISTENER 1</t>
  </si>
  <si>
    <t>Height</t>
  </si>
  <si>
    <t>Trapeze 1</t>
  </si>
  <si>
    <t>Trapeze 2</t>
  </si>
  <si>
    <t>Wave 1</t>
  </si>
  <si>
    <t>Wave 2</t>
  </si>
  <si>
    <t>2.50</t>
  </si>
  <si>
    <t>5.00</t>
  </si>
  <si>
    <t>10.00</t>
  </si>
  <si>
    <t>50.00</t>
  </si>
  <si>
    <t>100.00</t>
  </si>
  <si>
    <t>LISTENER 2</t>
  </si>
  <si>
    <t>LISTENER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</si>
</sst>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rgb="FF000000"/>
      <name val="Arial"/>
    </font>
    <font>
      <color rgb="FF000000"/>
      <name val="&quot;Arial&quot;"/>
    </font>
    <font>
      <color theme="1"/>
      <name val="Arial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b/>
      <sz val="14.0"/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 vertical="center"/>
    </xf>
    <xf borderId="0" fillId="0" fontId="7" numFmtId="0" xfId="0" applyAlignment="1" applyFont="1">
      <alignment horizontal="right" vertical="bottom"/>
    </xf>
    <xf borderId="1" fillId="0" fontId="1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3" fillId="0" fontId="7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" numFmtId="4" xfId="0" applyAlignment="1" applyFont="1" applyNumberFormat="1">
      <alignment readingOrder="0"/>
    </xf>
    <xf borderId="0" fillId="0" fontId="7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3" fontId="7" numFmtId="4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Listener 3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Trapeze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Sheet1!$B$43:$B$47</c:f>
              <c:numCache/>
            </c:numRef>
          </c:val>
          <c:smooth val="0"/>
        </c:ser>
        <c:ser>
          <c:idx val="1"/>
          <c:order val="1"/>
          <c:tx>
            <c:v>Trapeze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Sheet1!$C$43:$C$47</c:f>
              <c:numCache/>
            </c:numRef>
          </c:val>
          <c:smooth val="0"/>
        </c:ser>
        <c:ser>
          <c:idx val="2"/>
          <c:order val="2"/>
          <c:tx>
            <c:v>Wave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Sheet1!$E$43:$E$47</c:f>
              <c:numCache/>
            </c:numRef>
          </c:val>
          <c:smooth val="0"/>
        </c:ser>
        <c:ser>
          <c:idx val="3"/>
          <c:order val="3"/>
          <c:tx>
            <c:v>Wave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Sheet1!$F$43:$F$47</c:f>
              <c:numCache/>
            </c:numRef>
          </c:val>
          <c:smooth val="0"/>
        </c:ser>
        <c:ser>
          <c:idx val="4"/>
          <c:order val="4"/>
          <c:tx>
            <c:v>50 holes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Sheet1!$G$43:$G$47</c:f>
              <c:numCache/>
            </c:numRef>
          </c:val>
          <c:smooth val="0"/>
        </c:ser>
        <c:ser>
          <c:idx val="5"/>
          <c:order val="5"/>
          <c:tx>
            <c:v>1 hole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Sheet1!$D$43:$D$47</c:f>
              <c:numCache/>
            </c:numRef>
          </c:val>
          <c:smooth val="0"/>
        </c:ser>
        <c:axId val="1402250599"/>
        <c:axId val="626719988"/>
      </c:lineChart>
      <c:catAx>
        <c:axId val="1402250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719988"/>
      </c:catAx>
      <c:valAx>
        <c:axId val="626719988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Noise-Level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250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Listener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Trapeze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Sheet1!$B$34:$B$38</c:f>
              <c:numCache/>
            </c:numRef>
          </c:val>
          <c:smooth val="0"/>
        </c:ser>
        <c:ser>
          <c:idx val="1"/>
          <c:order val="1"/>
          <c:tx>
            <c:v>Trapeze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Sheet1!$C$34:$C$38</c:f>
              <c:numCache/>
            </c:numRef>
          </c:val>
          <c:smooth val="0"/>
        </c:ser>
        <c:ser>
          <c:idx val="2"/>
          <c:order val="2"/>
          <c:tx>
            <c:v>Wave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Sheet1!$D$34:$D$38</c:f>
              <c:numCache/>
            </c:numRef>
          </c:val>
          <c:smooth val="0"/>
        </c:ser>
        <c:ser>
          <c:idx val="3"/>
          <c:order val="3"/>
          <c:tx>
            <c:v>Wave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Sheet1!$E$34:$E$38</c:f>
              <c:numCache/>
            </c:numRef>
          </c:val>
          <c:smooth val="0"/>
        </c:ser>
        <c:ser>
          <c:idx val="4"/>
          <c:order val="4"/>
          <c:tx>
            <c:v>50 holes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Sheet1!$F$34:$F$38</c:f>
              <c:numCache/>
            </c:numRef>
          </c:val>
          <c:smooth val="0"/>
        </c:ser>
        <c:ser>
          <c:idx val="5"/>
          <c:order val="5"/>
          <c:tx>
            <c:v>1 hole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Sheet1!$G$34:$G$38</c:f>
              <c:numCache/>
            </c:numRef>
          </c:val>
          <c:smooth val="0"/>
        </c:ser>
        <c:axId val="148636694"/>
        <c:axId val="1382374409"/>
      </c:lineChart>
      <c:catAx>
        <c:axId val="148636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374409"/>
      </c:catAx>
      <c:valAx>
        <c:axId val="1382374409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Noise-Level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36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Listener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Trapeze 1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Sheet1!$B$25:$B$29</c:f>
              <c:numCache/>
            </c:numRef>
          </c:val>
          <c:smooth val="0"/>
        </c:ser>
        <c:ser>
          <c:idx val="1"/>
          <c:order val="1"/>
          <c:tx>
            <c:v>Trapeze 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Sheet1!$A$43:$A$47</c:f>
            </c:strRef>
          </c:cat>
          <c:val>
            <c:numRef>
              <c:f>Sheet1!$C$25:$C$29</c:f>
              <c:numCache/>
            </c:numRef>
          </c:val>
          <c:smooth val="0"/>
        </c:ser>
        <c:ser>
          <c:idx val="2"/>
          <c:order val="2"/>
          <c:tx>
            <c:v>Wave 1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accent3"/>
                </a:solidFill>
                <a:ln cmpd="sng">
                  <a:solidFill>
                    <a:schemeClr val="accent3"/>
                  </a:solidFill>
                </a:ln>
              </c:spPr>
            </c:marker>
          </c:dPt>
          <c:cat>
            <c:strRef>
              <c:f>Sheet1!$A$43:$A$47</c:f>
            </c:strRef>
          </c:cat>
          <c:val>
            <c:numRef>
              <c:f>Sheet1!$D$25:$D$29</c:f>
              <c:numCache/>
            </c:numRef>
          </c:val>
          <c:smooth val="0"/>
        </c:ser>
        <c:ser>
          <c:idx val="3"/>
          <c:order val="3"/>
          <c:tx>
            <c:v>Wave 2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accent4"/>
                </a:solidFill>
                <a:ln cmpd="sng">
                  <a:solidFill>
                    <a:schemeClr val="accent4"/>
                  </a:solidFill>
                </a:ln>
              </c:spPr>
            </c:marker>
          </c:dPt>
          <c:cat>
            <c:strRef>
              <c:f>Sheet1!$A$43:$A$47</c:f>
            </c:strRef>
          </c:cat>
          <c:val>
            <c:numRef>
              <c:f>Sheet1!$E$25:$E$29</c:f>
              <c:numCache/>
            </c:numRef>
          </c:val>
          <c:smooth val="0"/>
        </c:ser>
        <c:ser>
          <c:idx val="4"/>
          <c:order val="4"/>
          <c:tx>
            <c:v>50 holes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accent5"/>
                </a:solidFill>
                <a:ln cmpd="sng">
                  <a:solidFill>
                    <a:schemeClr val="accent5"/>
                  </a:solidFill>
                </a:ln>
              </c:spPr>
            </c:marker>
          </c:dPt>
          <c:cat>
            <c:strRef>
              <c:f>Sheet1!$A$43:$A$47</c:f>
            </c:strRef>
          </c:cat>
          <c:val>
            <c:numRef>
              <c:f>Sheet1!$F$25:$F$29</c:f>
              <c:numCache/>
            </c:numRef>
          </c:val>
          <c:smooth val="0"/>
        </c:ser>
        <c:ser>
          <c:idx val="5"/>
          <c:order val="5"/>
          <c:tx>
            <c:v>1 hole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accent6"/>
                </a:solidFill>
                <a:ln cmpd="sng">
                  <a:solidFill>
                    <a:schemeClr val="accent6"/>
                  </a:solidFill>
                </a:ln>
              </c:spPr>
            </c:marker>
          </c:dPt>
          <c:cat>
            <c:strRef>
              <c:f>Sheet1!$A$43:$A$47</c:f>
            </c:strRef>
          </c:cat>
          <c:val>
            <c:numRef>
              <c:f>Sheet1!$G$25:$G$29</c:f>
              <c:numCache/>
            </c:numRef>
          </c:val>
          <c:smooth val="0"/>
        </c:ser>
        <c:axId val="673073086"/>
        <c:axId val="1724675"/>
      </c:lineChart>
      <c:catAx>
        <c:axId val="673073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675"/>
      </c:catAx>
      <c:valAx>
        <c:axId val="172467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Noise-Level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073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52</xdr:row>
      <xdr:rowOff>180975</xdr:rowOff>
    </xdr:from>
    <xdr:ext cx="6715125" cy="622935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52</xdr:row>
      <xdr:rowOff>180975</xdr:rowOff>
    </xdr:from>
    <xdr:ext cx="6715125" cy="6229350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400050</xdr:colOff>
      <xdr:row>21</xdr:row>
      <xdr:rowOff>57150</xdr:rowOff>
    </xdr:from>
    <xdr:ext cx="6715125" cy="6229350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38"/>
    <col customWidth="1" min="3" max="3" width="11.75"/>
    <col customWidth="1" min="4" max="4" width="10.63"/>
    <col customWidth="1" min="5" max="5" width="11.63"/>
    <col customWidth="1" min="6" max="7" width="12.13"/>
    <col customWidth="1" min="8" max="8" width="13.13"/>
    <col customWidth="1" min="9" max="10" width="11.25"/>
    <col customWidth="1" min="11" max="11" width="8.75"/>
    <col customWidth="1" min="12" max="13" width="10.63"/>
    <col customWidth="1" min="14" max="14" width="11.5"/>
    <col customWidth="1" min="15" max="16" width="12.38"/>
    <col customWidth="1" min="17" max="17" width="10.38"/>
    <col customWidth="1" min="18" max="18" width="12.38"/>
    <col customWidth="1" min="19" max="19" width="11.0"/>
    <col customWidth="1" min="20" max="20" width="10.63"/>
    <col customWidth="1" min="21" max="22" width="23.5"/>
    <col customWidth="1" min="23" max="24" width="25.5"/>
  </cols>
  <sheetData>
    <row r="1">
      <c r="A1" s="1" t="s">
        <v>0</v>
      </c>
      <c r="B1" s="1"/>
      <c r="C1" s="2">
        <v>1.0</v>
      </c>
      <c r="E1" s="3"/>
      <c r="F1" s="4">
        <v>2.0</v>
      </c>
      <c r="H1" s="3"/>
      <c r="I1" s="4">
        <v>3.0</v>
      </c>
      <c r="K1" s="3"/>
      <c r="L1" s="4">
        <v>4.0</v>
      </c>
      <c r="N1" s="3"/>
      <c r="O1" s="4">
        <v>5.0</v>
      </c>
      <c r="Q1" s="3"/>
      <c r="R1" s="4"/>
      <c r="S1" s="4">
        <v>6.0</v>
      </c>
      <c r="U1" s="5"/>
      <c r="V1" s="1"/>
      <c r="Y1" s="6"/>
    </row>
    <row r="2">
      <c r="A2" s="7" t="s">
        <v>1</v>
      </c>
      <c r="B2" s="8"/>
      <c r="C2" s="9" t="s">
        <v>2</v>
      </c>
      <c r="E2" s="3"/>
      <c r="F2" s="10" t="s">
        <v>3</v>
      </c>
      <c r="H2" s="3"/>
      <c r="I2" s="10" t="s">
        <v>4</v>
      </c>
      <c r="K2" s="3"/>
      <c r="L2" s="10" t="s">
        <v>5</v>
      </c>
      <c r="N2" s="3"/>
      <c r="O2" s="10" t="s">
        <v>6</v>
      </c>
      <c r="Q2" s="3"/>
      <c r="R2" s="10" t="s">
        <v>7</v>
      </c>
      <c r="T2" s="8"/>
      <c r="U2" s="11"/>
      <c r="V2" s="7"/>
      <c r="W2" s="8"/>
      <c r="X2" s="8"/>
      <c r="Y2" s="12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>
      <c r="A3" s="13" t="s">
        <v>8</v>
      </c>
      <c r="B3" s="1" t="s">
        <v>9</v>
      </c>
      <c r="C3" s="5" t="s">
        <v>10</v>
      </c>
      <c r="D3" s="1" t="s">
        <v>11</v>
      </c>
      <c r="E3" s="14" t="s">
        <v>12</v>
      </c>
      <c r="F3" s="1" t="s">
        <v>10</v>
      </c>
      <c r="G3" s="15" t="s">
        <v>13</v>
      </c>
      <c r="H3" s="14" t="s">
        <v>12</v>
      </c>
      <c r="I3" s="1" t="s">
        <v>10</v>
      </c>
      <c r="J3" s="16" t="s">
        <v>14</v>
      </c>
      <c r="K3" s="14" t="s">
        <v>12</v>
      </c>
      <c r="L3" s="1" t="s">
        <v>10</v>
      </c>
      <c r="M3" s="1" t="s">
        <v>15</v>
      </c>
      <c r="N3" s="14" t="s">
        <v>12</v>
      </c>
      <c r="O3" s="1" t="s">
        <v>10</v>
      </c>
      <c r="P3" s="1" t="s">
        <v>16</v>
      </c>
      <c r="Q3" s="14" t="s">
        <v>12</v>
      </c>
      <c r="R3" s="1" t="s">
        <v>10</v>
      </c>
      <c r="S3" s="1" t="s">
        <v>17</v>
      </c>
      <c r="T3" s="1" t="s">
        <v>12</v>
      </c>
      <c r="U3" s="5"/>
      <c r="V3" s="1"/>
      <c r="Y3" s="6"/>
    </row>
    <row r="4">
      <c r="A4" s="17" t="s">
        <v>18</v>
      </c>
      <c r="B4" s="1">
        <v>1.0</v>
      </c>
      <c r="C4" s="5">
        <v>79.495677</v>
      </c>
      <c r="D4" s="1">
        <v>63.138237</v>
      </c>
      <c r="E4" s="6">
        <f t="shared" ref="E4:E18" si="1">C4-D4</f>
        <v>16.35744</v>
      </c>
      <c r="F4" s="18">
        <v>79.495677</v>
      </c>
      <c r="G4" s="1">
        <v>61.91517</v>
      </c>
      <c r="H4" s="6">
        <f t="shared" ref="H4:H18" si="2">F4-G4</f>
        <v>17.580507</v>
      </c>
      <c r="I4" s="1">
        <v>79.495677</v>
      </c>
      <c r="J4" s="1">
        <v>61.882438</v>
      </c>
      <c r="K4" s="6">
        <f t="shared" ref="K4:K18" si="3">I4-J4</f>
        <v>17.613239</v>
      </c>
      <c r="L4" s="1">
        <v>79.495677</v>
      </c>
      <c r="M4" s="1">
        <v>62.427644</v>
      </c>
      <c r="N4" s="6">
        <f t="shared" ref="N4:N18" si="4">L4-M4</f>
        <v>17.068033</v>
      </c>
      <c r="O4" s="1">
        <v>79.495677</v>
      </c>
      <c r="P4" s="1">
        <v>63.856427</v>
      </c>
      <c r="Q4" s="14">
        <v>15.63925</v>
      </c>
      <c r="R4" s="1">
        <v>79.495677</v>
      </c>
      <c r="S4" s="1">
        <v>63.048665</v>
      </c>
      <c r="T4" s="1">
        <f t="shared" ref="T4:T18" si="5">R4-S4</f>
        <v>16.447012</v>
      </c>
      <c r="U4" s="5"/>
      <c r="V4" s="1"/>
      <c r="Y4" s="6"/>
    </row>
    <row r="5">
      <c r="B5" s="1">
        <v>2.0</v>
      </c>
      <c r="C5" s="5">
        <v>85.924656</v>
      </c>
      <c r="D5" s="1">
        <v>62.990057</v>
      </c>
      <c r="E5" s="6">
        <f t="shared" si="1"/>
        <v>22.934599</v>
      </c>
      <c r="F5" s="18">
        <v>85.924656</v>
      </c>
      <c r="G5" s="1">
        <v>59.682528</v>
      </c>
      <c r="H5" s="6">
        <f t="shared" si="2"/>
        <v>26.242128</v>
      </c>
      <c r="I5" s="1">
        <v>85.924656</v>
      </c>
      <c r="J5" s="1">
        <v>60.795519</v>
      </c>
      <c r="K5" s="6">
        <f t="shared" si="3"/>
        <v>25.129137</v>
      </c>
      <c r="L5" s="1">
        <v>85.924656</v>
      </c>
      <c r="M5" s="1">
        <v>57.55375</v>
      </c>
      <c r="N5" s="6">
        <f t="shared" si="4"/>
        <v>28.370906</v>
      </c>
      <c r="O5" s="1">
        <v>85.924656</v>
      </c>
      <c r="P5" s="1">
        <v>63.989452</v>
      </c>
      <c r="Q5" s="14">
        <v>21.935204</v>
      </c>
      <c r="R5" s="1">
        <v>85.924656</v>
      </c>
      <c r="S5" s="1">
        <v>60.971573</v>
      </c>
      <c r="T5" s="1">
        <f t="shared" si="5"/>
        <v>24.953083</v>
      </c>
      <c r="U5" s="19"/>
      <c r="Y5" s="6"/>
    </row>
    <row r="6">
      <c r="A6" s="20"/>
      <c r="B6" s="21">
        <v>3.0</v>
      </c>
      <c r="C6" s="22">
        <v>93.898709</v>
      </c>
      <c r="D6" s="21">
        <v>90.774689</v>
      </c>
      <c r="E6" s="23">
        <f t="shared" si="1"/>
        <v>3.12402</v>
      </c>
      <c r="F6" s="24">
        <v>93.898709</v>
      </c>
      <c r="G6" s="21">
        <v>64.831588</v>
      </c>
      <c r="H6" s="23">
        <f t="shared" si="2"/>
        <v>29.067121</v>
      </c>
      <c r="I6" s="21">
        <v>93.898709</v>
      </c>
      <c r="J6" s="21">
        <v>67.34247</v>
      </c>
      <c r="K6" s="23">
        <f t="shared" si="3"/>
        <v>26.556239</v>
      </c>
      <c r="L6" s="21">
        <v>93.898709</v>
      </c>
      <c r="M6" s="21">
        <v>68.448528</v>
      </c>
      <c r="N6" s="23">
        <f t="shared" si="4"/>
        <v>25.450181</v>
      </c>
      <c r="O6" s="21">
        <v>93.898709</v>
      </c>
      <c r="P6" s="21">
        <v>93.888157</v>
      </c>
      <c r="Q6" s="23">
        <f t="shared" ref="Q6:Q18" si="6">O6-P6</f>
        <v>0.010552</v>
      </c>
      <c r="R6" s="21">
        <v>93.898709</v>
      </c>
      <c r="S6" s="21">
        <v>67.793295</v>
      </c>
      <c r="T6" s="21">
        <f t="shared" si="5"/>
        <v>26.105414</v>
      </c>
      <c r="U6" s="19"/>
    </row>
    <row r="7">
      <c r="A7" s="25">
        <v>5.0</v>
      </c>
      <c r="B7" s="1">
        <v>1.0</v>
      </c>
      <c r="C7" s="5">
        <v>79.49284</v>
      </c>
      <c r="D7" s="1">
        <v>77.793686</v>
      </c>
      <c r="E7" s="6">
        <f t="shared" si="1"/>
        <v>1.699154</v>
      </c>
      <c r="F7" s="18">
        <v>79.49284</v>
      </c>
      <c r="G7" s="1">
        <v>77.752837</v>
      </c>
      <c r="H7" s="6">
        <f t="shared" si="2"/>
        <v>1.740003</v>
      </c>
      <c r="I7" s="1">
        <v>79.49284</v>
      </c>
      <c r="J7" s="1">
        <v>77.795502</v>
      </c>
      <c r="K7" s="6">
        <f t="shared" si="3"/>
        <v>1.697338</v>
      </c>
      <c r="L7" s="1">
        <v>79.49284</v>
      </c>
      <c r="M7" s="1">
        <v>77.843557</v>
      </c>
      <c r="N7" s="6">
        <f t="shared" si="4"/>
        <v>1.649283</v>
      </c>
      <c r="O7" s="1">
        <v>79.49284</v>
      </c>
      <c r="P7" s="1">
        <v>77.79136</v>
      </c>
      <c r="Q7" s="6">
        <f t="shared" si="6"/>
        <v>1.70148</v>
      </c>
      <c r="R7" s="1">
        <v>79.49284</v>
      </c>
      <c r="S7" s="1">
        <v>77.815044</v>
      </c>
      <c r="T7" s="1">
        <f t="shared" si="5"/>
        <v>1.677796</v>
      </c>
      <c r="U7" s="19"/>
    </row>
    <row r="8">
      <c r="B8" s="1">
        <v>2.0</v>
      </c>
      <c r="C8" s="5">
        <v>85.92158</v>
      </c>
      <c r="D8" s="1">
        <v>62.474122</v>
      </c>
      <c r="E8" s="6">
        <f t="shared" si="1"/>
        <v>23.447458</v>
      </c>
      <c r="F8" s="18">
        <v>85.92158</v>
      </c>
      <c r="G8" s="1">
        <v>60.570393</v>
      </c>
      <c r="H8" s="6">
        <f t="shared" si="2"/>
        <v>25.351187</v>
      </c>
      <c r="I8" s="1">
        <v>85.92158</v>
      </c>
      <c r="J8" s="1">
        <v>83.929842</v>
      </c>
      <c r="K8" s="6">
        <f t="shared" si="3"/>
        <v>1.991738</v>
      </c>
      <c r="L8" s="1">
        <v>85.92158</v>
      </c>
      <c r="M8" s="1">
        <v>61.038235</v>
      </c>
      <c r="N8" s="6">
        <f t="shared" si="4"/>
        <v>24.883345</v>
      </c>
      <c r="O8" s="1">
        <v>85.92158</v>
      </c>
      <c r="P8" s="1">
        <v>64.413158</v>
      </c>
      <c r="Q8" s="6">
        <f t="shared" si="6"/>
        <v>21.508422</v>
      </c>
      <c r="R8" s="1">
        <v>85.92158</v>
      </c>
      <c r="S8" s="1">
        <v>84.088937</v>
      </c>
      <c r="T8" s="1">
        <f t="shared" si="5"/>
        <v>1.832643</v>
      </c>
      <c r="U8" s="19"/>
    </row>
    <row r="9">
      <c r="A9" s="20"/>
      <c r="B9" s="21">
        <v>3.0</v>
      </c>
      <c r="C9" s="22">
        <v>93.896821</v>
      </c>
      <c r="D9" s="21">
        <v>91.741162</v>
      </c>
      <c r="E9" s="23">
        <f t="shared" si="1"/>
        <v>2.155659</v>
      </c>
      <c r="F9" s="24">
        <v>93.896821</v>
      </c>
      <c r="G9" s="21">
        <v>65.37127</v>
      </c>
      <c r="H9" s="23">
        <f t="shared" si="2"/>
        <v>28.525551</v>
      </c>
      <c r="I9" s="21">
        <v>93.896821</v>
      </c>
      <c r="J9" s="21">
        <v>94.652661</v>
      </c>
      <c r="K9" s="23">
        <f t="shared" si="3"/>
        <v>-0.75584</v>
      </c>
      <c r="L9" s="21">
        <v>93.896821</v>
      </c>
      <c r="M9" s="21">
        <v>68.072872</v>
      </c>
      <c r="N9" s="23">
        <f t="shared" si="4"/>
        <v>25.823949</v>
      </c>
      <c r="O9" s="21">
        <v>93.896821</v>
      </c>
      <c r="P9" s="21">
        <v>93.887725</v>
      </c>
      <c r="Q9" s="23">
        <f t="shared" si="6"/>
        <v>0.009096</v>
      </c>
      <c r="R9" s="21">
        <v>93.896821</v>
      </c>
      <c r="S9" s="21">
        <v>67.865593</v>
      </c>
      <c r="T9" s="21">
        <f t="shared" si="5"/>
        <v>26.031228</v>
      </c>
      <c r="U9" s="19"/>
    </row>
    <row r="10">
      <c r="A10" s="25">
        <v>10.0</v>
      </c>
      <c r="B10" s="1">
        <v>1.0</v>
      </c>
      <c r="C10" s="5">
        <v>79.486468</v>
      </c>
      <c r="D10" s="1">
        <v>77.757891</v>
      </c>
      <c r="E10" s="6">
        <f t="shared" si="1"/>
        <v>1.728577</v>
      </c>
      <c r="F10" s="18">
        <v>79.486468</v>
      </c>
      <c r="G10" s="1">
        <v>77.784399</v>
      </c>
      <c r="H10" s="6">
        <f t="shared" si="2"/>
        <v>1.702069</v>
      </c>
      <c r="I10" s="1">
        <v>79.486468</v>
      </c>
      <c r="J10" s="1">
        <v>77.833924</v>
      </c>
      <c r="K10" s="6">
        <f t="shared" si="3"/>
        <v>1.652544</v>
      </c>
      <c r="L10" s="1">
        <v>79.486468</v>
      </c>
      <c r="M10" s="1">
        <v>77.76412</v>
      </c>
      <c r="N10" s="6">
        <f t="shared" si="4"/>
        <v>1.722348</v>
      </c>
      <c r="O10" s="1">
        <v>79.486468</v>
      </c>
      <c r="P10" s="1">
        <v>77.765795</v>
      </c>
      <c r="Q10" s="6">
        <f t="shared" si="6"/>
        <v>1.720673</v>
      </c>
      <c r="R10" s="1">
        <v>79.486468</v>
      </c>
      <c r="S10" s="1">
        <v>77.779022</v>
      </c>
      <c r="T10" s="1">
        <f t="shared" si="5"/>
        <v>1.707446</v>
      </c>
      <c r="U10" s="19"/>
    </row>
    <row r="11">
      <c r="B11" s="1">
        <v>2.0</v>
      </c>
      <c r="C11" s="5">
        <v>85.918316</v>
      </c>
      <c r="D11" s="1">
        <v>63.145791</v>
      </c>
      <c r="E11" s="6">
        <f t="shared" si="1"/>
        <v>22.772525</v>
      </c>
      <c r="F11" s="18">
        <v>85.918316</v>
      </c>
      <c r="G11" s="1">
        <v>59.500985</v>
      </c>
      <c r="H11" s="6">
        <f t="shared" si="2"/>
        <v>26.417331</v>
      </c>
      <c r="I11" s="1">
        <v>85.918316</v>
      </c>
      <c r="J11" s="1">
        <v>60.376903</v>
      </c>
      <c r="K11" s="6">
        <f t="shared" si="3"/>
        <v>25.541413</v>
      </c>
      <c r="L11" s="1">
        <v>85.918316</v>
      </c>
      <c r="M11" s="1">
        <v>61.669072</v>
      </c>
      <c r="N11" s="6">
        <f t="shared" si="4"/>
        <v>24.249244</v>
      </c>
      <c r="O11" s="1">
        <v>85.918316</v>
      </c>
      <c r="P11" s="1">
        <v>84.101216</v>
      </c>
      <c r="Q11" s="6">
        <f t="shared" si="6"/>
        <v>1.8171</v>
      </c>
      <c r="R11" s="1">
        <v>85.918316</v>
      </c>
      <c r="S11" s="1">
        <v>84.085475</v>
      </c>
      <c r="T11" s="1">
        <f t="shared" si="5"/>
        <v>1.832841</v>
      </c>
      <c r="U11" s="19"/>
    </row>
    <row r="12">
      <c r="A12" s="20"/>
      <c r="B12" s="21">
        <v>3.0</v>
      </c>
      <c r="C12" s="22">
        <v>93.882551</v>
      </c>
      <c r="D12" s="21">
        <v>67.11371</v>
      </c>
      <c r="E12" s="23">
        <f t="shared" si="1"/>
        <v>26.768841</v>
      </c>
      <c r="F12" s="24">
        <v>93.882551</v>
      </c>
      <c r="G12" s="21">
        <v>65.966657</v>
      </c>
      <c r="H12" s="23">
        <f t="shared" si="2"/>
        <v>27.915894</v>
      </c>
      <c r="I12" s="21">
        <v>93.882551</v>
      </c>
      <c r="J12" s="21">
        <v>67.901615</v>
      </c>
      <c r="K12" s="23">
        <f t="shared" si="3"/>
        <v>25.980936</v>
      </c>
      <c r="L12" s="21">
        <v>93.882551</v>
      </c>
      <c r="M12" s="21">
        <v>91.739595</v>
      </c>
      <c r="N12" s="23">
        <f t="shared" si="4"/>
        <v>2.142956</v>
      </c>
      <c r="O12" s="21">
        <v>93.882551</v>
      </c>
      <c r="P12" s="21">
        <v>93.876848</v>
      </c>
      <c r="Q12" s="23">
        <f t="shared" si="6"/>
        <v>0.005703</v>
      </c>
      <c r="R12" s="21">
        <v>93.882551</v>
      </c>
      <c r="S12" s="21">
        <v>68.8583</v>
      </c>
      <c r="T12" s="21">
        <f t="shared" si="5"/>
        <v>25.024251</v>
      </c>
      <c r="U12" s="19"/>
    </row>
    <row r="13">
      <c r="A13" s="25">
        <v>50.0</v>
      </c>
      <c r="B13" s="1">
        <v>1.0</v>
      </c>
      <c r="C13" s="5">
        <v>79.516302</v>
      </c>
      <c r="D13" s="1">
        <v>79.48237</v>
      </c>
      <c r="E13" s="6">
        <f t="shared" si="1"/>
        <v>0.033932</v>
      </c>
      <c r="F13" s="18">
        <v>79.516302</v>
      </c>
      <c r="G13" s="1">
        <v>79.476333</v>
      </c>
      <c r="H13" s="6">
        <f t="shared" si="2"/>
        <v>0.039969</v>
      </c>
      <c r="I13" s="1">
        <v>79.516302</v>
      </c>
      <c r="J13" s="1">
        <v>79.509232</v>
      </c>
      <c r="K13" s="6">
        <f t="shared" si="3"/>
        <v>0.00707</v>
      </c>
      <c r="L13" s="1">
        <v>79.516302</v>
      </c>
      <c r="M13" s="1">
        <v>79.48523</v>
      </c>
      <c r="N13" s="6">
        <f t="shared" si="4"/>
        <v>0.031072</v>
      </c>
      <c r="O13" s="1">
        <v>79.516302</v>
      </c>
      <c r="P13" s="1">
        <v>79.666306</v>
      </c>
      <c r="Q13" s="6">
        <f t="shared" si="6"/>
        <v>-0.150004</v>
      </c>
      <c r="R13" s="1">
        <v>79.516302</v>
      </c>
      <c r="S13" s="1">
        <v>79.643193</v>
      </c>
      <c r="T13" s="1">
        <f t="shared" si="5"/>
        <v>-0.126891</v>
      </c>
      <c r="U13" s="19"/>
    </row>
    <row r="14">
      <c r="B14" s="1">
        <v>2.0</v>
      </c>
      <c r="C14" s="5">
        <v>85.847865</v>
      </c>
      <c r="D14" s="1">
        <v>84.101067</v>
      </c>
      <c r="E14" s="6">
        <f t="shared" si="1"/>
        <v>1.746798</v>
      </c>
      <c r="F14" s="18">
        <v>85.847865</v>
      </c>
      <c r="G14" s="1">
        <v>83.847307</v>
      </c>
      <c r="H14" s="6">
        <f t="shared" si="2"/>
        <v>2.000558</v>
      </c>
      <c r="I14" s="1">
        <v>85.847865</v>
      </c>
      <c r="J14" s="1">
        <v>83.93191</v>
      </c>
      <c r="K14" s="6">
        <f t="shared" si="3"/>
        <v>1.915955</v>
      </c>
      <c r="L14" s="1">
        <v>85.847865</v>
      </c>
      <c r="M14" s="1">
        <v>83.511961</v>
      </c>
      <c r="N14" s="6">
        <f t="shared" si="4"/>
        <v>2.335904</v>
      </c>
      <c r="O14" s="1">
        <v>85.847865</v>
      </c>
      <c r="P14" s="1">
        <v>87.052404</v>
      </c>
      <c r="Q14" s="6">
        <f t="shared" si="6"/>
        <v>-1.204539</v>
      </c>
      <c r="R14" s="1">
        <v>85.847865</v>
      </c>
      <c r="S14" s="1">
        <v>85.889963</v>
      </c>
      <c r="T14" s="1">
        <f t="shared" si="5"/>
        <v>-0.042098</v>
      </c>
      <c r="U14" s="19"/>
    </row>
    <row r="15">
      <c r="A15" s="20"/>
      <c r="B15" s="21">
        <v>3.0</v>
      </c>
      <c r="C15" s="22">
        <v>93.462736</v>
      </c>
      <c r="D15" s="21">
        <v>91.743886</v>
      </c>
      <c r="E15" s="23">
        <f t="shared" si="1"/>
        <v>1.71885</v>
      </c>
      <c r="F15" s="24">
        <v>93.462736</v>
      </c>
      <c r="G15" s="21">
        <v>91.39603</v>
      </c>
      <c r="H15" s="23">
        <f t="shared" si="2"/>
        <v>2.066706</v>
      </c>
      <c r="I15" s="21">
        <v>93.462736</v>
      </c>
      <c r="J15" s="21">
        <v>92.419295</v>
      </c>
      <c r="K15" s="23">
        <f t="shared" si="3"/>
        <v>1.043441</v>
      </c>
      <c r="L15" s="21">
        <v>93.462736</v>
      </c>
      <c r="M15" s="21">
        <v>91.366395</v>
      </c>
      <c r="N15" s="23">
        <f t="shared" si="4"/>
        <v>2.096341</v>
      </c>
      <c r="O15" s="21">
        <v>93.462736</v>
      </c>
      <c r="P15" s="21">
        <v>94.610418</v>
      </c>
      <c r="Q15" s="23">
        <f t="shared" si="6"/>
        <v>-1.147682</v>
      </c>
      <c r="R15" s="21">
        <v>93.462736</v>
      </c>
      <c r="S15" s="21">
        <v>91.391605</v>
      </c>
      <c r="T15" s="21">
        <f t="shared" si="5"/>
        <v>2.071131</v>
      </c>
      <c r="U15" s="19"/>
    </row>
    <row r="16">
      <c r="A16" s="25">
        <v>100.0</v>
      </c>
      <c r="B16" s="1">
        <v>1.0</v>
      </c>
      <c r="C16" s="5">
        <v>79.291767</v>
      </c>
      <c r="D16" s="1">
        <v>79.22739</v>
      </c>
      <c r="E16" s="6">
        <f t="shared" si="1"/>
        <v>0.064377</v>
      </c>
      <c r="F16" s="18">
        <v>79.291767</v>
      </c>
      <c r="G16" s="1">
        <v>79.276346</v>
      </c>
      <c r="H16" s="6">
        <f t="shared" si="2"/>
        <v>0.015421</v>
      </c>
      <c r="I16" s="1">
        <v>79.291767</v>
      </c>
      <c r="J16" s="1">
        <v>79.244109</v>
      </c>
      <c r="K16" s="6">
        <f t="shared" si="3"/>
        <v>0.047658</v>
      </c>
      <c r="L16" s="1">
        <v>79.291767</v>
      </c>
      <c r="M16" s="1">
        <v>79.265168</v>
      </c>
      <c r="N16" s="6">
        <f t="shared" si="4"/>
        <v>0.026599</v>
      </c>
      <c r="O16" s="1">
        <v>79.291767</v>
      </c>
      <c r="P16" s="1">
        <v>79.40251</v>
      </c>
      <c r="Q16" s="6">
        <f t="shared" si="6"/>
        <v>-0.110743</v>
      </c>
      <c r="R16" s="1">
        <v>79.291767</v>
      </c>
      <c r="S16" s="1">
        <v>79.388971</v>
      </c>
      <c r="T16" s="1">
        <f t="shared" si="5"/>
        <v>-0.097204</v>
      </c>
      <c r="U16" s="19"/>
    </row>
    <row r="17">
      <c r="B17" s="1">
        <v>2.0</v>
      </c>
      <c r="C17" s="5">
        <v>84.876226</v>
      </c>
      <c r="D17" s="1">
        <v>62.504819</v>
      </c>
      <c r="E17" s="6">
        <f t="shared" si="1"/>
        <v>22.371407</v>
      </c>
      <c r="F17" s="18">
        <v>84.876226</v>
      </c>
      <c r="G17" s="1">
        <v>82.970084</v>
      </c>
      <c r="H17" s="6">
        <f t="shared" si="2"/>
        <v>1.906142</v>
      </c>
      <c r="I17" s="1">
        <v>84.876226</v>
      </c>
      <c r="J17" s="1">
        <v>83.00654</v>
      </c>
      <c r="K17" s="6">
        <f t="shared" si="3"/>
        <v>1.869686</v>
      </c>
      <c r="L17" s="1">
        <v>84.876226</v>
      </c>
      <c r="M17" s="1">
        <v>82.783905</v>
      </c>
      <c r="N17" s="6">
        <f t="shared" si="4"/>
        <v>2.092321</v>
      </c>
      <c r="O17" s="1">
        <v>84.876226</v>
      </c>
      <c r="P17" s="1">
        <v>86.102591</v>
      </c>
      <c r="Q17" s="6">
        <f t="shared" si="6"/>
        <v>-1.226365</v>
      </c>
      <c r="R17" s="1">
        <v>84.876226</v>
      </c>
      <c r="S17" s="1">
        <v>84.976636</v>
      </c>
      <c r="T17" s="1">
        <f t="shared" si="5"/>
        <v>-0.10041</v>
      </c>
      <c r="U17" s="19"/>
    </row>
    <row r="18">
      <c r="A18" s="20"/>
      <c r="B18" s="21">
        <v>3.0</v>
      </c>
      <c r="C18" s="22">
        <v>89.543353</v>
      </c>
      <c r="D18" s="21">
        <v>90.773196</v>
      </c>
      <c r="E18" s="23">
        <f t="shared" si="1"/>
        <v>-1.229843</v>
      </c>
      <c r="F18" s="24">
        <v>89.543353</v>
      </c>
      <c r="G18" s="21">
        <v>91.532101</v>
      </c>
      <c r="H18" s="23">
        <f t="shared" si="2"/>
        <v>-1.988748</v>
      </c>
      <c r="I18" s="21">
        <v>89.543353</v>
      </c>
      <c r="J18" s="21">
        <v>91.037989</v>
      </c>
      <c r="K18" s="23">
        <f t="shared" si="3"/>
        <v>-1.494636</v>
      </c>
      <c r="L18" s="21">
        <v>89.543353</v>
      </c>
      <c r="M18" s="21">
        <v>91.581255</v>
      </c>
      <c r="N18" s="23">
        <f t="shared" si="4"/>
        <v>-2.037902</v>
      </c>
      <c r="O18" s="21">
        <v>89.543353</v>
      </c>
      <c r="P18" s="21">
        <v>90.747343</v>
      </c>
      <c r="Q18" s="23">
        <f t="shared" si="6"/>
        <v>-1.20399</v>
      </c>
      <c r="R18" s="21">
        <v>89.543353</v>
      </c>
      <c r="S18" s="21">
        <v>91.668785</v>
      </c>
      <c r="T18" s="21">
        <f t="shared" si="5"/>
        <v>-2.125432</v>
      </c>
      <c r="U18" s="19"/>
    </row>
    <row r="19">
      <c r="B19" s="1" t="s">
        <v>19</v>
      </c>
      <c r="C19" s="19"/>
      <c r="E19" s="6"/>
      <c r="H19" s="6"/>
      <c r="K19" s="6"/>
      <c r="N19" s="6"/>
    </row>
    <row r="20">
      <c r="B20" s="1" t="s">
        <v>20</v>
      </c>
    </row>
    <row r="21">
      <c r="B21" s="1" t="s">
        <v>21</v>
      </c>
    </row>
    <row r="23">
      <c r="A23" s="26" t="s">
        <v>22</v>
      </c>
    </row>
    <row r="24">
      <c r="A24" s="27" t="s">
        <v>23</v>
      </c>
      <c r="B24" s="27" t="s">
        <v>24</v>
      </c>
      <c r="C24" s="27" t="s">
        <v>25</v>
      </c>
      <c r="D24" s="27" t="s">
        <v>26</v>
      </c>
      <c r="E24" s="27" t="s">
        <v>27</v>
      </c>
      <c r="F24" s="27" t="s">
        <v>16</v>
      </c>
      <c r="G24" s="27" t="s">
        <v>17</v>
      </c>
    </row>
    <row r="25">
      <c r="A25" s="28" t="s">
        <v>28</v>
      </c>
      <c r="B25" s="29">
        <f>E4</f>
        <v>16.35744</v>
      </c>
      <c r="C25" s="29">
        <f>H4</f>
        <v>17.580507</v>
      </c>
      <c r="D25" s="29">
        <f>K4</f>
        <v>17.613239</v>
      </c>
      <c r="E25" s="29">
        <f>N4</f>
        <v>17.068033</v>
      </c>
      <c r="F25" s="29">
        <f>Q4</f>
        <v>15.63925</v>
      </c>
      <c r="G25" s="29">
        <f>T4</f>
        <v>16.447012</v>
      </c>
    </row>
    <row r="26">
      <c r="A26" s="28" t="s">
        <v>29</v>
      </c>
      <c r="B26" s="29">
        <f>E7</f>
        <v>1.699154</v>
      </c>
      <c r="C26" s="29">
        <f>H7</f>
        <v>1.740003</v>
      </c>
      <c r="D26" s="29">
        <f>K7</f>
        <v>1.697338</v>
      </c>
      <c r="E26" s="29">
        <f>N7</f>
        <v>1.649283</v>
      </c>
      <c r="F26" s="29">
        <f>Q7</f>
        <v>1.70148</v>
      </c>
      <c r="G26" s="29">
        <f>T7</f>
        <v>1.677796</v>
      </c>
    </row>
    <row r="27">
      <c r="A27" s="28" t="s">
        <v>30</v>
      </c>
      <c r="B27" s="29">
        <f>E10</f>
        <v>1.728577</v>
      </c>
      <c r="C27" s="29">
        <f>H10</f>
        <v>1.702069</v>
      </c>
      <c r="D27" s="29">
        <f>K10</f>
        <v>1.652544</v>
      </c>
      <c r="E27" s="29">
        <f>N10</f>
        <v>1.722348</v>
      </c>
      <c r="F27" s="29">
        <f>Q10</f>
        <v>1.720673</v>
      </c>
      <c r="G27" s="29">
        <f>T10</f>
        <v>1.707446</v>
      </c>
    </row>
    <row r="28">
      <c r="A28" s="28" t="s">
        <v>31</v>
      </c>
      <c r="B28" s="29">
        <f>E13</f>
        <v>0.033932</v>
      </c>
      <c r="C28" s="29">
        <f>H13</f>
        <v>0.039969</v>
      </c>
      <c r="D28" s="29">
        <f>K13</f>
        <v>0.00707</v>
      </c>
      <c r="E28" s="29">
        <f>N13</f>
        <v>0.031072</v>
      </c>
      <c r="F28" s="29">
        <f>Q13</f>
        <v>-0.150004</v>
      </c>
      <c r="G28" s="29">
        <f>T13</f>
        <v>-0.126891</v>
      </c>
    </row>
    <row r="29">
      <c r="A29" s="28" t="s">
        <v>32</v>
      </c>
      <c r="B29" s="29">
        <f>E16</f>
        <v>0.064377</v>
      </c>
      <c r="C29" s="29">
        <f>H16</f>
        <v>0.015421</v>
      </c>
      <c r="D29" s="29">
        <f>K16</f>
        <v>0.047658</v>
      </c>
      <c r="E29" s="29">
        <f>N16</f>
        <v>0.026599</v>
      </c>
      <c r="F29" s="29">
        <f>Q16</f>
        <v>-0.110743</v>
      </c>
      <c r="G29" s="29">
        <f>T16</f>
        <v>-0.097204</v>
      </c>
    </row>
    <row r="32">
      <c r="A32" s="30" t="s">
        <v>33</v>
      </c>
    </row>
    <row r="33">
      <c r="A33" s="31" t="s">
        <v>23</v>
      </c>
      <c r="B33" s="31" t="s">
        <v>24</v>
      </c>
      <c r="C33" s="31" t="s">
        <v>25</v>
      </c>
      <c r="D33" s="31" t="s">
        <v>26</v>
      </c>
      <c r="E33" s="31" t="s">
        <v>27</v>
      </c>
      <c r="F33" s="31" t="s">
        <v>16</v>
      </c>
      <c r="G33" s="31" t="s">
        <v>17</v>
      </c>
    </row>
    <row r="34">
      <c r="A34" s="32">
        <v>2.5</v>
      </c>
      <c r="B34" s="33">
        <f>E5</f>
        <v>22.934599</v>
      </c>
      <c r="C34" s="18">
        <f>H5</f>
        <v>26.242128</v>
      </c>
      <c r="D34" s="34">
        <f>K5</f>
        <v>25.129137</v>
      </c>
      <c r="E34" s="18">
        <f>N5</f>
        <v>28.370906</v>
      </c>
      <c r="F34" s="18">
        <f>Q5</f>
        <v>21.935204</v>
      </c>
      <c r="G34" s="18">
        <f>T5</f>
        <v>24.953083</v>
      </c>
    </row>
    <row r="35">
      <c r="A35" s="32">
        <v>5.0</v>
      </c>
      <c r="B35" s="33">
        <f>E8</f>
        <v>23.447458</v>
      </c>
      <c r="C35" s="18">
        <f>H8</f>
        <v>25.351187</v>
      </c>
      <c r="D35" s="34">
        <f>K8</f>
        <v>1.991738</v>
      </c>
      <c r="E35" s="18">
        <f>N8</f>
        <v>24.883345</v>
      </c>
      <c r="F35" s="18">
        <f>Q8</f>
        <v>21.508422</v>
      </c>
      <c r="G35" s="18">
        <f>T8</f>
        <v>1.832643</v>
      </c>
    </row>
    <row r="36">
      <c r="A36" s="32">
        <v>10.0</v>
      </c>
      <c r="B36" s="33">
        <f>E11</f>
        <v>22.772525</v>
      </c>
      <c r="C36" s="18">
        <f>H11</f>
        <v>26.417331</v>
      </c>
      <c r="D36" s="34">
        <f>K11</f>
        <v>25.541413</v>
      </c>
      <c r="E36" s="18">
        <f>N11</f>
        <v>24.249244</v>
      </c>
      <c r="F36" s="18">
        <f>Q11</f>
        <v>1.8171</v>
      </c>
      <c r="G36" s="18">
        <f>T11</f>
        <v>1.832841</v>
      </c>
    </row>
    <row r="37">
      <c r="A37" s="32">
        <v>50.0</v>
      </c>
      <c r="B37" s="33">
        <f>E14</f>
        <v>1.746798</v>
      </c>
      <c r="C37" s="18">
        <f>H14</f>
        <v>2.000558</v>
      </c>
      <c r="D37" s="34">
        <f>K14</f>
        <v>1.915955</v>
      </c>
      <c r="E37" s="18">
        <f>N14</f>
        <v>2.335904</v>
      </c>
      <c r="F37" s="18">
        <f>Q14</f>
        <v>-1.204539</v>
      </c>
      <c r="G37" s="18">
        <f>T14</f>
        <v>-0.042098</v>
      </c>
    </row>
    <row r="38">
      <c r="A38" s="32">
        <v>100.0</v>
      </c>
      <c r="B38" s="35">
        <f>E17</f>
        <v>22.371407</v>
      </c>
      <c r="C38" s="18">
        <f>H17</f>
        <v>1.906142</v>
      </c>
      <c r="D38" s="34">
        <f>K17</f>
        <v>1.869686</v>
      </c>
      <c r="E38" s="18">
        <f>N17</f>
        <v>2.092321</v>
      </c>
      <c r="F38" s="18">
        <f>Q17</f>
        <v>-1.226365</v>
      </c>
      <c r="G38" s="18">
        <f>T17</f>
        <v>-0.10041</v>
      </c>
    </row>
    <row r="41">
      <c r="A41" s="30" t="s">
        <v>34</v>
      </c>
    </row>
    <row r="42">
      <c r="A42" s="31" t="s">
        <v>23</v>
      </c>
      <c r="B42" s="31" t="s">
        <v>24</v>
      </c>
      <c r="C42" s="31" t="s">
        <v>25</v>
      </c>
      <c r="D42" s="31" t="s">
        <v>26</v>
      </c>
      <c r="E42" s="31" t="s">
        <v>27</v>
      </c>
      <c r="F42" s="31" t="s">
        <v>16</v>
      </c>
      <c r="G42" s="31" t="s">
        <v>17</v>
      </c>
    </row>
    <row r="43">
      <c r="A43" s="32">
        <v>2.5</v>
      </c>
      <c r="B43" s="33">
        <f>E6</f>
        <v>3.12402</v>
      </c>
      <c r="C43" s="18">
        <f>H6</f>
        <v>29.067121</v>
      </c>
      <c r="D43" s="34">
        <f>K6</f>
        <v>26.556239</v>
      </c>
      <c r="E43" s="18">
        <f>N6</f>
        <v>25.450181</v>
      </c>
      <c r="F43" s="18">
        <f>Q6</f>
        <v>0.010552</v>
      </c>
      <c r="G43" s="18">
        <f>T6</f>
        <v>26.105414</v>
      </c>
    </row>
    <row r="44">
      <c r="A44" s="32">
        <v>5.0</v>
      </c>
      <c r="B44" s="33">
        <f>E9</f>
        <v>2.155659</v>
      </c>
      <c r="C44" s="18">
        <f>H9</f>
        <v>28.525551</v>
      </c>
      <c r="D44" s="34">
        <f>K9</f>
        <v>-0.75584</v>
      </c>
      <c r="E44" s="18">
        <f>N9</f>
        <v>25.823949</v>
      </c>
      <c r="F44" s="18">
        <f>Q9</f>
        <v>0.009096</v>
      </c>
      <c r="G44" s="18">
        <f>T9</f>
        <v>26.031228</v>
      </c>
    </row>
    <row r="45">
      <c r="A45" s="32">
        <v>10.0</v>
      </c>
      <c r="B45" s="33">
        <f>E12</f>
        <v>26.768841</v>
      </c>
      <c r="C45" s="18">
        <f>H12</f>
        <v>27.915894</v>
      </c>
      <c r="D45" s="34">
        <f>K12</f>
        <v>25.980936</v>
      </c>
      <c r="E45" s="18">
        <f>N12</f>
        <v>2.142956</v>
      </c>
      <c r="F45" s="18">
        <f>Q12</f>
        <v>0.005703</v>
      </c>
      <c r="G45" s="18">
        <f>T12</f>
        <v>25.024251</v>
      </c>
    </row>
    <row r="46">
      <c r="A46" s="32">
        <v>50.0</v>
      </c>
      <c r="B46" s="33">
        <f>E15</f>
        <v>1.71885</v>
      </c>
      <c r="C46" s="18">
        <f>H15</f>
        <v>2.066706</v>
      </c>
      <c r="D46" s="34">
        <f>K15</f>
        <v>1.043441</v>
      </c>
      <c r="E46" s="18">
        <f>N15</f>
        <v>2.096341</v>
      </c>
      <c r="F46" s="18">
        <f>Q15</f>
        <v>-1.147682</v>
      </c>
      <c r="G46" s="18">
        <f>T15</f>
        <v>2.071131</v>
      </c>
    </row>
    <row r="47">
      <c r="A47" s="32">
        <v>100.0</v>
      </c>
      <c r="B47" s="33">
        <f>E18</f>
        <v>-1.229843</v>
      </c>
      <c r="C47" s="18">
        <f>H18</f>
        <v>-1.988748</v>
      </c>
      <c r="D47" s="34">
        <f>K18</f>
        <v>-1.494636</v>
      </c>
      <c r="E47" s="18">
        <f>N18</f>
        <v>-2.037902</v>
      </c>
      <c r="F47" s="18">
        <f>Q18</f>
        <v>-1.20399</v>
      </c>
      <c r="G47" s="18">
        <f>T18</f>
        <v>-2.125432</v>
      </c>
    </row>
  </sheetData>
  <mergeCells count="20">
    <mergeCell ref="L1:N1"/>
    <mergeCell ref="O1:Q1"/>
    <mergeCell ref="L2:N2"/>
    <mergeCell ref="O2:Q2"/>
    <mergeCell ref="R2:S2"/>
    <mergeCell ref="C1:E1"/>
    <mergeCell ref="S1:T1"/>
    <mergeCell ref="A10:A12"/>
    <mergeCell ref="A13:A15"/>
    <mergeCell ref="A16:A18"/>
    <mergeCell ref="A23:G23"/>
    <mergeCell ref="A32:G32"/>
    <mergeCell ref="A41:G41"/>
    <mergeCell ref="F1:H1"/>
    <mergeCell ref="I1:K1"/>
    <mergeCell ref="C2:E2"/>
    <mergeCell ref="F2:H2"/>
    <mergeCell ref="I2:K2"/>
    <mergeCell ref="A4:A6"/>
    <mergeCell ref="A7:A9"/>
  </mergeCells>
  <drawing r:id="rId1"/>
</worksheet>
</file>