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cb36679f4b82512b/Rechnungsvorlage/"/>
    </mc:Choice>
  </mc:AlternateContent>
  <xr:revisionPtr revIDLastSave="698" documentId="8_{45D76FAA-58A5-4B05-AAE2-E6ECE7C3C08F}" xr6:coauthVersionLast="45" xr6:coauthVersionMax="45" xr10:uidLastSave="{7922DEAA-FD38-478D-AB0C-2D0C206B3420}"/>
  <bookViews>
    <workbookView xWindow="-120" yWindow="-120" windowWidth="29040" windowHeight="15840" xr2:uid="{0E2471C8-B9EE-434B-9F37-31EF8F8E6E3E}"/>
  </bookViews>
  <sheets>
    <sheet name="Rechnungsvorlage" sheetId="1" r:id="rId1"/>
    <sheet name="Stammdaten" sheetId="2" r:id="rId2"/>
    <sheet name="Info" sheetId="3" r:id="rId3"/>
  </sheets>
  <externalReferences>
    <externalReference r:id="rId4"/>
    <externalReference r:id="rId5"/>
  </externalReferences>
  <definedNames>
    <definedName name="_xlnm.Print_Area" localSheetId="0">Rechnungsvorlage!$A$1:$G$52</definedName>
    <definedName name="Kalenderjahr" localSheetId="2">[1]Einstellungen!$C$2</definedName>
    <definedName name="Kalenderjahr">'[2]2020'!$A$1</definedName>
    <definedName name="Tabelle_Feiertage">#REF!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2" i="1" l="1"/>
  <c r="D52" i="1"/>
  <c r="G10" i="1"/>
  <c r="B50" i="1"/>
  <c r="B23" i="1"/>
  <c r="B22" i="1"/>
  <c r="D26" i="1"/>
  <c r="F26" i="1"/>
  <c r="G26" i="1"/>
  <c r="D27" i="1"/>
  <c r="F27" i="1"/>
  <c r="G27" i="1"/>
  <c r="D28" i="1"/>
  <c r="F28" i="1"/>
  <c r="G28" i="1"/>
  <c r="D29" i="1"/>
  <c r="F29" i="1"/>
  <c r="G29" i="1"/>
  <c r="D30" i="1"/>
  <c r="F30" i="1"/>
  <c r="G30" i="1"/>
  <c r="D31" i="1"/>
  <c r="F31" i="1"/>
  <c r="G31" i="1"/>
  <c r="D32" i="1"/>
  <c r="F32" i="1"/>
  <c r="G32" i="1"/>
  <c r="D33" i="1"/>
  <c r="F33" i="1"/>
  <c r="G33" i="1"/>
  <c r="D34" i="1"/>
  <c r="F34" i="1"/>
  <c r="G34" i="1"/>
  <c r="D35" i="1"/>
  <c r="F35" i="1"/>
  <c r="G35" i="1"/>
  <c r="G36" i="1"/>
  <c r="B35" i="1"/>
  <c r="C35" i="1"/>
  <c r="E35" i="1"/>
  <c r="B34" i="1"/>
  <c r="C34" i="1"/>
  <c r="E34" i="1"/>
  <c r="B27" i="1"/>
  <c r="C27" i="1"/>
  <c r="E27" i="1"/>
  <c r="B28" i="1"/>
  <c r="C28" i="1"/>
  <c r="E28" i="1"/>
  <c r="B29" i="1"/>
  <c r="C29" i="1"/>
  <c r="E29" i="1"/>
  <c r="B30" i="1"/>
  <c r="C30" i="1"/>
  <c r="E30" i="1"/>
  <c r="B31" i="1"/>
  <c r="C31" i="1"/>
  <c r="E31" i="1"/>
  <c r="B32" i="1"/>
  <c r="C32" i="1"/>
  <c r="E32" i="1"/>
  <c r="B33" i="1"/>
  <c r="C33" i="1"/>
  <c r="E33" i="1"/>
  <c r="E26" i="1"/>
  <c r="C26" i="1"/>
  <c r="B26" i="1"/>
  <c r="D51" i="1"/>
  <c r="D50" i="1"/>
  <c r="D49" i="1"/>
  <c r="B49" i="1"/>
  <c r="B48" i="1"/>
  <c r="J39" i="1"/>
  <c r="G37" i="1"/>
  <c r="J21" i="1"/>
  <c r="B44" i="1"/>
  <c r="G9" i="1"/>
  <c r="B40" i="1"/>
  <c r="B37" i="1"/>
  <c r="C43" i="1"/>
  <c r="G38" i="1"/>
  <c r="B20" i="1"/>
  <c r="G15" i="1"/>
  <c r="G16" i="1"/>
  <c r="G13" i="1"/>
  <c r="G12" i="1"/>
  <c r="G11" i="1"/>
  <c r="B12" i="1"/>
  <c r="B11" i="1"/>
  <c r="B10" i="1"/>
  <c r="B9" i="1"/>
  <c r="B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J20" authorId="0" shapeId="0" xr:uid="{DA3B259C-550F-4427-93CF-7174DE6CAAF6}">
      <text>
        <r>
          <rPr>
            <sz val="9"/>
            <color indexed="81"/>
            <rFont val="Segoe UI"/>
            <family val="2"/>
          </rPr>
          <t>Hier ein "x" setzen, wenn die Anrede "Sehr geehrter Herr" lauten soll.
Diese Zelle leer lassen (das "x" herauslöschen), wenn die Andrede "Sehr geehrte Frau" lauten soll.</t>
        </r>
      </text>
    </comment>
    <comment ref="J21" authorId="0" shapeId="0" xr:uid="{14134EC2-F197-4798-B1B9-BEC451CA17B0}">
      <text>
        <r>
          <rPr>
            <sz val="9"/>
            <color indexed="81"/>
            <rFont val="Segoe UI"/>
            <family val="2"/>
          </rPr>
          <t>Wird automatisch gesetzt, wenn in Zelle "Herr" das "x" gelöscht 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C4" authorId="0" shapeId="0" xr:uid="{0E7AC34D-DAF8-47B9-B73F-BA1522EECE67}">
      <text>
        <r>
          <rPr>
            <sz val="9"/>
            <color indexed="81"/>
            <rFont val="Segoe UI"/>
            <family val="2"/>
          </rPr>
          <t xml:space="preserve">Gib hier deine Adresse oder die Adresse des Unternehmens ein.
</t>
        </r>
      </text>
    </comment>
    <comment ref="C10" authorId="0" shapeId="0" xr:uid="{07BF4157-82C3-4DB5-983A-C8644CC5680D}">
      <text>
        <r>
          <rPr>
            <sz val="9"/>
            <color indexed="81"/>
            <rFont val="Segoe UI"/>
            <family val="2"/>
          </rPr>
          <t xml:space="preserve">Gib hier den Namen sowie die Kontaktdaten des Ansprechpartners für den Kunden ein.
</t>
        </r>
      </text>
    </comment>
    <comment ref="C18" authorId="0" shapeId="0" xr:uid="{2620F8C6-C384-4C03-93E6-1B704CADEBCB}">
      <text>
        <r>
          <rPr>
            <sz val="9"/>
            <color indexed="81"/>
            <rFont val="Segoe UI"/>
            <family val="2"/>
          </rPr>
          <t xml:space="preserve">Gib hier die Bankverbindung ein.
</t>
        </r>
      </text>
    </comment>
    <comment ref="C24" authorId="0" shapeId="0" xr:uid="{03C939E6-A239-4466-8F78-952695E052F4}">
      <text>
        <r>
          <rPr>
            <sz val="9"/>
            <color indexed="81"/>
            <rFont val="Segoe UI"/>
            <family val="2"/>
          </rPr>
          <t>Mit "Ja" definierst du hier, dass du ein Kleinunternehmer bist. Bei Auswahl von "Nein" wird die Steuer auf der Rechnung ausgewiesen.</t>
        </r>
      </text>
    </comment>
  </commentList>
</comments>
</file>

<file path=xl/sharedStrings.xml><?xml version="1.0" encoding="utf-8"?>
<sst xmlns="http://schemas.openxmlformats.org/spreadsheetml/2006/main" count="152" uniqueCount="132">
  <si>
    <t>Ihre Adresse</t>
  </si>
  <si>
    <t>Vor- und Zuname oder Firma</t>
  </si>
  <si>
    <t>Straße</t>
  </si>
  <si>
    <t>PLZ und Ort</t>
  </si>
  <si>
    <t>Vorname und Name:</t>
  </si>
  <si>
    <t>Max Muster</t>
  </si>
  <si>
    <t>Deutschland</t>
  </si>
  <si>
    <t>12345 Musterstadt</t>
  </si>
  <si>
    <t>Rechnungsdatum:</t>
  </si>
  <si>
    <t>Leistungsdatum:</t>
  </si>
  <si>
    <t>Bearbeiter:</t>
  </si>
  <si>
    <t>E-Mail:</t>
  </si>
  <si>
    <t>Telefon:</t>
  </si>
  <si>
    <t>Bearbeiter</t>
  </si>
  <si>
    <t>Ansprechpartner</t>
  </si>
  <si>
    <t>Herr Muster</t>
  </si>
  <si>
    <t>info@musterfirma.de</t>
  </si>
  <si>
    <t>98-765 432 1</t>
  </si>
  <si>
    <t>RECHNUNG</t>
  </si>
  <si>
    <t>Rechnungsnummer:</t>
  </si>
  <si>
    <t>Kundennummer:</t>
  </si>
  <si>
    <t>12345678-1</t>
  </si>
  <si>
    <t>RE-123-20</t>
  </si>
  <si>
    <t>Herr</t>
  </si>
  <si>
    <t>Frau</t>
  </si>
  <si>
    <t>x</t>
  </si>
  <si>
    <t>Anschreiben</t>
  </si>
  <si>
    <t>Pos.</t>
  </si>
  <si>
    <t>Bezeichnung</t>
  </si>
  <si>
    <t>Menge</t>
  </si>
  <si>
    <t>Einheit</t>
  </si>
  <si>
    <t>Einzelpreis</t>
  </si>
  <si>
    <t>Gesamtpreis</t>
  </si>
  <si>
    <t>Holzbalken</t>
  </si>
  <si>
    <t>Stk.</t>
  </si>
  <si>
    <t>Nägel (Packung)</t>
  </si>
  <si>
    <t>Schrauben (Packung)</t>
  </si>
  <si>
    <t>Rechnungsbetrag</t>
  </si>
  <si>
    <t>Summe der Positionen</t>
  </si>
  <si>
    <t>Umsatzsteuer</t>
  </si>
  <si>
    <t>Mit freundlichen Grüßen</t>
  </si>
  <si>
    <t>Tel.: +49-781-125508-10</t>
  </si>
  <si>
    <t>Kleinunternehmer</t>
  </si>
  <si>
    <t>Straße:</t>
  </si>
  <si>
    <t>PLZ und Ort:</t>
  </si>
  <si>
    <t>Land:</t>
  </si>
  <si>
    <t>Bankverbindung</t>
  </si>
  <si>
    <t>B9</t>
  </si>
  <si>
    <t>B10</t>
  </si>
  <si>
    <t>B11</t>
  </si>
  <si>
    <t>B12</t>
  </si>
  <si>
    <t>G16</t>
  </si>
  <si>
    <t>B37</t>
  </si>
  <si>
    <t>Zahlungsziel in Tagen:</t>
  </si>
  <si>
    <t>www.musterfirma.de</t>
  </si>
  <si>
    <t>Sparkasse</t>
  </si>
  <si>
    <t>DE 085 1243 5678 1234 5678</t>
  </si>
  <si>
    <t>POLKKHH</t>
  </si>
  <si>
    <t>Kundenadresse, Kundennummer und Rechnungsnummer eingeben</t>
  </si>
  <si>
    <t>Eingabe der Rechnungspositionen</t>
  </si>
  <si>
    <t xml:space="preserve">Kleinunternehmer </t>
  </si>
  <si>
    <t>Ja</t>
  </si>
  <si>
    <t>Nein</t>
  </si>
  <si>
    <t>Auswahl für Kleinunternehmer Pull-Down</t>
  </si>
  <si>
    <t>vielen Dank für ihren Auftrag. Hiermit stellen wir ihnen folgende Leistung in Rechnung:</t>
  </si>
  <si>
    <t>Ansprache + Anschreiben</t>
  </si>
  <si>
    <t>Name Unterschrift:</t>
  </si>
  <si>
    <t>Platz für ein Firmenlogo</t>
  </si>
  <si>
    <t>Eingabebereich / Rechnungsangaben Kunde und Produkt</t>
  </si>
  <si>
    <t>Version 1.0</t>
  </si>
  <si>
    <t>Allgemeine Information über diese Vorlage</t>
  </si>
  <si>
    <t>Eingabemöglichkeiten</t>
  </si>
  <si>
    <t>Allgemeine Hinweise</t>
  </si>
  <si>
    <t>Die Vorlage kannst du frei verwenden und auch deinen Bedürfnissen anpassen.</t>
  </si>
  <si>
    <t>Hier gibt es weitere, kostenlose Excel-Vorlagen:</t>
  </si>
  <si>
    <t>https://www.alle-meine-vorlagen.de</t>
  </si>
  <si>
    <t>￭ FotoDoku - Erstellen Sie ihre individuellen Foto-Dokumentationen, Bautagebücher, Projektbilder-Dokus …</t>
  </si>
  <si>
    <t>￭ Kostenkontrolle-Haushaltsbuch - So hast du deine Kosten im Griff</t>
  </si>
  <si>
    <t>￭ Projektplan Pro für Excel - Plane deine Projekte</t>
  </si>
  <si>
    <t>￭ Protokoll Vorlage für Excel</t>
  </si>
  <si>
    <t>￭ Wartungsplaner</t>
  </si>
  <si>
    <t>￭ Excel Vorlage Sparplan</t>
  </si>
  <si>
    <t>oder</t>
  </si>
  <si>
    <t>￭ Finanzplanungstools für Excel</t>
  </si>
  <si>
    <t>￭ Zeiterfassung für Projekte</t>
  </si>
  <si>
    <t>￭ Anwesenheitsliste</t>
  </si>
  <si>
    <t>￭ Excel Vorlage Vertretungsplan</t>
  </si>
  <si>
    <t>￭ Geburtstagskalender zum Ausdrucken</t>
  </si>
  <si>
    <t>￭ Bauzeitenplaner</t>
  </si>
  <si>
    <t>￭ Ordnerregister selbst gestalten</t>
  </si>
  <si>
    <t>￭ Stadt Land Fluss Vorlage</t>
  </si>
  <si>
    <t>￭ Übersicht Versicherungen</t>
  </si>
  <si>
    <t>￭ Terminzettel zum Ausdrucken</t>
  </si>
  <si>
    <t>Um nur einige zu nennen...</t>
  </si>
  <si>
    <t xml:space="preserve">Einfach mal vorbeischauen unter: </t>
  </si>
  <si>
    <t>https://www.alle-meine-vorlagen.de/</t>
  </si>
  <si>
    <t>Rechnungsvorlage für Excel</t>
  </si>
  <si>
    <t>Mit der Vorlage "Rechnungsvorlage für Excel" kannst du deine Rechnungen in Excel erstellen. Einmal eingerichtet geht es recht schnell und einfach. Nur noch den Kundennamen, die Rechnungspositionen erfassen, das Datum und die Rechnungsnummer. Schon ist deine Rechnung fertig.</t>
  </si>
  <si>
    <t>Du kannst bis zu 10 Rechnungspositionen erfassen. Du kannst die Vorlage auf Kleinunternehmer einstellen. Du kannst einen beliebigen MwSt.-Satz einstellen. Alle Eingabemöglichkeiten sind mit Hilfetexten beschrieben.</t>
  </si>
  <si>
    <t>Deine Angaben (Grundeinstellungen)</t>
  </si>
  <si>
    <t>&lt;&lt; Sollte eine fortlaufende Nummer sein.</t>
  </si>
  <si>
    <t>Passwort für Blattschutz: "Rechnung"</t>
  </si>
  <si>
    <t>Passwort  für Blattschutz lautet: "Rechnung"</t>
  </si>
  <si>
    <t>Musterstraße 56</t>
  </si>
  <si>
    <t>G15</t>
  </si>
  <si>
    <t>G10</t>
  </si>
  <si>
    <t>&lt;&lt; Datum an den die Leistung vollbracht wurde</t>
  </si>
  <si>
    <t>&lt;&lt; Ein "x" setzen für "Herr" in Grußformel</t>
  </si>
  <si>
    <t xml:space="preserve">    Wenn das Feld leer bleibt kommt autmatisch "Frau"</t>
  </si>
  <si>
    <t>&lt;&lt; Adresse des Kunden eintragen</t>
  </si>
  <si>
    <t>&lt;&lt; Wenn du Kleinunternehmer bist, ein "x" setzen</t>
  </si>
  <si>
    <t>&lt;&lt; Umsatzsteuersatz eintragen</t>
  </si>
  <si>
    <t>&lt;&lt; Zahlungsziel des Kunden eintragen</t>
  </si>
  <si>
    <t>&lt;&lt; Name des unterschreibenden</t>
  </si>
  <si>
    <t>Ust.-IdNr.: 123456-123</t>
  </si>
  <si>
    <t>&lt;&lt; hier kannst du deine Steuernummer eingeben (Bitte komplett mit "Ust.-IdNr.: 123456-123" oder "Steuernummer: 12345-234" eingeben)</t>
  </si>
  <si>
    <t>Ich AG</t>
  </si>
  <si>
    <t>Meine-Straße 5</t>
  </si>
  <si>
    <t>12345 Meinhausen</t>
  </si>
  <si>
    <t>E-Mail der Firma</t>
  </si>
  <si>
    <t>Website der Firma</t>
  </si>
  <si>
    <t>Name der Bank</t>
  </si>
  <si>
    <t>IBAN</t>
  </si>
  <si>
    <t>BIC</t>
  </si>
  <si>
    <t>Ust.-IdNr.</t>
  </si>
  <si>
    <t>E-Mail-Adresse Ansprechpartner</t>
  </si>
  <si>
    <t>Telefonnummer Ansprechpartner</t>
  </si>
  <si>
    <t>Prozentsatz Umsatzsteuer</t>
  </si>
  <si>
    <t>B44</t>
  </si>
  <si>
    <t>B40</t>
  </si>
  <si>
    <t>B20</t>
  </si>
  <si>
    <t>Passwort Blattschutz: "Rechnung"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</si>
</sst>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33" x14ac:knownFonts="1">
    <font>
      <sz val="11"/>
      <color theme="1"/>
      <name val="Calibri"/>
      <family val="2"/>
      <scheme val="minor"/>
    </font>
    <font>
      <b/>
      <sz val="11"/>
      <color theme="1"/>
      <name val="Calibri"/>
      <family val="2"/>
      <scheme val="minor"/>
    </font>
    <font>
      <u/>
      <sz val="9"/>
      <color theme="1"/>
      <name val="Calibri"/>
      <family val="2"/>
      <scheme val="minor"/>
    </font>
    <font>
      <sz val="12"/>
      <color theme="1"/>
      <name val="Calibri"/>
      <family val="2"/>
      <scheme val="minor"/>
    </font>
    <font>
      <u/>
      <sz val="11"/>
      <color theme="10"/>
      <name val="Calibri"/>
      <family val="2"/>
      <scheme val="minor"/>
    </font>
    <font>
      <b/>
      <sz val="20"/>
      <color theme="1" tint="0.34998626667073579"/>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sz val="9"/>
      <color theme="0" tint="-0.499984740745262"/>
      <name val="Calibri"/>
      <family val="2"/>
      <scheme val="minor"/>
    </font>
    <font>
      <sz val="12"/>
      <color theme="0" tint="-0.499984740745262"/>
      <name val="Calibri"/>
      <family val="2"/>
      <scheme val="minor"/>
    </font>
    <font>
      <sz val="8"/>
      <color theme="0" tint="-0.34998626667073579"/>
      <name val="Calibri"/>
      <family val="2"/>
      <scheme val="minor"/>
    </font>
    <font>
      <sz val="9"/>
      <color indexed="81"/>
      <name val="Segoe UI"/>
      <family val="2"/>
    </font>
    <font>
      <sz val="10"/>
      <color theme="1"/>
      <name val="Calibri"/>
      <family val="2"/>
      <scheme val="minor"/>
    </font>
    <font>
      <sz val="11"/>
      <color theme="1"/>
      <name val="Calibri"/>
      <family val="2"/>
      <scheme val="minor"/>
    </font>
    <font>
      <b/>
      <sz val="16"/>
      <color theme="1" tint="0.249977111117893"/>
      <name val="Arial Unicode MS"/>
      <family val="2"/>
    </font>
    <font>
      <sz val="11"/>
      <color rgb="FF006600"/>
      <name val="Calibri"/>
      <family val="2"/>
      <scheme val="minor"/>
    </font>
    <font>
      <sz val="9"/>
      <color theme="1" tint="0.249977111117893"/>
      <name val="Arial Unicode MS"/>
      <family val="2"/>
    </font>
    <font>
      <sz val="11"/>
      <color theme="0"/>
      <name val="Arial Unicode MS"/>
      <family val="2"/>
    </font>
    <font>
      <sz val="11"/>
      <color theme="1" tint="0.34998626667073579"/>
      <name val="Arial Unicode MS"/>
      <family val="2"/>
    </font>
    <font>
      <sz val="11"/>
      <color theme="1" tint="0.34998626667073579"/>
      <name val="Calibri"/>
      <family val="2"/>
      <scheme val="minor"/>
    </font>
    <font>
      <sz val="11"/>
      <color theme="0"/>
      <name val="Verdana"/>
      <family val="2"/>
    </font>
    <font>
      <sz val="10"/>
      <color theme="1"/>
      <name val="Arial"/>
      <family val="2"/>
    </font>
    <font>
      <b/>
      <sz val="11"/>
      <color rgb="FF00B050"/>
      <name val="Calibri"/>
      <family val="2"/>
      <scheme val="minor"/>
    </font>
    <font>
      <b/>
      <u/>
      <sz val="11"/>
      <color rgb="FF00B050"/>
      <name val="Calibri"/>
      <family val="2"/>
      <scheme val="minor"/>
    </font>
    <font>
      <u/>
      <sz val="11"/>
      <color rgb="FF0070C0"/>
      <name val="Calibri"/>
      <family val="2"/>
      <scheme val="minor"/>
    </font>
    <font>
      <sz val="10"/>
      <color rgb="FF0070C0"/>
      <name val="Arial"/>
      <family val="2"/>
    </font>
    <font>
      <u/>
      <sz val="12"/>
      <color theme="10"/>
      <name val="Calibri"/>
      <family val="2"/>
      <scheme val="minor"/>
    </font>
    <font>
      <b/>
      <sz val="11"/>
      <color theme="10"/>
      <name val="Calibri"/>
      <family val="2"/>
      <scheme val="minor"/>
    </font>
    <font>
      <sz val="11"/>
      <color theme="1"/>
      <name val="Arial"/>
      <family val="2"/>
    </font>
    <font>
      <sz val="11"/>
      <color rgb="FF0070C0"/>
      <name val="Calibri"/>
      <family val="2"/>
      <scheme val="minor"/>
    </font>
    <font>
      <sz val="8"/>
      <color theme="1"/>
      <name val="Calibri"/>
      <family val="2"/>
      <scheme val="minor"/>
    </font>
    <font>
      <sz val="9"/>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00B050"/>
        <bgColor indexed="64"/>
      </patternFill>
    </fill>
  </fills>
  <borders count="12">
    <border>
      <left/>
      <right/>
      <top/>
      <bottom/>
      <diagonal/>
    </border>
    <border>
      <left/>
      <right/>
      <top/>
      <bottom style="hair">
        <color auto="1"/>
      </bottom>
      <diagonal/>
    </border>
    <border>
      <left/>
      <right/>
      <top/>
      <bottom style="double">
        <color auto="1"/>
      </bottom>
      <diagonal/>
    </border>
    <border>
      <left/>
      <right/>
      <top style="hair">
        <color auto="1"/>
      </top>
      <bottom style="double">
        <color auto="1"/>
      </bottom>
      <diagonal/>
    </border>
    <border>
      <left/>
      <right/>
      <top/>
      <bottom style="thin">
        <color indexed="64"/>
      </bottom>
      <diagonal/>
    </border>
    <border>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top style="hair">
        <color auto="1"/>
      </top>
      <bottom/>
      <diagonal/>
    </border>
    <border>
      <left/>
      <right/>
      <top/>
      <bottom style="double">
        <color rgb="FF00B050"/>
      </bottom>
      <diagonal/>
    </border>
  </borders>
  <cellStyleXfs count="5">
    <xf numFmtId="0" fontId="0" fillId="0" borderId="0"/>
    <xf numFmtId="0" fontId="4" fillId="0" borderId="0" applyNumberFormat="0" applyFill="0" applyBorder="0" applyAlignment="0" applyProtection="0"/>
    <xf numFmtId="0" fontId="14" fillId="0" borderId="0"/>
    <xf numFmtId="0" fontId="4" fillId="0" borderId="0" applyNumberFormat="0" applyFill="0" applyBorder="0" applyAlignment="0" applyProtection="0"/>
    <xf numFmtId="0" fontId="27" fillId="0" borderId="0" applyNumberFormat="0" applyFill="0" applyBorder="0" applyAlignment="0" applyProtection="0"/>
  </cellStyleXfs>
  <cellXfs count="95">
    <xf numFmtId="0" fontId="0" fillId="0" borderId="0" xfId="0"/>
    <xf numFmtId="0" fontId="1" fillId="0" borderId="0" xfId="0" applyFont="1"/>
    <xf numFmtId="0" fontId="0" fillId="0" borderId="0" xfId="0" applyBorder="1"/>
    <xf numFmtId="0" fontId="13" fillId="0" borderId="0" xfId="0" applyFont="1"/>
    <xf numFmtId="0" fontId="0" fillId="0" borderId="0" xfId="0" applyProtection="1"/>
    <xf numFmtId="0" fontId="6" fillId="3" borderId="0" xfId="0" applyFont="1" applyFill="1" applyAlignment="1" applyProtection="1">
      <alignment horizontal="center" vertical="center"/>
    </xf>
    <xf numFmtId="0" fontId="0" fillId="3" borderId="0" xfId="0" applyFill="1" applyProtection="1"/>
    <xf numFmtId="0" fontId="2" fillId="0" borderId="0" xfId="0" applyFont="1" applyProtection="1"/>
    <xf numFmtId="0" fontId="3" fillId="0" borderId="0" xfId="0" applyFont="1" applyProtection="1"/>
    <xf numFmtId="0" fontId="0" fillId="0" borderId="0" xfId="0" applyAlignment="1" applyProtection="1">
      <alignment horizontal="right"/>
    </xf>
    <xf numFmtId="14" fontId="0" fillId="0" borderId="0" xfId="0" applyNumberFormat="1" applyAlignment="1" applyProtection="1">
      <alignment horizontal="right"/>
    </xf>
    <xf numFmtId="0" fontId="5" fillId="0" borderId="0" xfId="0" applyFont="1" applyAlignment="1" applyProtection="1">
      <alignment horizontal="right"/>
    </xf>
    <xf numFmtId="0" fontId="8" fillId="2" borderId="2" xfId="0" applyFont="1" applyFill="1" applyBorder="1" applyAlignment="1" applyProtection="1">
      <alignment vertical="center"/>
    </xf>
    <xf numFmtId="0" fontId="8" fillId="2" borderId="2" xfId="0" applyFont="1" applyFill="1" applyBorder="1" applyAlignment="1" applyProtection="1">
      <alignment horizontal="right" vertical="center"/>
    </xf>
    <xf numFmtId="0" fontId="3" fillId="0" borderId="1" xfId="0" applyFont="1" applyBorder="1" applyAlignment="1" applyProtection="1">
      <alignment horizontal="left"/>
    </xf>
    <xf numFmtId="0" fontId="3" fillId="0" borderId="1" xfId="0" applyFont="1" applyBorder="1" applyProtection="1"/>
    <xf numFmtId="164" fontId="3" fillId="0" borderId="1" xfId="0" applyNumberFormat="1" applyFont="1" applyBorder="1" applyAlignment="1" applyProtection="1">
      <alignment horizontal="right"/>
    </xf>
    <xf numFmtId="0" fontId="3" fillId="0" borderId="3" xfId="0" applyFont="1" applyBorder="1" applyAlignment="1" applyProtection="1">
      <alignment horizontal="left"/>
    </xf>
    <xf numFmtId="0" fontId="3" fillId="0" borderId="3" xfId="0" applyFont="1" applyBorder="1" applyProtection="1"/>
    <xf numFmtId="164" fontId="3" fillId="0" borderId="3" xfId="0" applyNumberFormat="1" applyFont="1" applyBorder="1" applyAlignment="1" applyProtection="1">
      <alignment horizontal="right"/>
    </xf>
    <xf numFmtId="164" fontId="0" fillId="0" borderId="0" xfId="0" applyNumberFormat="1" applyProtection="1"/>
    <xf numFmtId="0" fontId="0" fillId="0" borderId="0" xfId="0" applyAlignment="1" applyProtection="1">
      <alignment horizontal="left"/>
    </xf>
    <xf numFmtId="164" fontId="0" fillId="0" borderId="0" xfId="0" applyNumberFormat="1" applyAlignment="1" applyProtection="1">
      <alignment horizontal="right"/>
    </xf>
    <xf numFmtId="0" fontId="7" fillId="2" borderId="0" xfId="0" applyFont="1" applyFill="1" applyAlignment="1" applyProtection="1">
      <alignment horizontal="left"/>
    </xf>
    <xf numFmtId="0" fontId="7" fillId="2" borderId="0" xfId="0" applyFont="1" applyFill="1" applyProtection="1"/>
    <xf numFmtId="164" fontId="7" fillId="2" borderId="0" xfId="0" applyNumberFormat="1" applyFont="1" applyFill="1" applyProtection="1"/>
    <xf numFmtId="14" fontId="0" fillId="0" borderId="0" xfId="0" applyNumberFormat="1" applyProtection="1"/>
    <xf numFmtId="0" fontId="0" fillId="0" borderId="4" xfId="0" applyBorder="1" applyProtection="1"/>
    <xf numFmtId="0" fontId="9" fillId="0" borderId="0" xfId="0" applyFont="1" applyProtection="1"/>
    <xf numFmtId="0" fontId="10" fillId="0" borderId="0" xfId="0" applyFont="1" applyProtection="1"/>
    <xf numFmtId="0" fontId="9" fillId="0" borderId="0" xfId="0" applyFont="1" applyBorder="1" applyAlignment="1" applyProtection="1">
      <alignment horizontal="right"/>
    </xf>
    <xf numFmtId="0" fontId="0" fillId="0" borderId="0" xfId="0" applyProtection="1">
      <protection locked="0"/>
    </xf>
    <xf numFmtId="0" fontId="0" fillId="4" borderId="0" xfId="0" applyFill="1" applyProtection="1">
      <protection locked="0"/>
    </xf>
    <xf numFmtId="0" fontId="0" fillId="4" borderId="5" xfId="0" applyFill="1" applyBorder="1" applyAlignment="1" applyProtection="1">
      <alignment horizontal="left"/>
      <protection locked="0"/>
    </xf>
    <xf numFmtId="164" fontId="0" fillId="4" borderId="5" xfId="0" applyNumberFormat="1" applyFill="1" applyBorder="1" applyAlignment="1" applyProtection="1">
      <alignment horizontal="right"/>
      <protection locked="0"/>
    </xf>
    <xf numFmtId="0" fontId="0" fillId="4" borderId="7" xfId="0" applyFill="1" applyBorder="1" applyAlignment="1" applyProtection="1">
      <alignment horizontal="left"/>
      <protection locked="0"/>
    </xf>
    <xf numFmtId="164" fontId="0" fillId="4" borderId="7" xfId="0" applyNumberFormat="1" applyFill="1" applyBorder="1" applyAlignment="1" applyProtection="1">
      <alignment horizontal="right"/>
      <protection locked="0"/>
    </xf>
    <xf numFmtId="0" fontId="0" fillId="4" borderId="9" xfId="0" applyFill="1" applyBorder="1" applyAlignment="1" applyProtection="1">
      <alignment horizontal="left"/>
      <protection locked="0"/>
    </xf>
    <xf numFmtId="164" fontId="0" fillId="4" borderId="9" xfId="0" applyNumberFormat="1" applyFill="1" applyBorder="1" applyAlignment="1" applyProtection="1">
      <alignment horizontal="right"/>
      <protection locked="0"/>
    </xf>
    <xf numFmtId="0" fontId="0" fillId="0" borderId="0" xfId="0" applyBorder="1" applyProtection="1">
      <protection locked="0"/>
    </xf>
    <xf numFmtId="2" fontId="0" fillId="4" borderId="0" xfId="0" applyNumberFormat="1" applyFill="1" applyAlignment="1" applyProtection="1">
      <alignment horizontal="left" vertical="center"/>
      <protection locked="0"/>
    </xf>
    <xf numFmtId="0" fontId="0" fillId="4" borderId="0" xfId="0" applyFill="1" applyAlignment="1" applyProtection="1">
      <alignment horizontal="left" vertical="center"/>
      <protection locked="0"/>
    </xf>
    <xf numFmtId="0" fontId="0" fillId="4" borderId="0" xfId="0" applyFill="1" applyAlignment="1" applyProtection="1">
      <alignment horizontal="left"/>
      <protection locked="0"/>
    </xf>
    <xf numFmtId="0" fontId="0" fillId="0" borderId="0" xfId="0" applyAlignment="1" applyProtection="1">
      <alignment horizontal="left"/>
    </xf>
    <xf numFmtId="0" fontId="15" fillId="0" borderId="0" xfId="2" applyFont="1"/>
    <xf numFmtId="0" fontId="14" fillId="0" borderId="0" xfId="2"/>
    <xf numFmtId="0" fontId="16" fillId="0" borderId="0" xfId="2" applyFont="1"/>
    <xf numFmtId="0" fontId="17" fillId="0" borderId="0" xfId="2" applyFont="1"/>
    <xf numFmtId="0" fontId="18" fillId="6" borderId="0" xfId="2" applyFont="1" applyFill="1"/>
    <xf numFmtId="0" fontId="6" fillId="6" borderId="0" xfId="2" applyFont="1" applyFill="1"/>
    <xf numFmtId="0" fontId="19" fillId="0" borderId="0" xfId="2" applyFont="1" applyAlignment="1">
      <alignment vertical="top" wrapText="1"/>
    </xf>
    <xf numFmtId="0" fontId="14" fillId="0" borderId="0" xfId="2" applyAlignment="1">
      <alignment wrapText="1"/>
    </xf>
    <xf numFmtId="0" fontId="20" fillId="0" borderId="0" xfId="2" applyFont="1"/>
    <xf numFmtId="0" fontId="21" fillId="6" borderId="0" xfId="2" applyFont="1" applyFill="1"/>
    <xf numFmtId="0" fontId="22" fillId="0" borderId="0" xfId="2" applyFont="1" applyAlignment="1">
      <alignment vertical="top" wrapText="1"/>
    </xf>
    <xf numFmtId="0" fontId="14" fillId="0" borderId="11" xfId="2" applyBorder="1"/>
    <xf numFmtId="0" fontId="14" fillId="0" borderId="11" xfId="2" applyBorder="1" applyAlignment="1">
      <alignment wrapText="1"/>
    </xf>
    <xf numFmtId="0" fontId="23" fillId="0" borderId="0" xfId="2" applyFont="1"/>
    <xf numFmtId="0" fontId="24" fillId="0" borderId="0" xfId="3" applyFont="1" applyAlignment="1">
      <alignment horizontal="left"/>
    </xf>
    <xf numFmtId="0" fontId="4" fillId="0" borderId="0" xfId="3" applyAlignment="1">
      <alignment horizontal="left"/>
    </xf>
    <xf numFmtId="0" fontId="25" fillId="0" borderId="0" xfId="3" applyFont="1" applyAlignment="1">
      <alignment horizontal="left"/>
    </xf>
    <xf numFmtId="0" fontId="4" fillId="0" borderId="0" xfId="3" applyAlignment="1">
      <alignment horizontal="left" indent="1"/>
    </xf>
    <xf numFmtId="0" fontId="26" fillId="0" borderId="0" xfId="2" applyFont="1" applyAlignment="1">
      <alignment horizontal="left"/>
    </xf>
    <xf numFmtId="0" fontId="27" fillId="0" borderId="0" xfId="4" applyAlignment="1">
      <alignment horizontal="left" indent="1"/>
    </xf>
    <xf numFmtId="0" fontId="28" fillId="0" borderId="0" xfId="3" applyFont="1" applyAlignment="1">
      <alignment horizontal="left" indent="1"/>
    </xf>
    <xf numFmtId="0" fontId="29" fillId="0" borderId="0" xfId="2" applyFont="1" applyAlignment="1">
      <alignment horizontal="right"/>
    </xf>
    <xf numFmtId="0" fontId="30" fillId="0" borderId="0" xfId="2" applyFont="1" applyAlignment="1">
      <alignment horizontal="left" indent="1"/>
    </xf>
    <xf numFmtId="0" fontId="23" fillId="0" borderId="0" xfId="2" applyFont="1" applyAlignment="1">
      <alignment horizontal="left" indent="1"/>
    </xf>
    <xf numFmtId="0" fontId="7" fillId="0" borderId="0" xfId="0" applyFont="1"/>
    <xf numFmtId="0" fontId="0" fillId="5" borderId="0" xfId="0" applyFill="1" applyProtection="1"/>
    <xf numFmtId="0" fontId="0" fillId="0" borderId="0" xfId="0" applyFill="1" applyProtection="1"/>
    <xf numFmtId="0" fontId="7" fillId="0" borderId="0" xfId="0" applyFont="1" applyFill="1" applyProtection="1"/>
    <xf numFmtId="0" fontId="1" fillId="3" borderId="0" xfId="0" applyFont="1" applyFill="1" applyProtection="1"/>
    <xf numFmtId="0" fontId="11" fillId="0" borderId="0" xfId="0" applyFont="1" applyProtection="1"/>
    <xf numFmtId="0" fontId="31" fillId="0" borderId="0" xfId="0" applyFont="1" applyProtection="1"/>
    <xf numFmtId="0" fontId="1" fillId="2" borderId="2" xfId="0" applyFont="1" applyFill="1" applyBorder="1" applyProtection="1"/>
    <xf numFmtId="0" fontId="0" fillId="2" borderId="2" xfId="0" applyFill="1" applyBorder="1" applyProtection="1"/>
    <xf numFmtId="0" fontId="1" fillId="2" borderId="2" xfId="0" applyFont="1" applyFill="1" applyBorder="1" applyAlignment="1" applyProtection="1">
      <alignment horizontal="left"/>
    </xf>
    <xf numFmtId="2" fontId="11" fillId="0" borderId="0" xfId="0" applyNumberFormat="1" applyFont="1" applyAlignment="1" applyProtection="1">
      <alignment horizontal="left" vertical="center"/>
    </xf>
    <xf numFmtId="0" fontId="0" fillId="0" borderId="0" xfId="0" applyFill="1" applyAlignment="1" applyProtection="1">
      <alignment horizontal="left"/>
    </xf>
    <xf numFmtId="0" fontId="32" fillId="0" borderId="0" xfId="0" applyFont="1" applyFill="1" applyProtection="1"/>
    <xf numFmtId="0" fontId="13" fillId="0" borderId="0" xfId="2" applyFont="1"/>
    <xf numFmtId="0" fontId="0" fillId="4" borderId="8" xfId="0" applyFill="1" applyBorder="1" applyAlignment="1" applyProtection="1">
      <alignment horizontal="left"/>
      <protection locked="0"/>
    </xf>
    <xf numFmtId="0" fontId="0" fillId="4" borderId="7" xfId="0" applyFill="1" applyBorder="1" applyAlignment="1" applyProtection="1">
      <alignment horizontal="left"/>
      <protection locked="0"/>
    </xf>
    <xf numFmtId="0" fontId="0" fillId="4" borderId="10" xfId="0" applyFill="1" applyBorder="1" applyAlignment="1" applyProtection="1">
      <alignment horizontal="left"/>
      <protection locked="0"/>
    </xf>
    <xf numFmtId="0" fontId="0" fillId="4" borderId="9" xfId="0" applyFill="1" applyBorder="1" applyAlignment="1" applyProtection="1">
      <alignment horizontal="left"/>
      <protection locked="0"/>
    </xf>
    <xf numFmtId="0" fontId="0" fillId="0" borderId="0" xfId="0" applyAlignment="1" applyProtection="1">
      <alignment horizontal="left"/>
    </xf>
    <xf numFmtId="0" fontId="0" fillId="4" borderId="6" xfId="0" applyFill="1" applyBorder="1" applyAlignment="1" applyProtection="1">
      <alignment horizontal="left"/>
      <protection locked="0"/>
    </xf>
    <xf numFmtId="0" fontId="0" fillId="4" borderId="5" xfId="0" applyFill="1" applyBorder="1" applyAlignment="1" applyProtection="1">
      <alignment horizontal="left"/>
      <protection locked="0"/>
    </xf>
    <xf numFmtId="0" fontId="4" fillId="0" borderId="0" xfId="3" applyAlignment="1">
      <alignment horizontal="left"/>
    </xf>
    <xf numFmtId="0" fontId="0" fillId="4" borderId="0" xfId="0" applyFill="1" applyAlignment="1" applyProtection="1">
      <alignment horizontal="left"/>
      <protection locked="0"/>
    </xf>
    <xf numFmtId="0" fontId="32" fillId="0" borderId="0" xfId="0" applyFont="1"/>
    <xf numFmtId="14" fontId="0" fillId="4" borderId="0" xfId="0" applyNumberFormat="1" applyFill="1" applyAlignment="1" applyProtection="1">
      <alignment horizontal="left"/>
      <protection locked="0"/>
    </xf>
    <xf numFmtId="0" fontId="0" fillId="2" borderId="0" xfId="0" applyFill="1" applyAlignment="1" applyProtection="1">
      <alignment horizontal="left" vertical="center"/>
      <protection locked="0"/>
    </xf>
    <xf numFmtId="0" fontId="4" fillId="4" borderId="0" xfId="1" applyFill="1" applyProtection="1">
      <protection locked="0"/>
    </xf>
  </cellXfs>
  <cellStyles count="5">
    <cellStyle name="Link" xfId="1" builtinId="8"/>
    <cellStyle name="Link 2" xfId="3" xr:uid="{092373E3-621F-484D-9770-6EDD95CF0548}"/>
    <cellStyle name="Link 3" xfId="4" xr:uid="{8DFAAE3D-BC35-41A2-A814-2D0A291FCCEF}"/>
    <cellStyle name="Standard" xfId="0" builtinId="0"/>
    <cellStyle name="Standard 3" xfId="2" xr:uid="{87ADDBB3-5C92-41C3-A1DA-BEAC02F6494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4019549</xdr:colOff>
      <xdr:row>1</xdr:row>
      <xdr:rowOff>28575</xdr:rowOff>
    </xdr:from>
    <xdr:to>
      <xdr:col>2</xdr:col>
      <xdr:colOff>733424</xdr:colOff>
      <xdr:row>2</xdr:row>
      <xdr:rowOff>307567</xdr:rowOff>
    </xdr:to>
    <xdr:pic>
      <xdr:nvPicPr>
        <xdr:cNvPr id="2" name="Grafik 1">
          <a:hlinkClick xmlns:r="http://schemas.openxmlformats.org/officeDocument/2006/relationships" r:id="rId1"/>
          <a:extLst>
            <a:ext uri="{FF2B5EF4-FFF2-40B4-BE49-F238E27FC236}">
              <a16:creationId xmlns:a16="http://schemas.microsoft.com/office/drawing/2014/main" id="{D2200B9E-ED10-4D9A-A0A5-F80C86E3C5D5}"/>
            </a:ext>
          </a:extLst>
        </xdr:cNvPr>
        <xdr:cNvPicPr>
          <a:picLocks noChangeAspect="1"/>
        </xdr:cNvPicPr>
      </xdr:nvPicPr>
      <xdr:blipFill>
        <a:blip xmlns:r="http://schemas.openxmlformats.org/officeDocument/2006/relationships" r:embed="rId2"/>
        <a:stretch>
          <a:fillRect/>
        </a:stretch>
      </xdr:blipFill>
      <xdr:spPr>
        <a:xfrm>
          <a:off x="4019549" y="314325"/>
          <a:ext cx="2524125" cy="469492"/>
        </a:xfrm>
        <a:prstGeom prst="rect">
          <a:avLst/>
        </a:prstGeom>
        <a:ln w="19050">
          <a:noFill/>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utter-Software\Website%20-%20Alle_meine_Vorlagen.de\Hochgeladen\102%20Ausleihliste\Ausleihlis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M\Downloads\Jahresplaner%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sleihübersicht"/>
      <sheetName val="Einstellungen"/>
      <sheetName val="Leihgüter"/>
      <sheetName val="Info"/>
    </sheetNames>
    <sheetDataSet>
      <sheetData sheetId="0" refreshError="1"/>
      <sheetData sheetId="1">
        <row r="2">
          <cell r="C2">
            <v>2019</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
      <sheetName val="Ferien-Urlaub"/>
      <sheetName val="Info"/>
    </sheetNames>
    <sheetDataSet>
      <sheetData sheetId="0">
        <row r="1">
          <cell r="A1">
            <v>2020</v>
          </cell>
        </row>
      </sheetData>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musterfirma.de/" TargetMode="External"/><Relationship Id="rId2" Type="http://schemas.openxmlformats.org/officeDocument/2006/relationships/hyperlink" Target="mailto:info@musterfirma.de" TargetMode="External"/><Relationship Id="rId1" Type="http://schemas.openxmlformats.org/officeDocument/2006/relationships/hyperlink" Target="mailto:info@musterfirma.de"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alle-meine-vorlagen.de/private-finanzplanung-tools-fuer-excel/" TargetMode="External"/><Relationship Id="rId13" Type="http://schemas.openxmlformats.org/officeDocument/2006/relationships/hyperlink" Target="https://www.alle-meine-vorlagen.de/terminzettel-zum-ausdrucken/" TargetMode="External"/><Relationship Id="rId18" Type="http://schemas.openxmlformats.org/officeDocument/2006/relationships/hyperlink" Target="https://www.alle-meine-vorlagen.de/excel-vorlage-vertretungsplan/" TargetMode="External"/><Relationship Id="rId3" Type="http://schemas.openxmlformats.org/officeDocument/2006/relationships/hyperlink" Target="https://www.alle-meine-vorlagen.de/projektplan-pro/" TargetMode="External"/><Relationship Id="rId7" Type="http://schemas.openxmlformats.org/officeDocument/2006/relationships/hyperlink" Target="https://www.alle-meine-vorlagen.de/" TargetMode="External"/><Relationship Id="rId12" Type="http://schemas.openxmlformats.org/officeDocument/2006/relationships/hyperlink" Target="https://www.alle-meine-vorlagen.de/ordnerregister-selbst-erstellen/" TargetMode="External"/><Relationship Id="rId17" Type="http://schemas.openxmlformats.org/officeDocument/2006/relationships/hyperlink" Target="https://www.alle-meine-vorlagen.de/geburtstagskalender-zum-ausdrucken/" TargetMode="External"/><Relationship Id="rId2" Type="http://schemas.openxmlformats.org/officeDocument/2006/relationships/hyperlink" Target="https://www.alle-meine-vorlagen.de/kostenkontrolle-haushaltsbuch-2-02/" TargetMode="External"/><Relationship Id="rId16" Type="http://schemas.openxmlformats.org/officeDocument/2006/relationships/hyperlink" Target="https://www.alle-meine-vorlagen.de/bauzeitenplaner-vorlage-fuer-excel/" TargetMode="External"/><Relationship Id="rId20" Type="http://schemas.openxmlformats.org/officeDocument/2006/relationships/drawing" Target="../drawings/drawing1.xml"/><Relationship Id="rId1" Type="http://schemas.openxmlformats.org/officeDocument/2006/relationships/hyperlink" Target="https://www.alle-meine-vorlagen.de/fotodoku/" TargetMode="External"/><Relationship Id="rId6" Type="http://schemas.openxmlformats.org/officeDocument/2006/relationships/hyperlink" Target="https://www.alle-meine-vorlagen.de/wartungsplaner-fuer-excel/" TargetMode="External"/><Relationship Id="rId11" Type="http://schemas.openxmlformats.org/officeDocument/2006/relationships/hyperlink" Target="https://www.alle-meine-vorlagen.de/excel-vorlage-sparplan-ruecklagen-durch-monatliche-sparraten/" TargetMode="External"/><Relationship Id="rId5" Type="http://schemas.openxmlformats.org/officeDocument/2006/relationships/hyperlink" Target="https://www.alle-meine-vorlagen.de/" TargetMode="External"/><Relationship Id="rId15" Type="http://schemas.openxmlformats.org/officeDocument/2006/relationships/hyperlink" Target="https://www.alle-meine-vorlagen.de/stadt-land-fluss-vorlage-beliebtes-spiel-fuer-jung-und-alt/" TargetMode="External"/><Relationship Id="rId10" Type="http://schemas.openxmlformats.org/officeDocument/2006/relationships/hyperlink" Target="https://www.alle-meine-vorlagen.de/anwesenheitsliste/" TargetMode="External"/><Relationship Id="rId19" Type="http://schemas.openxmlformats.org/officeDocument/2006/relationships/printerSettings" Target="../printerSettings/printerSettings3.bin"/><Relationship Id="rId4" Type="http://schemas.openxmlformats.org/officeDocument/2006/relationships/hyperlink" Target="https://www.alle-meine-vorlagen.de/protokoll-vorlage/" TargetMode="External"/><Relationship Id="rId9" Type="http://schemas.openxmlformats.org/officeDocument/2006/relationships/hyperlink" Target="https://www.alle-meine-vorlagen.de/zeiterfassung-fuer-projekte/" TargetMode="External"/><Relationship Id="rId14" Type="http://schemas.openxmlformats.org/officeDocument/2006/relationships/hyperlink" Target="https://www.alle-meine-vorlagen.de/uebersicht-versicherungen-so-senkst-du-deine-versicherungskost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6B7BC-63F3-4FFF-B2F0-53C74E746CB1}">
  <dimension ref="A1:O52"/>
  <sheetViews>
    <sheetView showGridLines="0" tabSelected="1" view="pageLayout" zoomScaleNormal="100" workbookViewId="0">
      <selection activeCell="J9" sqref="J9"/>
    </sheetView>
  </sheetViews>
  <sheetFormatPr baseColWidth="10" defaultColWidth="0" defaultRowHeight="15" zeroHeight="1" x14ac:dyDescent="0.25"/>
  <cols>
    <col min="1" max="1" width="0.85546875" customWidth="1"/>
    <col min="2" max="2" width="4.85546875" style="4" customWidth="1"/>
    <col min="3" max="3" width="45.5703125" style="4" customWidth="1"/>
    <col min="4" max="5" width="8.5703125" style="4" customWidth="1"/>
    <col min="6" max="6" width="12" style="4" customWidth="1"/>
    <col min="7" max="7" width="14" style="4" customWidth="1"/>
    <col min="8" max="8" width="1.28515625" customWidth="1"/>
    <col min="9" max="9" width="19.42578125" style="4" bestFit="1" customWidth="1"/>
    <col min="10" max="10" width="24.7109375" style="4" customWidth="1"/>
    <col min="11" max="11" width="7.28515625" style="4" customWidth="1"/>
    <col min="12" max="14" width="11.42578125" style="4" customWidth="1"/>
    <col min="15" max="15" width="7.5703125" style="4" customWidth="1"/>
    <col min="16" max="16384" width="11.42578125" hidden="1"/>
  </cols>
  <sheetData>
    <row r="1" spans="2:15" x14ac:dyDescent="0.25">
      <c r="H1" s="31"/>
      <c r="I1" s="70"/>
      <c r="J1" s="70"/>
    </row>
    <row r="2" spans="2:15" ht="18.75" x14ac:dyDescent="0.3">
      <c r="H2" s="31"/>
      <c r="I2" s="71" t="s">
        <v>68</v>
      </c>
      <c r="J2" s="70"/>
    </row>
    <row r="3" spans="2:15" x14ac:dyDescent="0.25">
      <c r="E3" s="5"/>
      <c r="F3" s="5" t="s">
        <v>67</v>
      </c>
      <c r="G3" s="5"/>
      <c r="H3" s="31"/>
      <c r="I3" s="80" t="s">
        <v>101</v>
      </c>
      <c r="J3" s="70"/>
      <c r="K3" s="70"/>
      <c r="L3" s="70"/>
      <c r="M3" s="70"/>
      <c r="N3" s="70"/>
      <c r="O3" s="70"/>
    </row>
    <row r="4" spans="2:15" x14ac:dyDescent="0.25">
      <c r="E4" s="6"/>
      <c r="F4" s="6"/>
      <c r="G4" s="6"/>
      <c r="H4" s="31"/>
      <c r="I4" s="70"/>
      <c r="J4" s="70"/>
    </row>
    <row r="5" spans="2:15" x14ac:dyDescent="0.25">
      <c r="H5" s="31"/>
    </row>
    <row r="6" spans="2:15" x14ac:dyDescent="0.25">
      <c r="H6" s="31"/>
    </row>
    <row r="7" spans="2:15" x14ac:dyDescent="0.25">
      <c r="B7" s="7" t="str">
        <f>Stammdaten!C4&amp;" - "&amp;Stammdaten!C5&amp;" - "&amp;Stammdaten!C6</f>
        <v>Ich AG - Meine-Straße 5 - 12345 Meinhausen</v>
      </c>
      <c r="H7" s="31"/>
    </row>
    <row r="8" spans="2:15" x14ac:dyDescent="0.25">
      <c r="H8" s="31"/>
      <c r="I8" s="72" t="s">
        <v>58</v>
      </c>
      <c r="J8" s="6"/>
      <c r="K8" s="6"/>
      <c r="L8" s="6"/>
      <c r="M8" s="6"/>
      <c r="N8" s="6"/>
    </row>
    <row r="9" spans="2:15" ht="15.75" x14ac:dyDescent="0.25">
      <c r="B9" s="8" t="str">
        <f>J9</f>
        <v>Max Muster</v>
      </c>
      <c r="E9" s="9" t="s">
        <v>8</v>
      </c>
      <c r="G9" s="10">
        <f ca="1">TODAY()</f>
        <v>43958</v>
      </c>
      <c r="H9" s="31"/>
      <c r="I9" s="4" t="s">
        <v>4</v>
      </c>
      <c r="J9" s="32" t="s">
        <v>5</v>
      </c>
      <c r="K9" s="73" t="s">
        <v>47</v>
      </c>
      <c r="L9" s="74" t="s">
        <v>109</v>
      </c>
    </row>
    <row r="10" spans="2:15" ht="15.75" x14ac:dyDescent="0.25">
      <c r="B10" s="8" t="str">
        <f>J10</f>
        <v>Musterstraße 56</v>
      </c>
      <c r="E10" s="9" t="s">
        <v>9</v>
      </c>
      <c r="G10" s="10">
        <f>J14</f>
        <v>43953</v>
      </c>
      <c r="H10" s="31"/>
      <c r="I10" s="4" t="s">
        <v>43</v>
      </c>
      <c r="J10" s="32" t="s">
        <v>103</v>
      </c>
      <c r="K10" s="73" t="s">
        <v>48</v>
      </c>
    </row>
    <row r="11" spans="2:15" ht="15.75" x14ac:dyDescent="0.25">
      <c r="B11" s="8" t="str">
        <f>J11</f>
        <v>12345 Musterstadt</v>
      </c>
      <c r="E11" s="9" t="s">
        <v>10</v>
      </c>
      <c r="G11" s="9" t="str">
        <f>Stammdaten!C10</f>
        <v>Herr Muster</v>
      </c>
      <c r="H11" s="31"/>
      <c r="I11" s="4" t="s">
        <v>44</v>
      </c>
      <c r="J11" s="32" t="s">
        <v>7</v>
      </c>
      <c r="K11" s="73" t="s">
        <v>49</v>
      </c>
    </row>
    <row r="12" spans="2:15" ht="15.75" x14ac:dyDescent="0.25">
      <c r="B12" s="8" t="str">
        <f>J12</f>
        <v>Deutschland</v>
      </c>
      <c r="E12" s="9" t="s">
        <v>11</v>
      </c>
      <c r="G12" s="9" t="str">
        <f>Stammdaten!C11</f>
        <v>info@musterfirma.de</v>
      </c>
      <c r="H12" s="31"/>
      <c r="I12" s="4" t="s">
        <v>45</v>
      </c>
      <c r="J12" s="32" t="s">
        <v>6</v>
      </c>
      <c r="K12" s="73" t="s">
        <v>50</v>
      </c>
    </row>
    <row r="13" spans="2:15" x14ac:dyDescent="0.25">
      <c r="E13" s="9" t="s">
        <v>12</v>
      </c>
      <c r="G13" s="9" t="str">
        <f>Stammdaten!C12</f>
        <v>98-765 432 1</v>
      </c>
      <c r="H13" s="31"/>
    </row>
    <row r="14" spans="2:15" x14ac:dyDescent="0.25">
      <c r="H14" s="31"/>
      <c r="I14" s="4" t="s">
        <v>9</v>
      </c>
      <c r="J14" s="92">
        <v>43953</v>
      </c>
      <c r="K14" s="73" t="s">
        <v>105</v>
      </c>
      <c r="L14" s="74" t="s">
        <v>106</v>
      </c>
    </row>
    <row r="15" spans="2:15" x14ac:dyDescent="0.25">
      <c r="E15" s="9" t="s">
        <v>20</v>
      </c>
      <c r="G15" s="9" t="str">
        <f>J15</f>
        <v>12345678-1</v>
      </c>
      <c r="H15" s="31"/>
      <c r="I15" s="4" t="s">
        <v>20</v>
      </c>
      <c r="J15" s="32" t="s">
        <v>21</v>
      </c>
      <c r="K15" s="73" t="s">
        <v>104</v>
      </c>
      <c r="L15" s="74" t="s">
        <v>100</v>
      </c>
    </row>
    <row r="16" spans="2:15" x14ac:dyDescent="0.25">
      <c r="E16" s="9" t="s">
        <v>19</v>
      </c>
      <c r="G16" s="9" t="str">
        <f>J16</f>
        <v>RE-123-20</v>
      </c>
      <c r="H16" s="31"/>
      <c r="I16" s="4" t="s">
        <v>19</v>
      </c>
      <c r="J16" s="32" t="s">
        <v>22</v>
      </c>
      <c r="K16" s="73" t="s">
        <v>51</v>
      </c>
      <c r="L16" s="74" t="s">
        <v>100</v>
      </c>
    </row>
    <row r="17" spans="2:15" x14ac:dyDescent="0.25">
      <c r="H17" s="31"/>
    </row>
    <row r="18" spans="2:15" ht="26.25" x14ac:dyDescent="0.4">
      <c r="G18" s="11" t="s">
        <v>18</v>
      </c>
      <c r="H18" s="31"/>
    </row>
    <row r="19" spans="2:15" x14ac:dyDescent="0.25">
      <c r="H19" s="31"/>
      <c r="I19" s="72" t="s">
        <v>65</v>
      </c>
      <c r="J19" s="6"/>
      <c r="K19" s="6"/>
      <c r="L19" s="6"/>
      <c r="M19" s="6"/>
      <c r="N19" s="6"/>
    </row>
    <row r="20" spans="2:15" x14ac:dyDescent="0.25">
      <c r="B20" s="4" t="str">
        <f>IF(J20="x","Sehr geehrter Herr "&amp;J9&amp;",","Sehr geehrte Frau "&amp;J9&amp;",")</f>
        <v>Sehr geehrter Herr Max Muster,</v>
      </c>
      <c r="H20" s="31"/>
      <c r="I20" s="4" t="s">
        <v>23</v>
      </c>
      <c r="J20" s="32" t="s">
        <v>25</v>
      </c>
      <c r="K20" s="73" t="s">
        <v>130</v>
      </c>
      <c r="L20" s="74" t="s">
        <v>107</v>
      </c>
    </row>
    <row r="21" spans="2:15" x14ac:dyDescent="0.25">
      <c r="H21" s="31"/>
      <c r="I21" s="4" t="s">
        <v>24</v>
      </c>
      <c r="J21" s="69" t="str">
        <f>IF(J20="x","","x")</f>
        <v/>
      </c>
      <c r="K21" s="73" t="s">
        <v>130</v>
      </c>
      <c r="L21" s="74" t="s">
        <v>108</v>
      </c>
    </row>
    <row r="22" spans="2:15" x14ac:dyDescent="0.25">
      <c r="B22" s="86" t="str">
        <f>IF(J22&lt;&gt;"",J22,"")</f>
        <v>vielen Dank für ihren Auftrag. Hiermit stellen wir ihnen folgende Leistung in Rechnung:</v>
      </c>
      <c r="C22" s="86"/>
      <c r="D22" s="86"/>
      <c r="E22" s="86"/>
      <c r="F22" s="86"/>
      <c r="G22" s="86"/>
      <c r="H22" s="31"/>
      <c r="I22" s="4" t="s">
        <v>26</v>
      </c>
      <c r="J22" s="90" t="s">
        <v>64</v>
      </c>
      <c r="K22" s="90"/>
      <c r="L22" s="90"/>
      <c r="M22" s="90"/>
      <c r="N22" s="90"/>
      <c r="O22" s="90"/>
    </row>
    <row r="23" spans="2:15" x14ac:dyDescent="0.25">
      <c r="B23" s="86" t="str">
        <f>IF(J23&lt;&gt;"",J23,"")</f>
        <v/>
      </c>
      <c r="C23" s="86"/>
      <c r="D23" s="86"/>
      <c r="E23" s="86"/>
      <c r="F23" s="86"/>
      <c r="G23" s="86"/>
      <c r="H23" s="31"/>
      <c r="J23" s="90"/>
      <c r="K23" s="90"/>
      <c r="L23" s="90"/>
      <c r="M23" s="90"/>
      <c r="N23" s="90"/>
      <c r="O23" s="90"/>
    </row>
    <row r="24" spans="2:15" x14ac:dyDescent="0.25">
      <c r="H24" s="31"/>
      <c r="I24" s="72" t="s">
        <v>59</v>
      </c>
      <c r="J24" s="72"/>
      <c r="K24" s="72"/>
      <c r="L24" s="72"/>
      <c r="M24" s="6"/>
      <c r="N24" s="6"/>
    </row>
    <row r="25" spans="2:15" ht="16.5" thickBot="1" x14ac:dyDescent="0.3">
      <c r="B25" s="12" t="s">
        <v>27</v>
      </c>
      <c r="C25" s="12" t="s">
        <v>28</v>
      </c>
      <c r="D25" s="12" t="s">
        <v>29</v>
      </c>
      <c r="E25" s="12" t="s">
        <v>30</v>
      </c>
      <c r="F25" s="13" t="s">
        <v>31</v>
      </c>
      <c r="G25" s="13" t="s">
        <v>32</v>
      </c>
      <c r="H25" s="31"/>
      <c r="I25" s="75" t="s">
        <v>27</v>
      </c>
      <c r="J25" s="75" t="s">
        <v>28</v>
      </c>
      <c r="K25" s="76"/>
      <c r="L25" s="77" t="s">
        <v>29</v>
      </c>
      <c r="M25" s="75" t="s">
        <v>30</v>
      </c>
      <c r="N25" s="75" t="s">
        <v>31</v>
      </c>
    </row>
    <row r="26" spans="2:15" ht="16.5" thickTop="1" x14ac:dyDescent="0.25">
      <c r="B26" s="14">
        <f>IF(I26&lt;&gt;"",I26,"")</f>
        <v>1</v>
      </c>
      <c r="C26" s="15" t="str">
        <f>IF(J26&lt;&gt;"",J26,"")</f>
        <v>Holzbalken</v>
      </c>
      <c r="D26" s="14">
        <f>IF(L26&lt;&gt;"",L26,"")</f>
        <v>3</v>
      </c>
      <c r="E26" s="15" t="str">
        <f>IF(M26&lt;&gt;"",M26,"")</f>
        <v>Stk.</v>
      </c>
      <c r="F26" s="16">
        <f>IF(N26&lt;&gt;"",N26,"")</f>
        <v>14</v>
      </c>
      <c r="G26" s="16">
        <f t="shared" ref="G26:G28" si="0">IF(OR(D26="",F26=""),"",D26*F26)</f>
        <v>42</v>
      </c>
      <c r="H26" s="31"/>
      <c r="I26" s="33">
        <v>1</v>
      </c>
      <c r="J26" s="87" t="s">
        <v>33</v>
      </c>
      <c r="K26" s="88"/>
      <c r="L26" s="33">
        <v>3</v>
      </c>
      <c r="M26" s="33" t="s">
        <v>34</v>
      </c>
      <c r="N26" s="34">
        <v>14</v>
      </c>
    </row>
    <row r="27" spans="2:15" ht="15.75" x14ac:dyDescent="0.25">
      <c r="B27" s="14">
        <f t="shared" ref="B27:B33" si="1">IF(I27&lt;&gt;"",I27,"")</f>
        <v>2</v>
      </c>
      <c r="C27" s="15" t="str">
        <f t="shared" ref="C27:C33" si="2">IF(J27&lt;&gt;"",J27,"")</f>
        <v>Nägel (Packung)</v>
      </c>
      <c r="D27" s="14">
        <f t="shared" ref="D27:D33" si="3">IF(L27&lt;&gt;"",L27,"")</f>
        <v>2</v>
      </c>
      <c r="E27" s="15" t="str">
        <f t="shared" ref="E27:E33" si="4">IF(M27&lt;&gt;"",M27,"")</f>
        <v>Stk.</v>
      </c>
      <c r="F27" s="16">
        <f t="shared" ref="F27:F33" si="5">IF(N27&lt;&gt;"",N27,"")</f>
        <v>6</v>
      </c>
      <c r="G27" s="16">
        <f t="shared" si="0"/>
        <v>12</v>
      </c>
      <c r="H27" s="31"/>
      <c r="I27" s="33">
        <v>2</v>
      </c>
      <c r="J27" s="87" t="s">
        <v>35</v>
      </c>
      <c r="K27" s="88"/>
      <c r="L27" s="33">
        <v>2</v>
      </c>
      <c r="M27" s="33" t="s">
        <v>34</v>
      </c>
      <c r="N27" s="34">
        <v>6</v>
      </c>
    </row>
    <row r="28" spans="2:15" ht="15.75" x14ac:dyDescent="0.25">
      <c r="B28" s="14">
        <f t="shared" si="1"/>
        <v>3</v>
      </c>
      <c r="C28" s="15" t="str">
        <f t="shared" si="2"/>
        <v>Schrauben (Packung)</v>
      </c>
      <c r="D28" s="14">
        <f t="shared" si="3"/>
        <v>5</v>
      </c>
      <c r="E28" s="15" t="str">
        <f t="shared" si="4"/>
        <v>Stk.</v>
      </c>
      <c r="F28" s="16">
        <f t="shared" si="5"/>
        <v>5</v>
      </c>
      <c r="G28" s="16">
        <f t="shared" si="0"/>
        <v>25</v>
      </c>
      <c r="H28" s="31"/>
      <c r="I28" s="33">
        <v>3</v>
      </c>
      <c r="J28" s="87" t="s">
        <v>36</v>
      </c>
      <c r="K28" s="88"/>
      <c r="L28" s="33">
        <v>5</v>
      </c>
      <c r="M28" s="33" t="s">
        <v>34</v>
      </c>
      <c r="N28" s="34">
        <v>5</v>
      </c>
    </row>
    <row r="29" spans="2:15" ht="15.75" x14ac:dyDescent="0.25">
      <c r="B29" s="14" t="str">
        <f t="shared" si="1"/>
        <v/>
      </c>
      <c r="C29" s="15" t="str">
        <f t="shared" si="2"/>
        <v/>
      </c>
      <c r="D29" s="14" t="str">
        <f t="shared" si="3"/>
        <v/>
      </c>
      <c r="E29" s="15" t="str">
        <f t="shared" si="4"/>
        <v/>
      </c>
      <c r="F29" s="16" t="str">
        <f t="shared" si="5"/>
        <v/>
      </c>
      <c r="G29" s="16" t="str">
        <f>IF(OR(D29="",F29=""),"",D29*F29)</f>
        <v/>
      </c>
      <c r="H29" s="31"/>
      <c r="I29" s="35"/>
      <c r="J29" s="82"/>
      <c r="K29" s="83"/>
      <c r="L29" s="35"/>
      <c r="M29" s="35"/>
      <c r="N29" s="36"/>
    </row>
    <row r="30" spans="2:15" ht="15.75" x14ac:dyDescent="0.25">
      <c r="B30" s="14" t="str">
        <f t="shared" si="1"/>
        <v/>
      </c>
      <c r="C30" s="15" t="str">
        <f t="shared" si="2"/>
        <v/>
      </c>
      <c r="D30" s="14" t="str">
        <f t="shared" si="3"/>
        <v/>
      </c>
      <c r="E30" s="15" t="str">
        <f t="shared" si="4"/>
        <v/>
      </c>
      <c r="F30" s="16" t="str">
        <f t="shared" si="5"/>
        <v/>
      </c>
      <c r="G30" s="16" t="str">
        <f t="shared" ref="G30:G35" si="6">IF(OR(D30="",F30=""),"",D30*F30)</f>
        <v/>
      </c>
      <c r="H30" s="31"/>
      <c r="I30" s="35"/>
      <c r="J30" s="82"/>
      <c r="K30" s="83"/>
      <c r="L30" s="35"/>
      <c r="M30" s="35"/>
      <c r="N30" s="36"/>
    </row>
    <row r="31" spans="2:15" ht="15.75" x14ac:dyDescent="0.25">
      <c r="B31" s="14" t="str">
        <f t="shared" si="1"/>
        <v/>
      </c>
      <c r="C31" s="15" t="str">
        <f t="shared" si="2"/>
        <v/>
      </c>
      <c r="D31" s="14" t="str">
        <f t="shared" si="3"/>
        <v/>
      </c>
      <c r="E31" s="15" t="str">
        <f t="shared" si="4"/>
        <v/>
      </c>
      <c r="F31" s="16" t="str">
        <f t="shared" si="5"/>
        <v/>
      </c>
      <c r="G31" s="16" t="str">
        <f t="shared" si="6"/>
        <v/>
      </c>
      <c r="H31" s="31"/>
      <c r="I31" s="35"/>
      <c r="J31" s="82"/>
      <c r="K31" s="83"/>
      <c r="L31" s="35"/>
      <c r="M31" s="35"/>
      <c r="N31" s="36"/>
    </row>
    <row r="32" spans="2:15" ht="15.75" x14ac:dyDescent="0.25">
      <c r="B32" s="14" t="str">
        <f t="shared" si="1"/>
        <v/>
      </c>
      <c r="C32" s="15" t="str">
        <f t="shared" si="2"/>
        <v/>
      </c>
      <c r="D32" s="14" t="str">
        <f t="shared" si="3"/>
        <v/>
      </c>
      <c r="E32" s="15" t="str">
        <f t="shared" si="4"/>
        <v/>
      </c>
      <c r="F32" s="16" t="str">
        <f t="shared" si="5"/>
        <v/>
      </c>
      <c r="G32" s="16" t="str">
        <f t="shared" si="6"/>
        <v/>
      </c>
      <c r="H32" s="31"/>
      <c r="I32" s="35"/>
      <c r="J32" s="82"/>
      <c r="K32" s="83"/>
      <c r="L32" s="35"/>
      <c r="M32" s="35"/>
      <c r="N32" s="36"/>
    </row>
    <row r="33" spans="1:14" ht="15.75" x14ac:dyDescent="0.25">
      <c r="B33" s="14" t="str">
        <f t="shared" si="1"/>
        <v/>
      </c>
      <c r="C33" s="15" t="str">
        <f t="shared" si="2"/>
        <v/>
      </c>
      <c r="D33" s="14" t="str">
        <f t="shared" si="3"/>
        <v/>
      </c>
      <c r="E33" s="15" t="str">
        <f t="shared" si="4"/>
        <v/>
      </c>
      <c r="F33" s="16" t="str">
        <f t="shared" si="5"/>
        <v/>
      </c>
      <c r="G33" s="16" t="str">
        <f t="shared" si="6"/>
        <v/>
      </c>
      <c r="H33" s="31"/>
      <c r="I33" s="37"/>
      <c r="J33" s="84"/>
      <c r="K33" s="85"/>
      <c r="L33" s="37"/>
      <c r="M33" s="37"/>
      <c r="N33" s="38"/>
    </row>
    <row r="34" spans="1:14" ht="15.75" x14ac:dyDescent="0.25">
      <c r="B34" s="14" t="str">
        <f t="shared" ref="B34" si="7">IF(I34&lt;&gt;"",I34,"")</f>
        <v/>
      </c>
      <c r="C34" s="15" t="str">
        <f t="shared" ref="C34" si="8">IF(J34&lt;&gt;"",J34,"")</f>
        <v/>
      </c>
      <c r="D34" s="14" t="str">
        <f t="shared" ref="D34" si="9">IF(L34&lt;&gt;"",L34,"")</f>
        <v/>
      </c>
      <c r="E34" s="15" t="str">
        <f t="shared" ref="E34" si="10">IF(M34&lt;&gt;"",M34,"")</f>
        <v/>
      </c>
      <c r="F34" s="16" t="str">
        <f t="shared" ref="F34" si="11">IF(N34&lt;&gt;"",N34,"")</f>
        <v/>
      </c>
      <c r="G34" s="16" t="str">
        <f t="shared" si="6"/>
        <v/>
      </c>
      <c r="H34" s="31"/>
      <c r="I34" s="37"/>
      <c r="J34" s="84"/>
      <c r="K34" s="85"/>
      <c r="L34" s="37"/>
      <c r="M34" s="37"/>
      <c r="N34" s="38"/>
    </row>
    <row r="35" spans="1:14" ht="16.350000000000001" customHeight="1" thickBot="1" x14ac:dyDescent="0.3">
      <c r="A35" s="2"/>
      <c r="B35" s="17" t="str">
        <f t="shared" ref="B35" si="12">IF(I35&lt;&gt;"",I35,"")</f>
        <v/>
      </c>
      <c r="C35" s="18" t="str">
        <f t="shared" ref="C35" si="13">IF(J35&lt;&gt;"",J35,"")</f>
        <v/>
      </c>
      <c r="D35" s="17" t="str">
        <f t="shared" ref="D35" si="14">IF(L35&lt;&gt;"",L35,"")</f>
        <v/>
      </c>
      <c r="E35" s="18" t="str">
        <f t="shared" ref="E35" si="15">IF(M35&lt;&gt;"",M35,"")</f>
        <v/>
      </c>
      <c r="F35" s="19" t="str">
        <f t="shared" ref="F35" si="16">IF(N35&lt;&gt;"",N35,"")</f>
        <v/>
      </c>
      <c r="G35" s="19" t="str">
        <f t="shared" si="6"/>
        <v/>
      </c>
      <c r="H35" s="39"/>
      <c r="I35" s="37"/>
      <c r="J35" s="84"/>
      <c r="K35" s="85"/>
      <c r="L35" s="37"/>
      <c r="M35" s="37"/>
      <c r="N35" s="38"/>
    </row>
    <row r="36" spans="1:14" ht="15.75" thickTop="1" x14ac:dyDescent="0.25">
      <c r="A36" s="2"/>
      <c r="B36" s="4" t="s">
        <v>38</v>
      </c>
      <c r="G36" s="20">
        <f>SUM(G26:G35)</f>
        <v>79</v>
      </c>
      <c r="H36" s="39"/>
      <c r="I36" s="4" t="s">
        <v>127</v>
      </c>
    </row>
    <row r="37" spans="1:14" x14ac:dyDescent="0.25">
      <c r="A37" s="2"/>
      <c r="B37" s="43" t="str">
        <f>IF(J37&lt;&gt;"x","zzgl. Umsatzsteuer "&amp;J38&amp;"%","Nicht umsatzsteuerpflichtig nach § 19 1 UStG")</f>
        <v>Nicht umsatzsteuerpflichtig nach § 19 1 UStG</v>
      </c>
      <c r="G37" s="22" t="str">
        <f>IF(J37&lt;&gt;"x",G36*J39,"0,00")</f>
        <v>0,00</v>
      </c>
      <c r="H37" s="39"/>
      <c r="I37" s="4" t="s">
        <v>42</v>
      </c>
      <c r="J37" s="93" t="s">
        <v>25</v>
      </c>
      <c r="K37" s="73" t="s">
        <v>52</v>
      </c>
      <c r="L37" s="74" t="s">
        <v>110</v>
      </c>
    </row>
    <row r="38" spans="1:14" ht="18.75" x14ac:dyDescent="0.3">
      <c r="B38" s="23" t="s">
        <v>37</v>
      </c>
      <c r="C38" s="24"/>
      <c r="D38" s="24"/>
      <c r="E38" s="24"/>
      <c r="F38" s="24"/>
      <c r="G38" s="25">
        <f>SUM(G36:G37)</f>
        <v>79</v>
      </c>
      <c r="H38" s="31"/>
      <c r="I38" s="4" t="s">
        <v>39</v>
      </c>
      <c r="J38" s="40">
        <v>19</v>
      </c>
      <c r="K38" s="73" t="s">
        <v>52</v>
      </c>
      <c r="L38" s="74" t="s">
        <v>111</v>
      </c>
    </row>
    <row r="39" spans="1:14" x14ac:dyDescent="0.25">
      <c r="H39" s="31"/>
      <c r="J39" s="78">
        <f>J38/100</f>
        <v>0.19</v>
      </c>
    </row>
    <row r="40" spans="1:14" x14ac:dyDescent="0.25">
      <c r="B40" s="4" t="str">
        <f ca="1">"Zahlungsbedingungen: Bitte bezahlen Sie den Rechnungsbetrag bis zum "&amp;TEXT(G9+J41,"TT.MM.JJJJ")&amp;" ohne Abzüge."</f>
        <v>Zahlungsbedingungen: Bitte bezahlen Sie den Rechnungsbetrag bis zum 21.05.2020 ohne Abzüge.</v>
      </c>
      <c r="H40" s="31"/>
      <c r="J40" s="21"/>
    </row>
    <row r="41" spans="1:14" x14ac:dyDescent="0.25">
      <c r="H41" s="31"/>
      <c r="I41" s="4" t="s">
        <v>53</v>
      </c>
      <c r="J41" s="41">
        <v>14</v>
      </c>
      <c r="K41" s="73" t="s">
        <v>129</v>
      </c>
      <c r="L41" s="74" t="s">
        <v>112</v>
      </c>
    </row>
    <row r="42" spans="1:14" x14ac:dyDescent="0.25">
      <c r="B42" s="4" t="s">
        <v>40</v>
      </c>
      <c r="H42" s="31"/>
      <c r="J42" s="21"/>
    </row>
    <row r="43" spans="1:14" x14ac:dyDescent="0.25">
      <c r="C43" s="26" t="str">
        <f ca="1">TEXT(TODAY(),)</f>
        <v/>
      </c>
      <c r="H43" s="31"/>
      <c r="J43" s="21"/>
    </row>
    <row r="44" spans="1:14" x14ac:dyDescent="0.25">
      <c r="B44" s="4" t="str">
        <f>J44</f>
        <v>Max Muster</v>
      </c>
      <c r="H44" s="31"/>
      <c r="I44" s="4" t="s">
        <v>66</v>
      </c>
      <c r="J44" s="42" t="s">
        <v>5</v>
      </c>
      <c r="K44" s="73" t="s">
        <v>128</v>
      </c>
      <c r="L44" s="74" t="s">
        <v>113</v>
      </c>
    </row>
    <row r="45" spans="1:14" x14ac:dyDescent="0.25">
      <c r="H45" s="31"/>
      <c r="J45" s="79"/>
      <c r="K45" s="73"/>
    </row>
    <row r="46" spans="1:14" x14ac:dyDescent="0.25">
      <c r="H46" s="31"/>
      <c r="J46" s="79"/>
      <c r="K46" s="73"/>
    </row>
    <row r="47" spans="1:14" x14ac:dyDescent="0.25">
      <c r="B47" s="27"/>
      <c r="C47" s="27"/>
      <c r="D47" s="27"/>
      <c r="E47" s="27"/>
      <c r="F47" s="27"/>
      <c r="G47" s="27"/>
      <c r="H47" s="31"/>
    </row>
    <row r="48" spans="1:14" ht="15.75" x14ac:dyDescent="0.25">
      <c r="B48" s="28" t="str">
        <f>Stammdaten!C4</f>
        <v>Ich AG</v>
      </c>
      <c r="C48" s="29"/>
      <c r="D48" s="28" t="s">
        <v>46</v>
      </c>
      <c r="E48" s="29"/>
      <c r="F48" s="29"/>
      <c r="G48" s="30"/>
      <c r="H48" s="31"/>
    </row>
    <row r="49" spans="2:8" ht="15.75" x14ac:dyDescent="0.25">
      <c r="B49" s="28" t="str">
        <f>Stammdaten!C5</f>
        <v>Meine-Straße 5</v>
      </c>
      <c r="C49" s="29"/>
      <c r="D49" s="28" t="str">
        <f>"Name: "&amp;Stammdaten!C18</f>
        <v>Name: Sparkasse</v>
      </c>
      <c r="E49" s="29"/>
      <c r="F49" s="29"/>
      <c r="G49" s="30"/>
      <c r="H49" s="31"/>
    </row>
    <row r="50" spans="2:8" ht="15.75" x14ac:dyDescent="0.25">
      <c r="B50" s="28" t="str">
        <f>Stammdaten!C6&amp;"/"&amp;Stammdaten!C7</f>
        <v>12345 Meinhausen/Deutschland</v>
      </c>
      <c r="C50" s="29"/>
      <c r="D50" s="28" t="str">
        <f>"IBAN: "&amp;Stammdaten!C19</f>
        <v>IBAN: DE 085 1243 5678 1234 5678</v>
      </c>
      <c r="E50" s="29"/>
      <c r="F50" s="29"/>
      <c r="G50" s="28"/>
      <c r="H50" s="31"/>
    </row>
    <row r="51" spans="2:8" ht="15.75" x14ac:dyDescent="0.25">
      <c r="B51" s="28" t="s">
        <v>41</v>
      </c>
      <c r="C51" s="29"/>
      <c r="D51" s="28" t="str">
        <f>"BIC: "&amp;Stammdaten!C20</f>
        <v>BIC: POLKKHH</v>
      </c>
      <c r="E51" s="29"/>
      <c r="F51" s="29"/>
      <c r="H51" s="31"/>
    </row>
    <row r="52" spans="2:8" ht="15.75" x14ac:dyDescent="0.25">
      <c r="B52" s="28" t="str">
        <f>Stammdaten!C13&amp;" | "&amp;Stammdaten!C14</f>
        <v>info@musterfirma.de | www.musterfirma.de</v>
      </c>
      <c r="C52" s="29"/>
      <c r="D52" s="28" t="str">
        <f>Stammdaten!C21</f>
        <v>Ust.-IdNr.: 123456-123</v>
      </c>
      <c r="E52" s="29"/>
      <c r="F52" s="29"/>
      <c r="H52" s="31"/>
    </row>
  </sheetData>
  <sheetProtection algorithmName="SHA-512" hashValue="9m7KivOY9phrokQflWn4ykXvrIt9HA1aDBGf6ELn+r2/P+zE8Wd3lA3blFAdbaLjwUk/JfsECf5AvS+qgz9ViA==" saltValue="MDMfyirNwOMIssnljDHMGA==" spinCount="100000" sheet="1" objects="1" scenarios="1"/>
  <mergeCells count="14">
    <mergeCell ref="J32:K32"/>
    <mergeCell ref="J33:K33"/>
    <mergeCell ref="J34:K34"/>
    <mergeCell ref="J35:K35"/>
    <mergeCell ref="B22:G22"/>
    <mergeCell ref="B23:G23"/>
    <mergeCell ref="J26:K26"/>
    <mergeCell ref="J27:K27"/>
    <mergeCell ref="J28:K28"/>
    <mergeCell ref="J29:K29"/>
    <mergeCell ref="J30:K30"/>
    <mergeCell ref="J31:K31"/>
    <mergeCell ref="J22:O22"/>
    <mergeCell ref="J23:O23"/>
  </mergeCells>
  <pageMargins left="0.51181102362204722" right="0.31496062992125984" top="0.31496062992125984" bottom="0.31496062992125984" header="0.31496062992125984" footer="0.31496062992125984"/>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9F668-A548-464C-85DC-836B7B2561F1}">
  <dimension ref="B1:F26"/>
  <sheetViews>
    <sheetView showGridLines="0" workbookViewId="0">
      <selection activeCell="C4" sqref="C4"/>
    </sheetView>
  </sheetViews>
  <sheetFormatPr baseColWidth="10" defaultRowHeight="15" x14ac:dyDescent="0.25"/>
  <cols>
    <col min="1" max="1" width="4.7109375" customWidth="1"/>
    <col min="2" max="2" width="32" customWidth="1"/>
    <col min="3" max="3" width="27.42578125" customWidth="1"/>
  </cols>
  <sheetData>
    <row r="1" spans="2:4" ht="18.75" x14ac:dyDescent="0.3">
      <c r="B1" s="68" t="s">
        <v>99</v>
      </c>
      <c r="D1" s="91" t="s">
        <v>131</v>
      </c>
    </row>
    <row r="3" spans="2:4" x14ac:dyDescent="0.25">
      <c r="B3" s="1" t="s">
        <v>0</v>
      </c>
    </row>
    <row r="4" spans="2:4" x14ac:dyDescent="0.25">
      <c r="B4" t="s">
        <v>1</v>
      </c>
      <c r="C4" s="32" t="s">
        <v>116</v>
      </c>
    </row>
    <row r="5" spans="2:4" x14ac:dyDescent="0.25">
      <c r="B5" t="s">
        <v>2</v>
      </c>
      <c r="C5" s="32" t="s">
        <v>117</v>
      </c>
    </row>
    <row r="6" spans="2:4" x14ac:dyDescent="0.25">
      <c r="B6" t="s">
        <v>3</v>
      </c>
      <c r="C6" s="32" t="s">
        <v>118</v>
      </c>
    </row>
    <row r="7" spans="2:4" x14ac:dyDescent="0.25">
      <c r="B7" t="s">
        <v>45</v>
      </c>
      <c r="C7" s="32" t="s">
        <v>6</v>
      </c>
    </row>
    <row r="9" spans="2:4" x14ac:dyDescent="0.25">
      <c r="B9" s="1" t="s">
        <v>14</v>
      </c>
    </row>
    <row r="10" spans="2:4" x14ac:dyDescent="0.25">
      <c r="B10" t="s">
        <v>13</v>
      </c>
      <c r="C10" s="32" t="s">
        <v>15</v>
      </c>
    </row>
    <row r="11" spans="2:4" x14ac:dyDescent="0.25">
      <c r="B11" t="s">
        <v>125</v>
      </c>
      <c r="C11" s="94" t="s">
        <v>16</v>
      </c>
    </row>
    <row r="12" spans="2:4" x14ac:dyDescent="0.25">
      <c r="B12" t="s">
        <v>126</v>
      </c>
      <c r="C12" s="32" t="s">
        <v>17</v>
      </c>
    </row>
    <row r="13" spans="2:4" x14ac:dyDescent="0.25">
      <c r="B13" t="s">
        <v>119</v>
      </c>
      <c r="C13" s="94" t="s">
        <v>16</v>
      </c>
    </row>
    <row r="14" spans="2:4" x14ac:dyDescent="0.25">
      <c r="B14" t="s">
        <v>120</v>
      </c>
      <c r="C14" s="94" t="s">
        <v>54</v>
      </c>
    </row>
    <row r="17" spans="2:6" x14ac:dyDescent="0.25">
      <c r="B17" s="1" t="s">
        <v>46</v>
      </c>
    </row>
    <row r="18" spans="2:6" x14ac:dyDescent="0.25">
      <c r="B18" t="s">
        <v>121</v>
      </c>
      <c r="C18" s="32" t="s">
        <v>55</v>
      </c>
    </row>
    <row r="19" spans="2:6" x14ac:dyDescent="0.25">
      <c r="B19" t="s">
        <v>122</v>
      </c>
      <c r="C19" s="32" t="s">
        <v>56</v>
      </c>
    </row>
    <row r="20" spans="2:6" x14ac:dyDescent="0.25">
      <c r="B20" t="s">
        <v>123</v>
      </c>
      <c r="C20" s="32" t="s">
        <v>57</v>
      </c>
    </row>
    <row r="21" spans="2:6" x14ac:dyDescent="0.25">
      <c r="B21" t="s">
        <v>124</v>
      </c>
      <c r="C21" s="32" t="s">
        <v>114</v>
      </c>
      <c r="D21" s="91" t="s">
        <v>115</v>
      </c>
    </row>
    <row r="24" spans="2:6" x14ac:dyDescent="0.25">
      <c r="B24" t="s">
        <v>60</v>
      </c>
      <c r="C24" s="32" t="s">
        <v>61</v>
      </c>
      <c r="F24" s="3" t="s">
        <v>63</v>
      </c>
    </row>
    <row r="25" spans="2:6" x14ac:dyDescent="0.25">
      <c r="F25" s="3" t="s">
        <v>61</v>
      </c>
    </row>
    <row r="26" spans="2:6" x14ac:dyDescent="0.25">
      <c r="F26" s="3" t="s">
        <v>62</v>
      </c>
    </row>
  </sheetData>
  <sheetProtection algorithmName="SHA-512" hashValue="Pc/ipp+gNIhMhuUUuoYtqyeCiajglrNmyCNNoqsf4vx94G6eW6kM8LT9C9ltfOI5mAYJDf5B1LNuyWQaIHcK5A==" saltValue="YHvrd0mRRYCJywZTkfKVug==" spinCount="100000" sheet="1" objects="1" scenarios="1"/>
  <dataValidations count="1">
    <dataValidation type="list" allowBlank="1" showInputMessage="1" showErrorMessage="1" sqref="C24" xr:uid="{EBE164D1-DE8C-4ED6-BFC3-0C4CC52F969C}">
      <formula1>$F$25:$F$26</formula1>
    </dataValidation>
  </dataValidations>
  <hyperlinks>
    <hyperlink ref="C11" r:id="rId1" xr:uid="{8FA406A2-FF7C-4D31-B428-4E5B4D85E549}"/>
    <hyperlink ref="C13" r:id="rId2" xr:uid="{48D03F73-C4D3-4F3C-B2BC-4E61804A88EE}"/>
    <hyperlink ref="C14" r:id="rId3" xr:uid="{89060114-B143-4DCB-8402-F2CF5269E8FF}"/>
  </hyperlinks>
  <pageMargins left="0.7" right="0.7" top="0.78740157499999996" bottom="0.78740157499999996" header="0.3" footer="0.3"/>
  <pageSetup paperSize="9"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2B4AB-B283-4E8F-9A22-7B6DFC05B9EC}">
  <dimension ref="A1:C42"/>
  <sheetViews>
    <sheetView showGridLines="0" workbookViewId="0">
      <selection activeCell="C8" sqref="C8"/>
    </sheetView>
  </sheetViews>
  <sheetFormatPr baseColWidth="10" defaultColWidth="0" defaultRowHeight="15" customHeight="1" zeroHeight="1" x14ac:dyDescent="0.25"/>
  <cols>
    <col min="1" max="1" width="75.7109375" style="45" customWidth="1"/>
    <col min="2" max="3" width="11.42578125" style="45" customWidth="1"/>
    <col min="4" max="16384" width="11.42578125" style="45" hidden="1"/>
  </cols>
  <sheetData>
    <row r="1" spans="1:3" ht="22.5" x14ac:dyDescent="0.4">
      <c r="A1" s="44" t="s">
        <v>96</v>
      </c>
      <c r="C1" s="46"/>
    </row>
    <row r="2" spans="1:3" x14ac:dyDescent="0.25">
      <c r="A2" s="47" t="s">
        <v>69</v>
      </c>
    </row>
    <row r="3" spans="1:3" ht="25.5" customHeight="1" x14ac:dyDescent="0.25">
      <c r="A3" s="89"/>
      <c r="B3" s="89"/>
      <c r="C3" s="89"/>
    </row>
    <row r="4" spans="1:3" ht="16.5" x14ac:dyDescent="0.3">
      <c r="A4" s="48" t="s">
        <v>70</v>
      </c>
      <c r="B4" s="49"/>
      <c r="C4" s="49"/>
    </row>
    <row r="5" spans="1:3" ht="66" x14ac:dyDescent="0.25">
      <c r="A5" s="50" t="s">
        <v>97</v>
      </c>
    </row>
    <row r="6" spans="1:3" x14ac:dyDescent="0.25">
      <c r="A6" s="81" t="s">
        <v>102</v>
      </c>
      <c r="B6" s="51"/>
    </row>
    <row r="7" spans="1:3" ht="16.5" x14ac:dyDescent="0.3">
      <c r="A7" s="48" t="s">
        <v>71</v>
      </c>
      <c r="B7" s="49"/>
      <c r="C7" s="49"/>
    </row>
    <row r="8" spans="1:3" ht="49.5" x14ac:dyDescent="0.25">
      <c r="A8" s="50" t="s">
        <v>98</v>
      </c>
    </row>
    <row r="9" spans="1:3" x14ac:dyDescent="0.25">
      <c r="A9" s="52"/>
      <c r="B9" s="51"/>
    </row>
    <row r="10" spans="1:3" ht="16.5" x14ac:dyDescent="0.3">
      <c r="A10" s="48" t="s">
        <v>72</v>
      </c>
      <c r="B10" s="53"/>
      <c r="C10" s="53"/>
    </row>
    <row r="11" spans="1:3" ht="33" x14ac:dyDescent="0.25">
      <c r="A11" s="50" t="s">
        <v>73</v>
      </c>
    </row>
    <row r="12" spans="1:3" x14ac:dyDescent="0.25">
      <c r="A12" s="54"/>
    </row>
    <row r="13" spans="1:3" ht="16.5" x14ac:dyDescent="0.25">
      <c r="A13" s="50"/>
      <c r="B13" s="51"/>
    </row>
    <row r="14" spans="1:3" ht="15.75" thickBot="1" x14ac:dyDescent="0.3">
      <c r="A14" s="55"/>
      <c r="B14" s="56"/>
      <c r="C14" s="55"/>
    </row>
    <row r="15" spans="1:3" ht="15.75" thickTop="1" x14ac:dyDescent="0.25">
      <c r="A15" s="57" t="s">
        <v>74</v>
      </c>
    </row>
    <row r="16" spans="1:3" x14ac:dyDescent="0.25">
      <c r="A16" s="58" t="s">
        <v>75</v>
      </c>
      <c r="B16" s="59"/>
      <c r="C16" s="59"/>
    </row>
    <row r="17" spans="1:3" x14ac:dyDescent="0.25">
      <c r="A17" s="60"/>
      <c r="B17" s="59"/>
      <c r="C17" s="59"/>
    </row>
    <row r="18" spans="1:3" x14ac:dyDescent="0.25">
      <c r="A18" s="61" t="s">
        <v>76</v>
      </c>
      <c r="B18" s="62"/>
    </row>
    <row r="19" spans="1:3" x14ac:dyDescent="0.25">
      <c r="A19" s="61" t="s">
        <v>77</v>
      </c>
      <c r="B19" s="62"/>
    </row>
    <row r="20" spans="1:3" x14ac:dyDescent="0.25">
      <c r="A20" s="61" t="s">
        <v>78</v>
      </c>
      <c r="B20" s="62"/>
    </row>
    <row r="21" spans="1:3" x14ac:dyDescent="0.25">
      <c r="A21" s="61" t="s">
        <v>79</v>
      </c>
      <c r="B21" s="62"/>
    </row>
    <row r="22" spans="1:3" ht="15.75" x14ac:dyDescent="0.25">
      <c r="A22" s="63" t="s">
        <v>80</v>
      </c>
      <c r="B22" s="62"/>
    </row>
    <row r="23" spans="1:3" ht="15.75" x14ac:dyDescent="0.25">
      <c r="A23" s="63" t="s">
        <v>81</v>
      </c>
      <c r="B23" s="62"/>
    </row>
    <row r="24" spans="1:3" x14ac:dyDescent="0.25">
      <c r="A24" s="61"/>
      <c r="B24" s="62"/>
    </row>
    <row r="25" spans="1:3" x14ac:dyDescent="0.25">
      <c r="A25" s="64" t="s">
        <v>82</v>
      </c>
      <c r="B25" s="62"/>
    </row>
    <row r="26" spans="1:3" x14ac:dyDescent="0.25">
      <c r="A26" s="61"/>
      <c r="B26" s="62"/>
    </row>
    <row r="27" spans="1:3" ht="15.75" x14ac:dyDescent="0.25">
      <c r="A27" s="63" t="s">
        <v>83</v>
      </c>
      <c r="B27" s="62"/>
    </row>
    <row r="28" spans="1:3" x14ac:dyDescent="0.25">
      <c r="A28" s="61" t="s">
        <v>84</v>
      </c>
      <c r="B28" s="62"/>
    </row>
    <row r="29" spans="1:3" x14ac:dyDescent="0.25">
      <c r="A29" s="61" t="s">
        <v>85</v>
      </c>
      <c r="B29" s="62"/>
    </row>
    <row r="30" spans="1:3" x14ac:dyDescent="0.25">
      <c r="A30" s="61" t="s">
        <v>86</v>
      </c>
      <c r="B30" s="62"/>
    </row>
    <row r="31" spans="1:3" x14ac:dyDescent="0.25">
      <c r="A31" s="61" t="s">
        <v>87</v>
      </c>
      <c r="B31" s="62"/>
      <c r="C31" s="65"/>
    </row>
    <row r="32" spans="1:3" ht="15.75" x14ac:dyDescent="0.25">
      <c r="A32" s="63" t="s">
        <v>88</v>
      </c>
    </row>
    <row r="33" spans="1:3" x14ac:dyDescent="0.25">
      <c r="A33" s="61" t="s">
        <v>89</v>
      </c>
    </row>
    <row r="34" spans="1:3" x14ac:dyDescent="0.25">
      <c r="A34" s="61" t="s">
        <v>90</v>
      </c>
    </row>
    <row r="35" spans="1:3" x14ac:dyDescent="0.25">
      <c r="A35" s="61" t="s">
        <v>91</v>
      </c>
    </row>
    <row r="36" spans="1:3" x14ac:dyDescent="0.25">
      <c r="A36" s="61" t="s">
        <v>92</v>
      </c>
    </row>
    <row r="37" spans="1:3" x14ac:dyDescent="0.25"/>
    <row r="38" spans="1:3" x14ac:dyDescent="0.25">
      <c r="A38" s="66" t="s">
        <v>93</v>
      </c>
    </row>
    <row r="39" spans="1:3" ht="15.75" thickBot="1" x14ac:dyDescent="0.3">
      <c r="A39" s="55"/>
      <c r="B39" s="55"/>
      <c r="C39" s="55"/>
    </row>
    <row r="40" spans="1:3" ht="15.75" thickTop="1" x14ac:dyDescent="0.25">
      <c r="A40" s="67" t="s">
        <v>94</v>
      </c>
    </row>
    <row r="41" spans="1:3" ht="15" customHeight="1" x14ac:dyDescent="0.25">
      <c r="A41" s="61" t="s">
        <v>95</v>
      </c>
    </row>
    <row r="42" spans="1:3" ht="15" customHeight="1" x14ac:dyDescent="0.25"/>
  </sheetData>
  <mergeCells count="1">
    <mergeCell ref="A3:C3"/>
  </mergeCells>
  <hyperlinks>
    <hyperlink ref="A18" r:id="rId1" xr:uid="{2D794587-50E4-46CC-B70B-9B2238352F2C}"/>
    <hyperlink ref="A19" r:id="rId2" xr:uid="{5B52A9EB-9BD1-49D4-ABF1-E190CD9A6988}"/>
    <hyperlink ref="A20" r:id="rId3" xr:uid="{869768AF-6DCE-4875-B953-DF2371E47900}"/>
    <hyperlink ref="A21" r:id="rId4" xr:uid="{CBF33E01-E7DA-4BB0-87E4-CE93B82AFA5E}"/>
    <hyperlink ref="A41" r:id="rId5" xr:uid="{9E6D31F8-0A1C-47AE-8E94-758FCDE689AF}"/>
    <hyperlink ref="A22" r:id="rId6" xr:uid="{25630875-02C6-47F8-B5A7-B5CFCAF3DB87}"/>
    <hyperlink ref="A16" r:id="rId7" xr:uid="{15DDFCD2-4DFD-4CD7-8ACF-C2D8F36ED4C9}"/>
    <hyperlink ref="A27" r:id="rId8" xr:uid="{ED81AB37-1331-451E-AF41-08A420D493A4}"/>
    <hyperlink ref="A28" r:id="rId9" xr:uid="{142D53E1-B55E-450B-BD3D-8BA7F8293B16}"/>
    <hyperlink ref="A29" r:id="rId10" xr:uid="{11E7FB91-5FAB-47E3-B197-CBC4DED949F6}"/>
    <hyperlink ref="A23" r:id="rId11" xr:uid="{C3016379-42E1-478E-9852-9674E5F1BB69}"/>
    <hyperlink ref="A33" r:id="rId12" xr:uid="{8BE2F30A-B89B-4620-ADD3-1F1D08BCB402}"/>
    <hyperlink ref="A36" r:id="rId13" xr:uid="{35E79F33-E579-46DE-9B31-32AF02463A57}"/>
    <hyperlink ref="A35" r:id="rId14" xr:uid="{BBDFDE93-4645-4116-8561-37D503B60764}"/>
    <hyperlink ref="A34" r:id="rId15" xr:uid="{5D4CB235-338C-422F-AFB9-4F53C7E155C9}"/>
    <hyperlink ref="A32" r:id="rId16" xr:uid="{3D9697FE-F545-48C6-856B-6C8CA86AEBEB}"/>
    <hyperlink ref="A31" r:id="rId17" xr:uid="{94C593AA-C140-46F9-9444-2C4228E3E99A}"/>
    <hyperlink ref="A30" r:id="rId18" xr:uid="{1AF9BE59-A2FE-4A43-A52E-D548EE7429DF}"/>
  </hyperlinks>
  <pageMargins left="0.7" right="0.7" top="0.78740157499999996" bottom="0.78740157499999996" header="0.3" footer="0.3"/>
  <pageSetup paperSize="9" orientation="portrait" r:id="rId19"/>
  <drawing r:id="rId2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Rechnungsvorlage</vt:lpstr>
      <vt:lpstr>Stammdaten</vt:lpstr>
      <vt:lpstr>Info</vt:lpstr>
      <vt:lpstr>Rechnungsvorlage!Druckbereich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Rechnungsvorlage</dc:title>
  <dc:creator>TM</dc:creator>
  <cp:lastModifiedBy>Timo Mutter</cp:lastModifiedBy>
  <cp:lastPrinted>2020-05-07T18:30:58Z</cp:lastPrinted>
  <dcterms:created xsi:type="dcterms:W3CDTF">2020-04-24T21:17:20Z</dcterms:created>
  <dcterms:modified xsi:type="dcterms:W3CDTF">2020-05-07T18:37:17Z</dcterms:modified>
  <cp:version>1.0</cp:version>
</cp:coreProperties>
</file>