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yaacov/Desktop/university/ea191/bp_state_estimate/resources/"/>
    </mc:Choice>
  </mc:AlternateContent>
  <xr:revisionPtr revIDLastSave="0" documentId="13_ncr:1_{27EE0546-A891-0047-B7A3-7E78544F4028}" xr6:coauthVersionLast="40" xr6:coauthVersionMax="40" xr10:uidLastSave="{00000000-0000-0000-0000-000000000000}"/>
  <bookViews>
    <workbookView xWindow="0" yWindow="460" windowWidth="33600" windowHeight="20540" xr2:uid="{F5438FF8-32BD-8142-96DE-9EF2C2D30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3" i="1" l="1"/>
  <c r="P23" i="1"/>
  <c r="Q23" i="1"/>
  <c r="N23" i="1"/>
  <c r="K23" i="1"/>
  <c r="L23" i="1"/>
  <c r="M23" i="1"/>
  <c r="J23" i="1"/>
  <c r="G23" i="1"/>
  <c r="H23" i="1"/>
  <c r="I23" i="1"/>
  <c r="F23" i="1"/>
  <c r="C23" i="1"/>
  <c r="D23" i="1"/>
  <c r="E23" i="1"/>
  <c r="B23" i="1"/>
  <c r="O22" i="1"/>
  <c r="P22" i="1"/>
  <c r="Q22" i="1"/>
  <c r="N22" i="1"/>
  <c r="K22" i="1"/>
  <c r="L22" i="1"/>
  <c r="M22" i="1"/>
  <c r="J22" i="1"/>
  <c r="G22" i="1"/>
  <c r="H22" i="1"/>
  <c r="I22" i="1"/>
  <c r="F22" i="1"/>
  <c r="C22" i="1"/>
  <c r="D22" i="1"/>
  <c r="E22" i="1"/>
  <c r="B22" i="1"/>
  <c r="O21" i="1"/>
  <c r="P21" i="1"/>
  <c r="Q21" i="1"/>
  <c r="N21" i="1"/>
  <c r="K21" i="1"/>
  <c r="L21" i="1"/>
  <c r="M21" i="1"/>
  <c r="J21" i="1"/>
  <c r="G21" i="1"/>
  <c r="H21" i="1"/>
  <c r="I21" i="1"/>
  <c r="F21" i="1"/>
  <c r="C21" i="1"/>
  <c r="D21" i="1"/>
  <c r="E21" i="1"/>
  <c r="B21" i="1"/>
  <c r="O20" i="1"/>
  <c r="P20" i="1"/>
  <c r="Q20" i="1"/>
  <c r="N20" i="1"/>
  <c r="K20" i="1"/>
  <c r="L20" i="1"/>
  <c r="M20" i="1"/>
  <c r="J20" i="1"/>
  <c r="G20" i="1"/>
  <c r="H20" i="1"/>
  <c r="I20" i="1"/>
  <c r="F20" i="1"/>
  <c r="C20" i="1"/>
  <c r="D20" i="1"/>
  <c r="E20" i="1"/>
  <c r="B20" i="1"/>
  <c r="O19" i="1"/>
  <c r="P19" i="1"/>
  <c r="Q19" i="1"/>
  <c r="N19" i="1"/>
  <c r="K19" i="1"/>
  <c r="L19" i="1"/>
  <c r="M19" i="1"/>
  <c r="J19" i="1"/>
  <c r="G19" i="1"/>
  <c r="H19" i="1"/>
  <c r="I19" i="1"/>
  <c r="F19" i="1"/>
  <c r="C19" i="1"/>
  <c r="D19" i="1"/>
  <c r="E19" i="1"/>
  <c r="B19" i="1"/>
  <c r="O18" i="1"/>
  <c r="P18" i="1"/>
  <c r="Q18" i="1"/>
  <c r="N18" i="1"/>
  <c r="K18" i="1"/>
  <c r="L18" i="1"/>
  <c r="M18" i="1"/>
  <c r="J18" i="1"/>
  <c r="G18" i="1"/>
  <c r="H18" i="1"/>
  <c r="I18" i="1"/>
  <c r="F18" i="1"/>
  <c r="C18" i="1"/>
  <c r="D18" i="1"/>
  <c r="E18" i="1"/>
  <c r="B18" i="1"/>
  <c r="O17" i="1"/>
  <c r="P17" i="1"/>
  <c r="Q17" i="1"/>
  <c r="N17" i="1"/>
  <c r="K17" i="1"/>
  <c r="L17" i="1"/>
  <c r="M17" i="1"/>
  <c r="J17" i="1"/>
  <c r="G17" i="1"/>
  <c r="H17" i="1"/>
  <c r="I17" i="1"/>
  <c r="F17" i="1"/>
  <c r="C17" i="1"/>
  <c r="D17" i="1"/>
  <c r="E17" i="1"/>
  <c r="B17" i="1"/>
  <c r="O16" i="1"/>
  <c r="P16" i="1"/>
  <c r="Q16" i="1"/>
  <c r="N16" i="1"/>
  <c r="K16" i="1"/>
  <c r="L16" i="1"/>
  <c r="M16" i="1"/>
  <c r="J16" i="1"/>
  <c r="G16" i="1"/>
  <c r="H16" i="1"/>
  <c r="I16" i="1"/>
  <c r="F16" i="1"/>
  <c r="E16" i="1"/>
  <c r="C16" i="1"/>
  <c r="D16" i="1"/>
  <c r="B16" i="1"/>
  <c r="O15" i="1"/>
  <c r="P15" i="1"/>
  <c r="Q15" i="1"/>
  <c r="N15" i="1"/>
  <c r="K15" i="1"/>
  <c r="L15" i="1"/>
  <c r="M15" i="1"/>
  <c r="J15" i="1"/>
  <c r="G15" i="1"/>
  <c r="H15" i="1"/>
  <c r="I15" i="1"/>
  <c r="F15" i="1"/>
  <c r="C15" i="1"/>
  <c r="D15" i="1"/>
  <c r="E15" i="1"/>
  <c r="B15" i="1"/>
  <c r="O14" i="1"/>
  <c r="P14" i="1"/>
  <c r="Q14" i="1"/>
  <c r="N14" i="1"/>
  <c r="K14" i="1"/>
  <c r="L14" i="1"/>
  <c r="M14" i="1"/>
  <c r="J14" i="1"/>
  <c r="G14" i="1"/>
  <c r="H14" i="1"/>
  <c r="I14" i="1"/>
  <c r="F14" i="1"/>
  <c r="C14" i="1"/>
  <c r="D14" i="1"/>
  <c r="E14" i="1"/>
  <c r="B14" i="1"/>
  <c r="O13" i="1"/>
  <c r="P13" i="1"/>
  <c r="Q13" i="1"/>
  <c r="N13" i="1"/>
  <c r="K13" i="1"/>
  <c r="L13" i="1"/>
  <c r="M13" i="1"/>
  <c r="J13" i="1"/>
  <c r="G13" i="1"/>
  <c r="H13" i="1"/>
  <c r="I13" i="1"/>
  <c r="F13" i="1"/>
  <c r="C13" i="1"/>
  <c r="D13" i="1"/>
  <c r="E13" i="1"/>
  <c r="B13" i="1"/>
  <c r="O12" i="1"/>
  <c r="P12" i="1"/>
  <c r="Q12" i="1"/>
  <c r="N12" i="1"/>
  <c r="K12" i="1"/>
  <c r="L12" i="1"/>
  <c r="M12" i="1"/>
  <c r="J12" i="1"/>
  <c r="G12" i="1"/>
  <c r="H12" i="1"/>
  <c r="I12" i="1"/>
  <c r="F12" i="1"/>
  <c r="C12" i="1"/>
  <c r="D12" i="1"/>
  <c r="E12" i="1"/>
  <c r="B12" i="1"/>
  <c r="O11" i="1"/>
  <c r="P11" i="1"/>
  <c r="Q11" i="1"/>
  <c r="N11" i="1"/>
  <c r="K11" i="1"/>
  <c r="L11" i="1"/>
  <c r="M11" i="1"/>
  <c r="J11" i="1"/>
  <c r="G11" i="1"/>
  <c r="H11" i="1"/>
  <c r="I11" i="1"/>
  <c r="F11" i="1"/>
  <c r="C11" i="1"/>
  <c r="D11" i="1"/>
  <c r="E11" i="1"/>
  <c r="B11" i="1"/>
  <c r="O10" i="1"/>
  <c r="P10" i="1"/>
  <c r="Q10" i="1"/>
  <c r="N10" i="1"/>
  <c r="K10" i="1"/>
  <c r="L10" i="1"/>
  <c r="M10" i="1"/>
  <c r="J10" i="1"/>
  <c r="G10" i="1"/>
  <c r="H10" i="1"/>
  <c r="I10" i="1"/>
  <c r="F10" i="1"/>
  <c r="C10" i="1"/>
  <c r="D10" i="1"/>
  <c r="E10" i="1"/>
  <c r="B10" i="1"/>
  <c r="O9" i="1"/>
  <c r="P9" i="1"/>
  <c r="Q9" i="1"/>
  <c r="N9" i="1"/>
  <c r="K9" i="1"/>
  <c r="L9" i="1"/>
  <c r="M9" i="1"/>
  <c r="J9" i="1"/>
  <c r="G9" i="1"/>
  <c r="H9" i="1"/>
  <c r="I9" i="1"/>
  <c r="F9" i="1"/>
  <c r="C9" i="1"/>
  <c r="D9" i="1"/>
  <c r="E9" i="1"/>
  <c r="B9" i="1"/>
  <c r="B8" i="1"/>
  <c r="O8" i="1"/>
  <c r="P8" i="1"/>
  <c r="Q8" i="1"/>
  <c r="N8" i="1"/>
  <c r="K8" i="1"/>
  <c r="L8" i="1"/>
  <c r="M8" i="1"/>
  <c r="J8" i="1"/>
  <c r="F8" i="1"/>
  <c r="G8" i="1"/>
  <c r="H8" i="1"/>
  <c r="I8" i="1"/>
  <c r="C8" i="1"/>
  <c r="D8" i="1"/>
  <c r="E8" i="1"/>
  <c r="D41" i="1" l="1"/>
  <c r="C41" i="1"/>
  <c r="B41" i="1"/>
  <c r="D40" i="1"/>
  <c r="C40" i="1"/>
  <c r="B40" i="1"/>
  <c r="D39" i="1"/>
  <c r="C39" i="1"/>
  <c r="B39" i="1"/>
  <c r="D37" i="1"/>
  <c r="C37" i="1"/>
  <c r="B37" i="1"/>
  <c r="D36" i="1"/>
  <c r="C36" i="1"/>
  <c r="B36" i="1"/>
  <c r="D35" i="1"/>
  <c r="C35" i="1"/>
  <c r="B35" i="1"/>
  <c r="D33" i="1"/>
  <c r="C33" i="1"/>
  <c r="B33" i="1"/>
  <c r="D32" i="1"/>
  <c r="C32" i="1"/>
  <c r="B32" i="1"/>
  <c r="B31" i="1"/>
  <c r="C31" i="1"/>
  <c r="D31" i="1"/>
  <c r="H35" i="1"/>
  <c r="D38" i="1"/>
  <c r="C38" i="1"/>
  <c r="B38" i="1"/>
  <c r="D34" i="1"/>
  <c r="C34" i="1"/>
  <c r="B34" i="1"/>
  <c r="D30" i="1"/>
  <c r="C30" i="1"/>
  <c r="B30" i="1"/>
  <c r="H28" i="1"/>
  <c r="I28" i="1"/>
  <c r="H29" i="1"/>
  <c r="I29" i="1"/>
  <c r="I27" i="1"/>
  <c r="I35" i="1" s="1"/>
  <c r="H27" i="1"/>
  <c r="G28" i="1"/>
  <c r="G29" i="1"/>
  <c r="G27" i="1"/>
  <c r="G35" i="1" s="1"/>
  <c r="D29" i="1"/>
  <c r="C29" i="1"/>
  <c r="B29" i="1"/>
  <c r="D28" i="1"/>
  <c r="C28" i="1"/>
  <c r="B28" i="1"/>
  <c r="D27" i="1"/>
  <c r="C27" i="1"/>
  <c r="B27" i="1"/>
  <c r="D26" i="1"/>
  <c r="C26" i="1"/>
  <c r="B26" i="1"/>
  <c r="N29" i="1"/>
  <c r="N28" i="1"/>
  <c r="N27" i="1"/>
  <c r="N26" i="1"/>
  <c r="L29" i="1"/>
  <c r="L28" i="1"/>
  <c r="L27" i="1"/>
  <c r="L26" i="1"/>
  <c r="M29" i="1"/>
  <c r="M28" i="1"/>
  <c r="M27" i="1"/>
  <c r="M26" i="1"/>
  <c r="I26" i="1"/>
  <c r="H26" i="1"/>
  <c r="G26" i="1"/>
  <c r="J35" i="1" l="1"/>
  <c r="H36" i="1" s="1"/>
  <c r="I36" i="1" l="1"/>
  <c r="G36" i="1"/>
</calcChain>
</file>

<file path=xl/sharedStrings.xml><?xml version="1.0" encoding="utf-8"?>
<sst xmlns="http://schemas.openxmlformats.org/spreadsheetml/2006/main" count="81" uniqueCount="23">
  <si>
    <t>Good</t>
  </si>
  <si>
    <t>Fault1</t>
  </si>
  <si>
    <t>Fault2</t>
  </si>
  <si>
    <t>Fault3</t>
  </si>
  <si>
    <t>GoodGoodGood</t>
  </si>
  <si>
    <t>GoodGoodFault1</t>
  </si>
  <si>
    <t>GoodGoodFault2</t>
  </si>
  <si>
    <t>GoodGoodFault3</t>
  </si>
  <si>
    <t>GoodFault1Good</t>
  </si>
  <si>
    <t>GoodFault1Fault1</t>
  </si>
  <si>
    <t>GoodFault1Fault2</t>
  </si>
  <si>
    <t>GoodFault1Fault3</t>
  </si>
  <si>
    <t>GoodFault2Good</t>
  </si>
  <si>
    <t>GoodFault2Fault1</t>
  </si>
  <si>
    <t>GoodFault2Fault2</t>
  </si>
  <si>
    <t>GoodFault2Fault3</t>
  </si>
  <si>
    <t>GoodFault3Good</t>
  </si>
  <si>
    <t>GoodFault3Fault1</t>
  </si>
  <si>
    <t>GoodFault3Fault2</t>
  </si>
  <si>
    <t>GoodFault3Fault3</t>
  </si>
  <si>
    <t>Hot</t>
  </si>
  <si>
    <t>Cold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</si>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</sst>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B8B0-7AD1-1B43-830C-9BDA3F2B5925}">
  <dimension ref="A1:Q41"/>
  <sheetViews>
    <sheetView tabSelected="1" zoomScale="125" workbookViewId="0">
      <selection activeCell="E34" sqref="E34"/>
    </sheetView>
  </sheetViews>
  <sheetFormatPr baseColWidth="10" defaultRowHeight="16" x14ac:dyDescent="0.2"/>
  <cols>
    <col min="1" max="1" width="17.33203125" customWidth="1"/>
    <col min="17" max="17" width="10.83203125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</row>
    <row r="2" spans="1:17" x14ac:dyDescent="0.2">
      <c r="A2" t="s">
        <v>0</v>
      </c>
      <c r="B2">
        <v>0.8</v>
      </c>
      <c r="C2">
        <v>0.2</v>
      </c>
      <c r="D2">
        <v>0</v>
      </c>
      <c r="E2">
        <v>0</v>
      </c>
      <c r="G2" t="s">
        <v>0</v>
      </c>
      <c r="H2">
        <v>0.9</v>
      </c>
      <c r="I2">
        <v>0.1</v>
      </c>
      <c r="J2">
        <v>0</v>
      </c>
      <c r="K2">
        <v>0</v>
      </c>
    </row>
    <row r="3" spans="1:17" x14ac:dyDescent="0.2">
      <c r="A3" t="s">
        <v>1</v>
      </c>
      <c r="B3">
        <v>0</v>
      </c>
      <c r="C3">
        <v>0</v>
      </c>
      <c r="D3">
        <v>1</v>
      </c>
      <c r="E3">
        <v>0</v>
      </c>
      <c r="G3" t="s">
        <v>1</v>
      </c>
      <c r="H3">
        <v>0</v>
      </c>
      <c r="I3">
        <v>0</v>
      </c>
      <c r="J3">
        <v>1</v>
      </c>
      <c r="K3">
        <v>0</v>
      </c>
    </row>
    <row r="4" spans="1:17" x14ac:dyDescent="0.2">
      <c r="A4" t="s">
        <v>2</v>
      </c>
      <c r="B4">
        <v>0</v>
      </c>
      <c r="C4">
        <v>0</v>
      </c>
      <c r="D4">
        <v>0</v>
      </c>
      <c r="E4">
        <v>1</v>
      </c>
      <c r="G4" t="s">
        <v>2</v>
      </c>
      <c r="H4">
        <v>0</v>
      </c>
      <c r="I4">
        <v>0</v>
      </c>
      <c r="J4">
        <v>0</v>
      </c>
      <c r="K4">
        <v>1</v>
      </c>
    </row>
    <row r="5" spans="1:17" x14ac:dyDescent="0.2">
      <c r="A5" t="s">
        <v>3</v>
      </c>
      <c r="B5">
        <v>1</v>
      </c>
      <c r="C5">
        <v>0</v>
      </c>
      <c r="D5">
        <v>0</v>
      </c>
      <c r="E5">
        <v>0</v>
      </c>
      <c r="G5" t="s">
        <v>3</v>
      </c>
      <c r="H5">
        <v>1</v>
      </c>
      <c r="I5">
        <v>0</v>
      </c>
      <c r="J5">
        <v>0</v>
      </c>
      <c r="K5">
        <v>0</v>
      </c>
    </row>
    <row r="7" spans="1:17" x14ac:dyDescent="0.2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</row>
    <row r="8" spans="1:17" x14ac:dyDescent="0.2">
      <c r="A8" t="s">
        <v>4</v>
      </c>
      <c r="B8">
        <f>$B2*H2</f>
        <v>0.72000000000000008</v>
      </c>
      <c r="C8">
        <f t="shared" ref="C8:E8" si="0">$B2*I2</f>
        <v>8.0000000000000016E-2</v>
      </c>
      <c r="D8">
        <f t="shared" si="0"/>
        <v>0</v>
      </c>
      <c r="E8">
        <f t="shared" si="0"/>
        <v>0</v>
      </c>
      <c r="F8">
        <f>$C2*H2</f>
        <v>0.18000000000000002</v>
      </c>
      <c r="G8">
        <f t="shared" ref="G8:I8" si="1">$C2*I2</f>
        <v>2.0000000000000004E-2</v>
      </c>
      <c r="H8">
        <f t="shared" si="1"/>
        <v>0</v>
      </c>
      <c r="I8">
        <f t="shared" si="1"/>
        <v>0</v>
      </c>
      <c r="J8">
        <f>$D2*H2</f>
        <v>0</v>
      </c>
      <c r="K8">
        <f t="shared" ref="K8:M8" si="2">$D2*I2</f>
        <v>0</v>
      </c>
      <c r="L8">
        <f t="shared" si="2"/>
        <v>0</v>
      </c>
      <c r="M8">
        <f t="shared" si="2"/>
        <v>0</v>
      </c>
      <c r="N8">
        <f>$E2*H2</f>
        <v>0</v>
      </c>
      <c r="O8">
        <f t="shared" ref="O8:Q8" si="3">$E2*I2</f>
        <v>0</v>
      </c>
      <c r="P8">
        <f t="shared" si="3"/>
        <v>0</v>
      </c>
      <c r="Q8">
        <f t="shared" si="3"/>
        <v>0</v>
      </c>
    </row>
    <row r="9" spans="1:17" x14ac:dyDescent="0.2">
      <c r="A9" t="s">
        <v>5</v>
      </c>
      <c r="B9">
        <f>$B2*H3</f>
        <v>0</v>
      </c>
      <c r="C9">
        <f t="shared" ref="C9:E9" si="4">$B2*I3</f>
        <v>0</v>
      </c>
      <c r="D9">
        <f t="shared" si="4"/>
        <v>0.8</v>
      </c>
      <c r="E9">
        <f t="shared" si="4"/>
        <v>0</v>
      </c>
      <c r="F9">
        <f>$C2*H3</f>
        <v>0</v>
      </c>
      <c r="G9">
        <f t="shared" ref="G9:I9" si="5">$C2*I3</f>
        <v>0</v>
      </c>
      <c r="H9">
        <f t="shared" si="5"/>
        <v>0.2</v>
      </c>
      <c r="I9">
        <f t="shared" si="5"/>
        <v>0</v>
      </c>
      <c r="J9">
        <f>$D2*H3</f>
        <v>0</v>
      </c>
      <c r="K9">
        <f t="shared" ref="K9:M9" si="6">$D2*I3</f>
        <v>0</v>
      </c>
      <c r="L9">
        <f t="shared" si="6"/>
        <v>0</v>
      </c>
      <c r="M9">
        <f t="shared" si="6"/>
        <v>0</v>
      </c>
      <c r="N9">
        <f>$E2*H3</f>
        <v>0</v>
      </c>
      <c r="O9">
        <f t="shared" ref="O9:Q9" si="7">$E2*I3</f>
        <v>0</v>
      </c>
      <c r="P9">
        <f t="shared" si="7"/>
        <v>0</v>
      </c>
      <c r="Q9">
        <f t="shared" si="7"/>
        <v>0</v>
      </c>
    </row>
    <row r="10" spans="1:17" x14ac:dyDescent="0.2">
      <c r="A10" t="s">
        <v>6</v>
      </c>
      <c r="B10">
        <f>$B2*H4</f>
        <v>0</v>
      </c>
      <c r="C10">
        <f t="shared" ref="C10:E10" si="8">$B2*I4</f>
        <v>0</v>
      </c>
      <c r="D10">
        <f t="shared" si="8"/>
        <v>0</v>
      </c>
      <c r="E10">
        <f t="shared" si="8"/>
        <v>0.8</v>
      </c>
      <c r="F10">
        <f>$C2*H4</f>
        <v>0</v>
      </c>
      <c r="G10">
        <f t="shared" ref="G10:I10" si="9">$C2*I4</f>
        <v>0</v>
      </c>
      <c r="H10">
        <f t="shared" si="9"/>
        <v>0</v>
      </c>
      <c r="I10">
        <f t="shared" si="9"/>
        <v>0.2</v>
      </c>
      <c r="J10">
        <f>$D2*H4</f>
        <v>0</v>
      </c>
      <c r="K10">
        <f t="shared" ref="K10:M10" si="10">$D2*I4</f>
        <v>0</v>
      </c>
      <c r="L10">
        <f t="shared" si="10"/>
        <v>0</v>
      </c>
      <c r="M10">
        <f t="shared" si="10"/>
        <v>0</v>
      </c>
      <c r="N10">
        <f>$E2*H4</f>
        <v>0</v>
      </c>
      <c r="O10">
        <f t="shared" ref="O10:Q10" si="11">$E2*I4</f>
        <v>0</v>
      </c>
      <c r="P10">
        <f t="shared" si="11"/>
        <v>0</v>
      </c>
      <c r="Q10">
        <f t="shared" si="11"/>
        <v>0</v>
      </c>
    </row>
    <row r="11" spans="1:17" x14ac:dyDescent="0.2">
      <c r="A11" t="s">
        <v>7</v>
      </c>
      <c r="B11">
        <f>$B2*H5</f>
        <v>0.8</v>
      </c>
      <c r="C11">
        <f t="shared" ref="C11:E11" si="12">$B2*I5</f>
        <v>0</v>
      </c>
      <c r="D11">
        <f t="shared" si="12"/>
        <v>0</v>
      </c>
      <c r="E11">
        <f t="shared" si="12"/>
        <v>0</v>
      </c>
      <c r="F11">
        <f>$C2*H5</f>
        <v>0.2</v>
      </c>
      <c r="G11">
        <f t="shared" ref="G11:I11" si="13">$C2*I5</f>
        <v>0</v>
      </c>
      <c r="H11">
        <f t="shared" si="13"/>
        <v>0</v>
      </c>
      <c r="I11">
        <f t="shared" si="13"/>
        <v>0</v>
      </c>
      <c r="J11">
        <f>$D2*H5</f>
        <v>0</v>
      </c>
      <c r="K11">
        <f t="shared" ref="K11:M11" si="14">$D2*I5</f>
        <v>0</v>
      </c>
      <c r="L11">
        <f t="shared" si="14"/>
        <v>0</v>
      </c>
      <c r="M11">
        <f t="shared" si="14"/>
        <v>0</v>
      </c>
      <c r="N11">
        <f>$E2*H5</f>
        <v>0</v>
      </c>
      <c r="O11">
        <f t="shared" ref="O11:Q11" si="15">$E2*I5</f>
        <v>0</v>
      </c>
      <c r="P11">
        <f t="shared" si="15"/>
        <v>0</v>
      </c>
      <c r="Q11">
        <f t="shared" si="15"/>
        <v>0</v>
      </c>
    </row>
    <row r="12" spans="1:17" x14ac:dyDescent="0.2">
      <c r="A12" t="s">
        <v>8</v>
      </c>
      <c r="B12">
        <f>$B3*H2</f>
        <v>0</v>
      </c>
      <c r="C12">
        <f t="shared" ref="C12:E12" si="16">$B3*I2</f>
        <v>0</v>
      </c>
      <c r="D12">
        <f t="shared" si="16"/>
        <v>0</v>
      </c>
      <c r="E12">
        <f t="shared" si="16"/>
        <v>0</v>
      </c>
      <c r="F12">
        <f>$C3*H2</f>
        <v>0</v>
      </c>
      <c r="G12">
        <f t="shared" ref="G12:I12" si="17">$C3*I2</f>
        <v>0</v>
      </c>
      <c r="H12">
        <f t="shared" si="17"/>
        <v>0</v>
      </c>
      <c r="I12">
        <f t="shared" si="17"/>
        <v>0</v>
      </c>
      <c r="J12">
        <f>$D3*H2</f>
        <v>0.9</v>
      </c>
      <c r="K12">
        <f t="shared" ref="K12:M12" si="18">$D3*I2</f>
        <v>0.1</v>
      </c>
      <c r="L12">
        <f t="shared" si="18"/>
        <v>0</v>
      </c>
      <c r="M12">
        <f t="shared" si="18"/>
        <v>0</v>
      </c>
      <c r="N12">
        <f>$E3*H2</f>
        <v>0</v>
      </c>
      <c r="O12">
        <f t="shared" ref="O12:Q12" si="19">$E3*I2</f>
        <v>0</v>
      </c>
      <c r="P12">
        <f t="shared" si="19"/>
        <v>0</v>
      </c>
      <c r="Q12">
        <f t="shared" si="19"/>
        <v>0</v>
      </c>
    </row>
    <row r="13" spans="1:17" x14ac:dyDescent="0.2">
      <c r="A13" t="s">
        <v>9</v>
      </c>
      <c r="B13">
        <f>$B3*H3</f>
        <v>0</v>
      </c>
      <c r="C13">
        <f t="shared" ref="C13:E13" si="20">$B3*I3</f>
        <v>0</v>
      </c>
      <c r="D13">
        <f t="shared" si="20"/>
        <v>0</v>
      </c>
      <c r="E13">
        <f t="shared" si="20"/>
        <v>0</v>
      </c>
      <c r="F13">
        <f>$C3*H3</f>
        <v>0</v>
      </c>
      <c r="G13">
        <f t="shared" ref="G13:I13" si="21">$C3*I3</f>
        <v>0</v>
      </c>
      <c r="H13">
        <f t="shared" si="21"/>
        <v>0</v>
      </c>
      <c r="I13">
        <f t="shared" si="21"/>
        <v>0</v>
      </c>
      <c r="J13">
        <f>$D3*H3</f>
        <v>0</v>
      </c>
      <c r="K13">
        <f t="shared" ref="K13:M13" si="22">$D3*I3</f>
        <v>0</v>
      </c>
      <c r="L13">
        <f t="shared" si="22"/>
        <v>1</v>
      </c>
      <c r="M13">
        <f t="shared" si="22"/>
        <v>0</v>
      </c>
      <c r="N13">
        <f>$E3*H3</f>
        <v>0</v>
      </c>
      <c r="O13">
        <f t="shared" ref="O13:Q13" si="23">$E3*I3</f>
        <v>0</v>
      </c>
      <c r="P13">
        <f t="shared" si="23"/>
        <v>0</v>
      </c>
      <c r="Q13">
        <f t="shared" si="23"/>
        <v>0</v>
      </c>
    </row>
    <row r="14" spans="1:17" x14ac:dyDescent="0.2">
      <c r="A14" t="s">
        <v>10</v>
      </c>
      <c r="B14">
        <f>$B3*H4</f>
        <v>0</v>
      </c>
      <c r="C14">
        <f t="shared" ref="C14:E14" si="24">$B3*I4</f>
        <v>0</v>
      </c>
      <c r="D14">
        <f t="shared" si="24"/>
        <v>0</v>
      </c>
      <c r="E14">
        <f t="shared" si="24"/>
        <v>0</v>
      </c>
      <c r="F14">
        <f>$C3*H4</f>
        <v>0</v>
      </c>
      <c r="G14">
        <f t="shared" ref="G14:I14" si="25">$C3*I4</f>
        <v>0</v>
      </c>
      <c r="H14">
        <f t="shared" si="25"/>
        <v>0</v>
      </c>
      <c r="I14">
        <f t="shared" si="25"/>
        <v>0</v>
      </c>
      <c r="J14">
        <f>$D3*H4</f>
        <v>0</v>
      </c>
      <c r="K14">
        <f t="shared" ref="K14:M14" si="26">$D3*I4</f>
        <v>0</v>
      </c>
      <c r="L14">
        <f t="shared" si="26"/>
        <v>0</v>
      </c>
      <c r="M14">
        <f t="shared" si="26"/>
        <v>1</v>
      </c>
      <c r="N14">
        <f>$E3*H4</f>
        <v>0</v>
      </c>
      <c r="O14">
        <f t="shared" ref="O14:Q14" si="27">$E3*I4</f>
        <v>0</v>
      </c>
      <c r="P14">
        <f t="shared" si="27"/>
        <v>0</v>
      </c>
      <c r="Q14">
        <f t="shared" si="27"/>
        <v>0</v>
      </c>
    </row>
    <row r="15" spans="1:17" x14ac:dyDescent="0.2">
      <c r="A15" t="s">
        <v>11</v>
      </c>
      <c r="B15">
        <f>$B3*H5</f>
        <v>0</v>
      </c>
      <c r="C15">
        <f t="shared" ref="C15:E15" si="28">$B3*I5</f>
        <v>0</v>
      </c>
      <c r="D15">
        <f t="shared" si="28"/>
        <v>0</v>
      </c>
      <c r="E15">
        <f t="shared" si="28"/>
        <v>0</v>
      </c>
      <c r="F15">
        <f>$C3*H5</f>
        <v>0</v>
      </c>
      <c r="G15">
        <f t="shared" ref="G15:I15" si="29">$C3*I5</f>
        <v>0</v>
      </c>
      <c r="H15">
        <f t="shared" si="29"/>
        <v>0</v>
      </c>
      <c r="I15">
        <f t="shared" si="29"/>
        <v>0</v>
      </c>
      <c r="J15">
        <f>$D3*H5</f>
        <v>1</v>
      </c>
      <c r="K15">
        <f t="shared" ref="K15:M15" si="30">$D3*I5</f>
        <v>0</v>
      </c>
      <c r="L15">
        <f t="shared" si="30"/>
        <v>0</v>
      </c>
      <c r="M15">
        <f t="shared" si="30"/>
        <v>0</v>
      </c>
      <c r="N15">
        <f>$E3*H5</f>
        <v>0</v>
      </c>
      <c r="O15">
        <f t="shared" ref="O15:Q15" si="31">$E3*I5</f>
        <v>0</v>
      </c>
      <c r="P15">
        <f t="shared" si="31"/>
        <v>0</v>
      </c>
      <c r="Q15">
        <f t="shared" si="31"/>
        <v>0</v>
      </c>
    </row>
    <row r="16" spans="1:17" x14ac:dyDescent="0.2">
      <c r="A16" t="s">
        <v>12</v>
      </c>
      <c r="B16">
        <f>$B4*H2</f>
        <v>0</v>
      </c>
      <c r="C16">
        <f t="shared" ref="C16:D16" si="32">$B4*I2</f>
        <v>0</v>
      </c>
      <c r="D16">
        <f t="shared" si="32"/>
        <v>0</v>
      </c>
      <c r="E16">
        <f>$B4*K2</f>
        <v>0</v>
      </c>
      <c r="F16">
        <f>$C4*H2</f>
        <v>0</v>
      </c>
      <c r="G16">
        <f t="shared" ref="G16:I16" si="33">$C4*I2</f>
        <v>0</v>
      </c>
      <c r="H16">
        <f t="shared" si="33"/>
        <v>0</v>
      </c>
      <c r="I16">
        <f t="shared" si="33"/>
        <v>0</v>
      </c>
      <c r="J16">
        <f>$D4*H2</f>
        <v>0</v>
      </c>
      <c r="K16">
        <f t="shared" ref="K16:M16" si="34">$D4*I2</f>
        <v>0</v>
      </c>
      <c r="L16">
        <f t="shared" si="34"/>
        <v>0</v>
      </c>
      <c r="M16">
        <f t="shared" si="34"/>
        <v>0</v>
      </c>
      <c r="N16">
        <f>$E4*H2</f>
        <v>0.9</v>
      </c>
      <c r="O16">
        <f t="shared" ref="O16:Q16" si="35">$E4*I2</f>
        <v>0.1</v>
      </c>
      <c r="P16">
        <f t="shared" si="35"/>
        <v>0</v>
      </c>
      <c r="Q16">
        <f t="shared" si="35"/>
        <v>0</v>
      </c>
    </row>
    <row r="17" spans="1:17" x14ac:dyDescent="0.2">
      <c r="A17" t="s">
        <v>13</v>
      </c>
      <c r="B17">
        <f>$B4*H3</f>
        <v>0</v>
      </c>
      <c r="C17">
        <f t="shared" ref="C17:E17" si="36">$B4*I3</f>
        <v>0</v>
      </c>
      <c r="D17">
        <f t="shared" si="36"/>
        <v>0</v>
      </c>
      <c r="E17">
        <f t="shared" si="36"/>
        <v>0</v>
      </c>
      <c r="F17">
        <f>$C4*H3</f>
        <v>0</v>
      </c>
      <c r="G17">
        <f t="shared" ref="G17:I17" si="37">$C4*I3</f>
        <v>0</v>
      </c>
      <c r="H17">
        <f t="shared" si="37"/>
        <v>0</v>
      </c>
      <c r="I17">
        <f t="shared" si="37"/>
        <v>0</v>
      </c>
      <c r="J17">
        <f>$D4*H3</f>
        <v>0</v>
      </c>
      <c r="K17">
        <f t="shared" ref="K17:M17" si="38">$D4*I3</f>
        <v>0</v>
      </c>
      <c r="L17">
        <f t="shared" si="38"/>
        <v>0</v>
      </c>
      <c r="M17">
        <f t="shared" si="38"/>
        <v>0</v>
      </c>
      <c r="N17">
        <f>$E4*H3</f>
        <v>0</v>
      </c>
      <c r="O17">
        <f t="shared" ref="O17:Q17" si="39">$E4*I3</f>
        <v>0</v>
      </c>
      <c r="P17">
        <f t="shared" si="39"/>
        <v>1</v>
      </c>
      <c r="Q17">
        <f t="shared" si="39"/>
        <v>0</v>
      </c>
    </row>
    <row r="18" spans="1:17" x14ac:dyDescent="0.2">
      <c r="A18" t="s">
        <v>14</v>
      </c>
      <c r="B18">
        <f>$B4*H4</f>
        <v>0</v>
      </c>
      <c r="C18">
        <f t="shared" ref="C18:E18" si="40">$B4*I4</f>
        <v>0</v>
      </c>
      <c r="D18">
        <f t="shared" si="40"/>
        <v>0</v>
      </c>
      <c r="E18">
        <f t="shared" si="40"/>
        <v>0</v>
      </c>
      <c r="F18">
        <f>$C4*H4</f>
        <v>0</v>
      </c>
      <c r="G18">
        <f t="shared" ref="G18:I18" si="41">$C4*I4</f>
        <v>0</v>
      </c>
      <c r="H18">
        <f t="shared" si="41"/>
        <v>0</v>
      </c>
      <c r="I18">
        <f t="shared" si="41"/>
        <v>0</v>
      </c>
      <c r="J18">
        <f>$D4*H4</f>
        <v>0</v>
      </c>
      <c r="K18">
        <f t="shared" ref="K18:M18" si="42">$D4*I4</f>
        <v>0</v>
      </c>
      <c r="L18">
        <f t="shared" si="42"/>
        <v>0</v>
      </c>
      <c r="M18">
        <f t="shared" si="42"/>
        <v>0</v>
      </c>
      <c r="N18">
        <f>$E4*H4</f>
        <v>0</v>
      </c>
      <c r="O18">
        <f t="shared" ref="O18:Q18" si="43">$E4*I4</f>
        <v>0</v>
      </c>
      <c r="P18">
        <f t="shared" si="43"/>
        <v>0</v>
      </c>
      <c r="Q18">
        <f t="shared" si="43"/>
        <v>1</v>
      </c>
    </row>
    <row r="19" spans="1:17" x14ac:dyDescent="0.2">
      <c r="A19" t="s">
        <v>15</v>
      </c>
      <c r="B19">
        <f>$B4*H5</f>
        <v>0</v>
      </c>
      <c r="C19">
        <f t="shared" ref="C19:E19" si="44">$B4*I5</f>
        <v>0</v>
      </c>
      <c r="D19">
        <f t="shared" si="44"/>
        <v>0</v>
      </c>
      <c r="E19">
        <f t="shared" si="44"/>
        <v>0</v>
      </c>
      <c r="F19">
        <f>$C4*H5</f>
        <v>0</v>
      </c>
      <c r="G19">
        <f t="shared" ref="G19:I19" si="45">$C4*I5</f>
        <v>0</v>
      </c>
      <c r="H19">
        <f t="shared" si="45"/>
        <v>0</v>
      </c>
      <c r="I19">
        <f t="shared" si="45"/>
        <v>0</v>
      </c>
      <c r="J19">
        <f>$D4*H5</f>
        <v>0</v>
      </c>
      <c r="K19">
        <f t="shared" ref="K19:M19" si="46">$D4*I5</f>
        <v>0</v>
      </c>
      <c r="L19">
        <f t="shared" si="46"/>
        <v>0</v>
      </c>
      <c r="M19">
        <f t="shared" si="46"/>
        <v>0</v>
      </c>
      <c r="N19">
        <f>$E4*H5</f>
        <v>1</v>
      </c>
      <c r="O19">
        <f t="shared" ref="O19:Q19" si="47">$E4*I5</f>
        <v>0</v>
      </c>
      <c r="P19">
        <f t="shared" si="47"/>
        <v>0</v>
      </c>
      <c r="Q19">
        <f t="shared" si="47"/>
        <v>0</v>
      </c>
    </row>
    <row r="20" spans="1:17" x14ac:dyDescent="0.2">
      <c r="A20" t="s">
        <v>16</v>
      </c>
      <c r="B20">
        <f>$B5*H2</f>
        <v>0.9</v>
      </c>
      <c r="C20">
        <f t="shared" ref="C20:E20" si="48">$B5*I2</f>
        <v>0.1</v>
      </c>
      <c r="D20">
        <f t="shared" si="48"/>
        <v>0</v>
      </c>
      <c r="E20">
        <f t="shared" si="48"/>
        <v>0</v>
      </c>
      <c r="F20">
        <f>$C5*H2</f>
        <v>0</v>
      </c>
      <c r="G20">
        <f t="shared" ref="G20:I20" si="49">$C5*I2</f>
        <v>0</v>
      </c>
      <c r="H20">
        <f t="shared" si="49"/>
        <v>0</v>
      </c>
      <c r="I20">
        <f t="shared" si="49"/>
        <v>0</v>
      </c>
      <c r="J20">
        <f>$D5*H2</f>
        <v>0</v>
      </c>
      <c r="K20">
        <f t="shared" ref="K20:M20" si="50">$D5*I2</f>
        <v>0</v>
      </c>
      <c r="L20">
        <f t="shared" si="50"/>
        <v>0</v>
      </c>
      <c r="M20">
        <f t="shared" si="50"/>
        <v>0</v>
      </c>
      <c r="N20">
        <f>$E5*H2</f>
        <v>0</v>
      </c>
      <c r="O20">
        <f t="shared" ref="O20:Q20" si="51">$E5*I2</f>
        <v>0</v>
      </c>
      <c r="P20">
        <f t="shared" si="51"/>
        <v>0</v>
      </c>
      <c r="Q20">
        <f t="shared" si="51"/>
        <v>0</v>
      </c>
    </row>
    <row r="21" spans="1:17" x14ac:dyDescent="0.2">
      <c r="A21" t="s">
        <v>17</v>
      </c>
      <c r="B21">
        <f>$B5*H3</f>
        <v>0</v>
      </c>
      <c r="C21">
        <f t="shared" ref="C21:E21" si="52">$B5*I3</f>
        <v>0</v>
      </c>
      <c r="D21">
        <f t="shared" si="52"/>
        <v>1</v>
      </c>
      <c r="E21">
        <f t="shared" si="52"/>
        <v>0</v>
      </c>
      <c r="F21">
        <f>$C5*H3</f>
        <v>0</v>
      </c>
      <c r="G21">
        <f t="shared" ref="G21:I21" si="53">$C5*I3</f>
        <v>0</v>
      </c>
      <c r="H21">
        <f t="shared" si="53"/>
        <v>0</v>
      </c>
      <c r="I21">
        <f t="shared" si="53"/>
        <v>0</v>
      </c>
      <c r="J21">
        <f>$D5*H3</f>
        <v>0</v>
      </c>
      <c r="K21">
        <f t="shared" ref="K21:M21" si="54">$D5*I3</f>
        <v>0</v>
      </c>
      <c r="L21">
        <f t="shared" si="54"/>
        <v>0</v>
      </c>
      <c r="M21">
        <f t="shared" si="54"/>
        <v>0</v>
      </c>
      <c r="N21">
        <f>$E5*H3</f>
        <v>0</v>
      </c>
      <c r="O21">
        <f t="shared" ref="O21:Q21" si="55">$E5*I3</f>
        <v>0</v>
      </c>
      <c r="P21">
        <f t="shared" si="55"/>
        <v>0</v>
      </c>
      <c r="Q21">
        <f t="shared" si="55"/>
        <v>0</v>
      </c>
    </row>
    <row r="22" spans="1:17" x14ac:dyDescent="0.2">
      <c r="A22" t="s">
        <v>18</v>
      </c>
      <c r="B22">
        <f>$B5*H4</f>
        <v>0</v>
      </c>
      <c r="C22">
        <f t="shared" ref="C22:E22" si="56">$B5*I4</f>
        <v>0</v>
      </c>
      <c r="D22">
        <f t="shared" si="56"/>
        <v>0</v>
      </c>
      <c r="E22">
        <f t="shared" si="56"/>
        <v>1</v>
      </c>
      <c r="F22">
        <f>$C5*H4</f>
        <v>0</v>
      </c>
      <c r="G22">
        <f t="shared" ref="G22:I22" si="57">$C5*I4</f>
        <v>0</v>
      </c>
      <c r="H22">
        <f t="shared" si="57"/>
        <v>0</v>
      </c>
      <c r="I22">
        <f t="shared" si="57"/>
        <v>0</v>
      </c>
      <c r="J22">
        <f>$D5*H4</f>
        <v>0</v>
      </c>
      <c r="K22">
        <f t="shared" ref="K22:M22" si="58">$D5*I4</f>
        <v>0</v>
      </c>
      <c r="L22">
        <f t="shared" si="58"/>
        <v>0</v>
      </c>
      <c r="M22">
        <f t="shared" si="58"/>
        <v>0</v>
      </c>
      <c r="N22">
        <f>$E5*H4</f>
        <v>0</v>
      </c>
      <c r="O22">
        <f t="shared" ref="O22:Q22" si="59">$E5*I4</f>
        <v>0</v>
      </c>
      <c r="P22">
        <f t="shared" si="59"/>
        <v>0</v>
      </c>
      <c r="Q22">
        <f t="shared" si="59"/>
        <v>0</v>
      </c>
    </row>
    <row r="23" spans="1:17" x14ac:dyDescent="0.2">
      <c r="A23" t="s">
        <v>19</v>
      </c>
      <c r="B23">
        <f>$B5*H5</f>
        <v>1</v>
      </c>
      <c r="C23">
        <f t="shared" ref="C23:E23" si="60">$B5*I5</f>
        <v>0</v>
      </c>
      <c r="D23">
        <f t="shared" si="60"/>
        <v>0</v>
      </c>
      <c r="E23">
        <f t="shared" si="60"/>
        <v>0</v>
      </c>
      <c r="F23">
        <f>$C5*H5</f>
        <v>0</v>
      </c>
      <c r="G23">
        <f t="shared" ref="G23:I23" si="61">$C5*I5</f>
        <v>0</v>
      </c>
      <c r="H23">
        <f t="shared" si="61"/>
        <v>0</v>
      </c>
      <c r="I23">
        <f t="shared" si="61"/>
        <v>0</v>
      </c>
      <c r="J23">
        <f>$D5*H5</f>
        <v>0</v>
      </c>
      <c r="K23">
        <f t="shared" ref="K23:M23" si="62">$D5*I5</f>
        <v>0</v>
      </c>
      <c r="L23">
        <f t="shared" si="62"/>
        <v>0</v>
      </c>
      <c r="M23">
        <f t="shared" si="62"/>
        <v>0</v>
      </c>
      <c r="N23">
        <f>$E5*H5</f>
        <v>0</v>
      </c>
      <c r="O23">
        <f t="shared" ref="O23:Q23" si="63">$E5*I5</f>
        <v>0</v>
      </c>
      <c r="P23">
        <f t="shared" si="63"/>
        <v>0</v>
      </c>
      <c r="Q23">
        <f t="shared" si="63"/>
        <v>0</v>
      </c>
    </row>
    <row r="25" spans="1:17" x14ac:dyDescent="0.2">
      <c r="B25" t="s">
        <v>20</v>
      </c>
      <c r="C25" t="s">
        <v>21</v>
      </c>
      <c r="D25" t="s">
        <v>22</v>
      </c>
      <c r="G25" t="s">
        <v>20</v>
      </c>
      <c r="H25" t="s">
        <v>21</v>
      </c>
      <c r="I25" t="s">
        <v>22</v>
      </c>
      <c r="L25" t="s">
        <v>20</v>
      </c>
      <c r="M25" t="s">
        <v>21</v>
      </c>
      <c r="N25" t="s">
        <v>22</v>
      </c>
    </row>
    <row r="26" spans="1:17" x14ac:dyDescent="0.2">
      <c r="A26" t="s">
        <v>4</v>
      </c>
      <c r="B26" s="1">
        <f>1/3</f>
        <v>0.33333333333333331</v>
      </c>
      <c r="C26" s="1">
        <f>1/3</f>
        <v>0.33333333333333331</v>
      </c>
      <c r="D26" s="1">
        <f>1/3</f>
        <v>0.33333333333333331</v>
      </c>
      <c r="F26" t="s">
        <v>0</v>
      </c>
      <c r="G26" s="1">
        <f>1/3</f>
        <v>0.33333333333333331</v>
      </c>
      <c r="H26" s="1">
        <f>1/3</f>
        <v>0.33333333333333331</v>
      </c>
      <c r="I26" s="1">
        <f>1/3</f>
        <v>0.33333333333333331</v>
      </c>
      <c r="J26" s="2"/>
      <c r="K26" t="s">
        <v>0</v>
      </c>
      <c r="L26" s="1">
        <f>1/3</f>
        <v>0.33333333333333331</v>
      </c>
      <c r="M26" s="1">
        <f>1/3</f>
        <v>0.33333333333333331</v>
      </c>
      <c r="N26" s="1">
        <f>1/3</f>
        <v>0.33333333333333331</v>
      </c>
    </row>
    <row r="27" spans="1:17" x14ac:dyDescent="0.2">
      <c r="A27" t="s">
        <v>5</v>
      </c>
      <c r="B27" s="1">
        <f xml:space="preserve"> (1/3)*0.1+0.9*0.5</f>
        <v>0.48333333333333334</v>
      </c>
      <c r="C27" s="1">
        <f>(1/3)*0.1</f>
        <v>3.3333333333333333E-2</v>
      </c>
      <c r="D27" s="1">
        <f xml:space="preserve"> (1/3)*0.1+0.9*0.5</f>
        <v>0.48333333333333334</v>
      </c>
      <c r="F27" t="s">
        <v>1</v>
      </c>
      <c r="G27" s="1">
        <f>(1/3)*0.2</f>
        <v>6.6666666666666666E-2</v>
      </c>
      <c r="H27" s="1">
        <f xml:space="preserve"> (1/3)*0.2+0.8*0.5</f>
        <v>0.46666666666666667</v>
      </c>
      <c r="I27" s="1">
        <f xml:space="preserve"> (1/3)*0.2+0.8*0.5</f>
        <v>0.46666666666666667</v>
      </c>
      <c r="J27" s="2"/>
      <c r="K27" t="s">
        <v>1</v>
      </c>
      <c r="L27" s="1">
        <f xml:space="preserve"> (1/3)*0.1+0.9*0.5</f>
        <v>0.48333333333333334</v>
      </c>
      <c r="M27" s="1">
        <f>(1/3)*0.1</f>
        <v>3.3333333333333333E-2</v>
      </c>
      <c r="N27" s="1">
        <f xml:space="preserve"> (1/3)*0.1+0.9*0.5</f>
        <v>0.48333333333333334</v>
      </c>
    </row>
    <row r="28" spans="1:17" x14ac:dyDescent="0.2">
      <c r="A28" t="s">
        <v>6</v>
      </c>
      <c r="B28" s="1">
        <f xml:space="preserve"> (1/3)*0.1+0.9*0.5</f>
        <v>0.48333333333333334</v>
      </c>
      <c r="C28" s="1">
        <f>(1/3)*0.1</f>
        <v>3.3333333333333333E-2</v>
      </c>
      <c r="D28" s="1">
        <f xml:space="preserve"> (1/3)*0.1+0.9*0.5</f>
        <v>0.48333333333333334</v>
      </c>
      <c r="F28" t="s">
        <v>2</v>
      </c>
      <c r="G28" s="1">
        <f t="shared" ref="G28:G29" si="64">(1/3)*0.2</f>
        <v>6.6666666666666666E-2</v>
      </c>
      <c r="H28" s="1">
        <f t="shared" ref="H28:I29" si="65" xml:space="preserve"> (1/3)*0.2+0.8*0.5</f>
        <v>0.46666666666666667</v>
      </c>
      <c r="I28" s="1">
        <f t="shared" si="65"/>
        <v>0.46666666666666667</v>
      </c>
      <c r="J28" s="2"/>
      <c r="K28" t="s">
        <v>2</v>
      </c>
      <c r="L28" s="1">
        <f xml:space="preserve"> (1/3)*0.1+0.9*0.5</f>
        <v>0.48333333333333334</v>
      </c>
      <c r="M28" s="1">
        <f>(1/3)*0.1</f>
        <v>3.3333333333333333E-2</v>
      </c>
      <c r="N28" s="1">
        <f xml:space="preserve"> (1/3)*0.1+0.9*0.5</f>
        <v>0.48333333333333334</v>
      </c>
    </row>
    <row r="29" spans="1:17" x14ac:dyDescent="0.2">
      <c r="A29" t="s">
        <v>7</v>
      </c>
      <c r="B29" s="1">
        <f xml:space="preserve"> (1/3)*0.1+0.9*0.5</f>
        <v>0.48333333333333334</v>
      </c>
      <c r="C29" s="1">
        <f>(1/3)*0.1</f>
        <v>3.3333333333333333E-2</v>
      </c>
      <c r="D29" s="1">
        <f xml:space="preserve"> (1/3)*0.1+0.9*0.5</f>
        <v>0.48333333333333334</v>
      </c>
      <c r="F29" t="s">
        <v>3</v>
      </c>
      <c r="G29" s="1">
        <f t="shared" si="64"/>
        <v>6.6666666666666666E-2</v>
      </c>
      <c r="H29" s="1">
        <f t="shared" si="65"/>
        <v>0.46666666666666667</v>
      </c>
      <c r="I29" s="1">
        <f t="shared" si="65"/>
        <v>0.46666666666666667</v>
      </c>
      <c r="J29" s="2"/>
      <c r="K29" t="s">
        <v>3</v>
      </c>
      <c r="L29" s="1">
        <f xml:space="preserve"> (1/3)*0.1+0.9*0.5</f>
        <v>0.48333333333333334</v>
      </c>
      <c r="M29" s="1">
        <f>(1/3)*0.1</f>
        <v>3.3333333333333333E-2</v>
      </c>
      <c r="N29" s="1">
        <f xml:space="preserve"> (1/3)*0.1+0.9*0.5</f>
        <v>0.48333333333333334</v>
      </c>
    </row>
    <row r="30" spans="1:17" x14ac:dyDescent="0.2">
      <c r="A30" t="s">
        <v>8</v>
      </c>
      <c r="B30" s="1">
        <f>(1/3)*0.2</f>
        <v>6.6666666666666666E-2</v>
      </c>
      <c r="C30" s="1">
        <f xml:space="preserve"> (1/3)*0.2+0.8*0.5</f>
        <v>0.46666666666666667</v>
      </c>
      <c r="D30" s="1">
        <f xml:space="preserve"> (1/3)*0.2+0.8*0.5</f>
        <v>0.46666666666666667</v>
      </c>
    </row>
    <row r="31" spans="1:17" x14ac:dyDescent="0.2">
      <c r="A31" t="s">
        <v>9</v>
      </c>
      <c r="B31">
        <f>0.18*0.5 + 0.02*(1/3)</f>
        <v>9.6666666666666665E-2</v>
      </c>
      <c r="C31">
        <f>0.08*0.5 + 0.02*(1/3)</f>
        <v>4.6666666666666669E-2</v>
      </c>
      <c r="D31">
        <f>0.8*0.9 + 0.08*0.5 + 0.18*0.5 + 0.02*(1/3)</f>
        <v>0.8566666666666668</v>
      </c>
    </row>
    <row r="32" spans="1:17" x14ac:dyDescent="0.2">
      <c r="A32" t="s">
        <v>10</v>
      </c>
      <c r="B32">
        <f>0.18*0.5 + 0.02*(1/3)</f>
        <v>9.6666666666666665E-2</v>
      </c>
      <c r="C32">
        <f>0.08*0.5 + 0.02*(1/3)</f>
        <v>4.6666666666666669E-2</v>
      </c>
      <c r="D32">
        <f>0.8*0.9 + 0.08*0.5 + 0.18*0.5 + 0.02*(1/3)</f>
        <v>0.8566666666666668</v>
      </c>
    </row>
    <row r="33" spans="1:10" x14ac:dyDescent="0.2">
      <c r="A33" t="s">
        <v>11</v>
      </c>
      <c r="B33">
        <f>0.18*0.5 + 0.02*(1/3)</f>
        <v>9.6666666666666665E-2</v>
      </c>
      <c r="C33">
        <f>0.08*0.5 + 0.02*(1/3)</f>
        <v>4.6666666666666669E-2</v>
      </c>
      <c r="D33">
        <f>0.8*0.9 + 0.08*0.5 + 0.18*0.5 + 0.02*(1/3)</f>
        <v>0.8566666666666668</v>
      </c>
    </row>
    <row r="34" spans="1:10" x14ac:dyDescent="0.2">
      <c r="A34" t="s">
        <v>12</v>
      </c>
      <c r="B34" s="1">
        <f>(1/3)*0.2</f>
        <v>6.6666666666666666E-2</v>
      </c>
      <c r="C34" s="1">
        <f xml:space="preserve"> (1/3)*0.2+0.8*0.5</f>
        <v>0.46666666666666667</v>
      </c>
      <c r="D34" s="1">
        <f xml:space="preserve"> (1/3)*0.2+0.8*0.5</f>
        <v>0.46666666666666667</v>
      </c>
    </row>
    <row r="35" spans="1:10" x14ac:dyDescent="0.2">
      <c r="A35" t="s">
        <v>13</v>
      </c>
      <c r="B35">
        <f>0.18*0.5 + 0.02*(1/3)</f>
        <v>9.6666666666666665E-2</v>
      </c>
      <c r="C35">
        <f>0.08*0.5 + 0.02*(1/3)</f>
        <v>4.6666666666666669E-2</v>
      </c>
      <c r="D35">
        <f>0.8*0.9 + 0.08*0.5 + 0.18*0.5 + 0.02*(1/3)</f>
        <v>0.8566666666666668</v>
      </c>
      <c r="G35">
        <f>G27*L27</f>
        <v>3.2222222222222222E-2</v>
      </c>
      <c r="H35">
        <f t="shared" ref="H35:I35" si="66">H27*M27</f>
        <v>1.5555555555555555E-2</v>
      </c>
      <c r="I35">
        <f t="shared" si="66"/>
        <v>0.22555555555555556</v>
      </c>
      <c r="J35">
        <f>SUM(G35:I35)</f>
        <v>0.27333333333333332</v>
      </c>
    </row>
    <row r="36" spans="1:10" x14ac:dyDescent="0.2">
      <c r="A36" t="s">
        <v>14</v>
      </c>
      <c r="B36">
        <f>0.18*0.5 + 0.02*(1/3)</f>
        <v>9.6666666666666665E-2</v>
      </c>
      <c r="C36">
        <f>0.08*0.5 + 0.02*(1/3)</f>
        <v>4.6666666666666669E-2</v>
      </c>
      <c r="D36">
        <f>0.8*0.9 + 0.08*0.5 + 0.18*0.5 + 0.02*(1/3)</f>
        <v>0.8566666666666668</v>
      </c>
      <c r="G36">
        <f>G35/$J$35</f>
        <v>0.11788617886178862</v>
      </c>
      <c r="H36">
        <f t="shared" ref="H36:I36" si="67">H35/$J$35</f>
        <v>5.6910569105691061E-2</v>
      </c>
      <c r="I36">
        <f t="shared" si="67"/>
        <v>0.82520325203252043</v>
      </c>
    </row>
    <row r="37" spans="1:10" x14ac:dyDescent="0.2">
      <c r="A37" t="s">
        <v>15</v>
      </c>
      <c r="B37">
        <f>0.18*0.5 + 0.02*(1/3)</f>
        <v>9.6666666666666665E-2</v>
      </c>
      <c r="C37">
        <f>0.08*0.5 + 0.02*(1/3)</f>
        <v>4.6666666666666669E-2</v>
      </c>
      <c r="D37">
        <f>0.8*0.9 + 0.08*0.5 + 0.18*0.5 + 0.02*(1/3)</f>
        <v>0.8566666666666668</v>
      </c>
    </row>
    <row r="38" spans="1:10" x14ac:dyDescent="0.2">
      <c r="A38" t="s">
        <v>16</v>
      </c>
      <c r="B38" s="1">
        <f>(1/3)*0.2</f>
        <v>6.6666666666666666E-2</v>
      </c>
      <c r="C38" s="1">
        <f xml:space="preserve"> (1/3)*0.2+0.8*0.5</f>
        <v>0.46666666666666667</v>
      </c>
      <c r="D38" s="1">
        <f xml:space="preserve"> (1/3)*0.2+0.8*0.5</f>
        <v>0.46666666666666667</v>
      </c>
    </row>
    <row r="39" spans="1:10" x14ac:dyDescent="0.2">
      <c r="A39" t="s">
        <v>17</v>
      </c>
      <c r="B39">
        <f>0.18*0.5 + 0.02*(1/3)</f>
        <v>9.6666666666666665E-2</v>
      </c>
      <c r="C39">
        <f>0.08*0.5 + 0.02*(1/3)</f>
        <v>4.6666666666666669E-2</v>
      </c>
      <c r="D39">
        <f>0.8*0.9 + 0.08*0.5 + 0.18*0.5 + 0.02*(1/3)</f>
        <v>0.8566666666666668</v>
      </c>
    </row>
    <row r="40" spans="1:10" x14ac:dyDescent="0.2">
      <c r="A40" t="s">
        <v>18</v>
      </c>
      <c r="B40">
        <f>0.18*0.5 + 0.02*(1/3)</f>
        <v>9.6666666666666665E-2</v>
      </c>
      <c r="C40">
        <f>0.08*0.5 + 0.02*(1/3)</f>
        <v>4.6666666666666669E-2</v>
      </c>
      <c r="D40">
        <f>0.8*0.9 + 0.08*0.5 + 0.18*0.5 + 0.02*(1/3)</f>
        <v>0.8566666666666668</v>
      </c>
    </row>
    <row r="41" spans="1:10" x14ac:dyDescent="0.2">
      <c r="A41" t="s">
        <v>19</v>
      </c>
      <c r="B41">
        <f>0.18*0.5 + 0.02*(1/3)</f>
        <v>9.6666666666666665E-2</v>
      </c>
      <c r="C41">
        <f>0.08*0.5 + 0.02*(1/3)</f>
        <v>4.6666666666666669E-2</v>
      </c>
      <c r="D41">
        <f>0.8*0.9 + 0.08*0.5 + 0.18*0.5 + 0.02*(1/3)</f>
        <v>0.8566666666666668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Yaacov</dc:creator>
  <cp:lastModifiedBy>Tom Yaacov</cp:lastModifiedBy>
  <dcterms:created xsi:type="dcterms:W3CDTF">2018-12-02T12:00:53Z</dcterms:created>
  <dcterms:modified xsi:type="dcterms:W3CDTF">2019-01-20T11:13:49Z</dcterms:modified>
</cp:coreProperties>
</file>