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-20" windowWidth="25600" windowHeight="15460" tabRatio="198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7" i="1" l="1"/>
  <c r="L247" i="1"/>
  <c r="C247" i="1"/>
  <c r="N246" i="1"/>
  <c r="L246" i="1"/>
  <c r="C246" i="1"/>
  <c r="N245" i="1"/>
  <c r="L245" i="1"/>
  <c r="C245" i="1"/>
  <c r="N244" i="1"/>
  <c r="L244" i="1"/>
  <c r="C244" i="1"/>
  <c r="N243" i="1"/>
  <c r="L243" i="1"/>
  <c r="C243" i="1"/>
  <c r="N242" i="1"/>
  <c r="L242" i="1"/>
  <c r="C242" i="1"/>
  <c r="N241" i="1"/>
  <c r="L241" i="1"/>
  <c r="C241" i="1"/>
  <c r="N240" i="1"/>
  <c r="L240" i="1"/>
  <c r="C240" i="1"/>
  <c r="N239" i="1"/>
  <c r="L239" i="1"/>
  <c r="C239" i="1"/>
  <c r="N238" i="1"/>
  <c r="L238" i="1"/>
  <c r="C238" i="1"/>
  <c r="N237" i="1"/>
  <c r="L237" i="1"/>
  <c r="C237" i="1"/>
  <c r="N236" i="1"/>
  <c r="L236" i="1"/>
  <c r="C236" i="1"/>
  <c r="N235" i="1"/>
  <c r="L235" i="1"/>
  <c r="C235" i="1"/>
  <c r="N234" i="1"/>
  <c r="L234" i="1"/>
  <c r="C234" i="1"/>
  <c r="N233" i="1"/>
  <c r="L233" i="1"/>
  <c r="C233" i="1"/>
  <c r="N232" i="1"/>
  <c r="L232" i="1"/>
  <c r="C232" i="1"/>
  <c r="N231" i="1"/>
  <c r="L231" i="1"/>
  <c r="C231" i="1"/>
  <c r="N230" i="1"/>
  <c r="L230" i="1"/>
  <c r="C230" i="1"/>
  <c r="N229" i="1"/>
  <c r="L229" i="1"/>
  <c r="C229" i="1"/>
  <c r="N228" i="1"/>
  <c r="L228" i="1"/>
  <c r="C228" i="1"/>
  <c r="N227" i="1"/>
  <c r="L227" i="1"/>
  <c r="C227" i="1"/>
  <c r="N226" i="1"/>
  <c r="L226" i="1"/>
  <c r="C226" i="1"/>
  <c r="N225" i="1"/>
  <c r="L225" i="1"/>
  <c r="C225" i="1"/>
  <c r="N224" i="1"/>
  <c r="L224" i="1"/>
  <c r="C224" i="1"/>
  <c r="N223" i="1"/>
  <c r="L223" i="1"/>
  <c r="C223" i="1"/>
  <c r="N222" i="1"/>
  <c r="L222" i="1"/>
  <c r="C222" i="1"/>
  <c r="N221" i="1"/>
  <c r="L221" i="1"/>
  <c r="C221" i="1"/>
  <c r="N220" i="1"/>
  <c r="L220" i="1"/>
  <c r="C220" i="1"/>
  <c r="N219" i="1"/>
  <c r="L219" i="1"/>
  <c r="C219" i="1"/>
  <c r="N218" i="1"/>
  <c r="L218" i="1"/>
  <c r="C218" i="1"/>
  <c r="N217" i="1"/>
  <c r="L217" i="1"/>
  <c r="C217" i="1"/>
  <c r="N216" i="1"/>
  <c r="L216" i="1"/>
  <c r="C216" i="1"/>
  <c r="N215" i="1"/>
  <c r="L215" i="1"/>
  <c r="C215" i="1"/>
  <c r="N214" i="1"/>
  <c r="L214" i="1"/>
  <c r="C214" i="1"/>
  <c r="N213" i="1"/>
  <c r="L213" i="1"/>
  <c r="C213" i="1"/>
  <c r="N212" i="1"/>
  <c r="L212" i="1"/>
  <c r="C212" i="1"/>
  <c r="N211" i="1"/>
  <c r="L211" i="1"/>
  <c r="C211" i="1"/>
  <c r="N210" i="1"/>
  <c r="L210" i="1"/>
  <c r="C210" i="1"/>
  <c r="N209" i="1"/>
  <c r="L209" i="1"/>
  <c r="C209" i="1"/>
  <c r="N208" i="1"/>
  <c r="L208" i="1"/>
  <c r="C208" i="1"/>
  <c r="N207" i="1"/>
  <c r="L207" i="1"/>
  <c r="C207" i="1"/>
  <c r="N206" i="1"/>
  <c r="L206" i="1"/>
  <c r="C206" i="1"/>
  <c r="N205" i="1"/>
  <c r="L205" i="1"/>
  <c r="C205" i="1"/>
  <c r="N204" i="1"/>
  <c r="L204" i="1"/>
  <c r="C204" i="1"/>
  <c r="N203" i="1"/>
  <c r="L203" i="1"/>
  <c r="C203" i="1"/>
  <c r="N202" i="1"/>
  <c r="L202" i="1"/>
  <c r="C202" i="1"/>
  <c r="N201" i="1"/>
  <c r="L201" i="1"/>
  <c r="C201" i="1"/>
  <c r="N200" i="1"/>
  <c r="L200" i="1"/>
  <c r="C200" i="1"/>
  <c r="N199" i="1"/>
  <c r="L199" i="1"/>
  <c r="C199" i="1"/>
  <c r="N198" i="1"/>
  <c r="L198" i="1"/>
  <c r="C198" i="1"/>
  <c r="N197" i="1"/>
  <c r="L197" i="1"/>
  <c r="C197" i="1"/>
  <c r="N196" i="1"/>
  <c r="L196" i="1"/>
  <c r="C196" i="1"/>
  <c r="N195" i="1"/>
  <c r="L195" i="1"/>
  <c r="C195" i="1"/>
  <c r="N194" i="1"/>
  <c r="L194" i="1"/>
  <c r="C194" i="1"/>
  <c r="N193" i="1"/>
  <c r="L193" i="1"/>
  <c r="C193" i="1"/>
  <c r="N192" i="1"/>
  <c r="L192" i="1"/>
  <c r="C192" i="1"/>
  <c r="N191" i="1"/>
  <c r="L191" i="1"/>
  <c r="C191" i="1"/>
  <c r="N190" i="1"/>
  <c r="L190" i="1"/>
  <c r="C190" i="1"/>
  <c r="N189" i="1"/>
  <c r="L189" i="1"/>
  <c r="C189" i="1"/>
  <c r="N188" i="1"/>
  <c r="L188" i="1"/>
  <c r="C188" i="1"/>
  <c r="N187" i="1"/>
  <c r="L187" i="1"/>
  <c r="C187" i="1"/>
  <c r="N186" i="1"/>
  <c r="L186" i="1"/>
  <c r="C186" i="1"/>
  <c r="N185" i="1"/>
  <c r="L185" i="1"/>
  <c r="C185" i="1"/>
  <c r="N184" i="1"/>
  <c r="L184" i="1"/>
  <c r="C184" i="1"/>
  <c r="N183" i="1"/>
  <c r="L183" i="1"/>
  <c r="C183" i="1"/>
  <c r="N182" i="1"/>
  <c r="L182" i="1"/>
  <c r="C182" i="1"/>
  <c r="N181" i="1"/>
  <c r="L181" i="1"/>
  <c r="C181" i="1"/>
  <c r="N180" i="1"/>
  <c r="L180" i="1"/>
  <c r="C180" i="1"/>
  <c r="N179" i="1"/>
  <c r="L179" i="1"/>
  <c r="C179" i="1"/>
  <c r="N178" i="1"/>
  <c r="L178" i="1"/>
  <c r="C178" i="1"/>
  <c r="N177" i="1"/>
  <c r="L177" i="1"/>
  <c r="C177" i="1"/>
  <c r="N176" i="1"/>
  <c r="L176" i="1"/>
  <c r="C176" i="1"/>
  <c r="N175" i="1"/>
  <c r="L175" i="1"/>
  <c r="C175" i="1"/>
  <c r="N174" i="1"/>
  <c r="L174" i="1"/>
  <c r="C174" i="1"/>
  <c r="N173" i="1"/>
  <c r="L173" i="1"/>
  <c r="C173" i="1"/>
  <c r="N172" i="1"/>
  <c r="L172" i="1"/>
  <c r="C172" i="1"/>
  <c r="N171" i="1"/>
  <c r="L171" i="1"/>
  <c r="C171" i="1"/>
  <c r="N170" i="1"/>
  <c r="L170" i="1"/>
  <c r="C170" i="1"/>
  <c r="N169" i="1"/>
  <c r="L169" i="1"/>
  <c r="C169" i="1"/>
  <c r="N168" i="1"/>
  <c r="L168" i="1"/>
  <c r="C168" i="1"/>
  <c r="N167" i="1"/>
  <c r="L167" i="1"/>
  <c r="C167" i="1"/>
  <c r="N166" i="1"/>
  <c r="L166" i="1"/>
  <c r="C166" i="1"/>
  <c r="N165" i="1"/>
  <c r="L165" i="1"/>
  <c r="C165" i="1"/>
  <c r="N164" i="1"/>
  <c r="L164" i="1"/>
  <c r="C164" i="1"/>
  <c r="N163" i="1"/>
  <c r="L163" i="1"/>
  <c r="C163" i="1"/>
  <c r="N162" i="1"/>
  <c r="L162" i="1"/>
  <c r="C162" i="1"/>
  <c r="N161" i="1"/>
  <c r="L161" i="1"/>
  <c r="C161" i="1"/>
  <c r="N160" i="1"/>
  <c r="L160" i="1"/>
  <c r="C160" i="1"/>
  <c r="N159" i="1"/>
  <c r="L159" i="1"/>
  <c r="C159" i="1"/>
  <c r="N158" i="1"/>
  <c r="L158" i="1"/>
  <c r="C158" i="1"/>
  <c r="N157" i="1"/>
  <c r="L157" i="1"/>
  <c r="C157" i="1"/>
  <c r="N156" i="1"/>
  <c r="L156" i="1"/>
  <c r="C156" i="1"/>
  <c r="N155" i="1"/>
  <c r="L155" i="1"/>
  <c r="C155" i="1"/>
  <c r="N154" i="1"/>
  <c r="L154" i="1"/>
  <c r="C154" i="1"/>
  <c r="N153" i="1"/>
  <c r="L153" i="1"/>
  <c r="C153" i="1"/>
  <c r="N152" i="1"/>
  <c r="L152" i="1"/>
  <c r="C152" i="1"/>
  <c r="N151" i="1"/>
  <c r="L151" i="1"/>
  <c r="C151" i="1"/>
  <c r="N150" i="1"/>
  <c r="L150" i="1"/>
  <c r="C150" i="1"/>
  <c r="N149" i="1"/>
  <c r="L149" i="1"/>
  <c r="C149" i="1"/>
  <c r="N148" i="1"/>
  <c r="L148" i="1"/>
  <c r="C148" i="1"/>
  <c r="N147" i="1"/>
  <c r="L147" i="1"/>
  <c r="C147" i="1"/>
  <c r="N146" i="1"/>
  <c r="L146" i="1"/>
  <c r="C146" i="1"/>
  <c r="N145" i="1"/>
  <c r="L145" i="1"/>
  <c r="C145" i="1"/>
  <c r="N144" i="1"/>
  <c r="L144" i="1"/>
  <c r="C144" i="1"/>
  <c r="N143" i="1"/>
  <c r="L143" i="1"/>
  <c r="C143" i="1"/>
  <c r="N142" i="1"/>
  <c r="L142" i="1"/>
  <c r="C142" i="1"/>
  <c r="N141" i="1"/>
  <c r="L141" i="1"/>
  <c r="C141" i="1"/>
  <c r="N140" i="1"/>
  <c r="L140" i="1"/>
  <c r="C140" i="1"/>
  <c r="N139" i="1"/>
  <c r="L139" i="1"/>
  <c r="C139" i="1"/>
  <c r="N138" i="1"/>
  <c r="L138" i="1"/>
  <c r="C138" i="1"/>
  <c r="N137" i="1"/>
  <c r="L137" i="1"/>
  <c r="C137" i="1"/>
  <c r="N136" i="1"/>
  <c r="L136" i="1"/>
  <c r="C136" i="1"/>
  <c r="N135" i="1"/>
  <c r="L135" i="1"/>
  <c r="C135" i="1"/>
  <c r="N134" i="1"/>
  <c r="L134" i="1"/>
  <c r="C134" i="1"/>
  <c r="N133" i="1"/>
  <c r="L133" i="1"/>
  <c r="C133" i="1"/>
  <c r="N132" i="1"/>
  <c r="L132" i="1"/>
  <c r="C132" i="1"/>
  <c r="N131" i="1"/>
  <c r="L131" i="1"/>
  <c r="C131" i="1"/>
  <c r="N130" i="1"/>
  <c r="L130" i="1"/>
  <c r="C130" i="1"/>
  <c r="N129" i="1"/>
  <c r="L129" i="1"/>
  <c r="C129" i="1"/>
  <c r="N128" i="1"/>
  <c r="L128" i="1"/>
  <c r="C128" i="1"/>
  <c r="N127" i="1"/>
  <c r="L127" i="1"/>
  <c r="C127" i="1"/>
  <c r="N126" i="1"/>
  <c r="L126" i="1"/>
  <c r="C126" i="1"/>
  <c r="N125" i="1"/>
  <c r="L125" i="1"/>
  <c r="C125" i="1"/>
  <c r="N124" i="1"/>
  <c r="L124" i="1"/>
  <c r="C124" i="1"/>
  <c r="N123" i="1"/>
  <c r="L123" i="1"/>
  <c r="C123" i="1"/>
  <c r="N122" i="1"/>
  <c r="L122" i="1"/>
  <c r="C122" i="1"/>
  <c r="N121" i="1"/>
  <c r="L121" i="1"/>
  <c r="C121" i="1"/>
  <c r="N120" i="1"/>
  <c r="L120" i="1"/>
  <c r="C120" i="1"/>
  <c r="N119" i="1"/>
  <c r="L119" i="1"/>
  <c r="C119" i="1"/>
  <c r="N118" i="1"/>
  <c r="L118" i="1"/>
  <c r="C118" i="1"/>
  <c r="N117" i="1"/>
  <c r="L117" i="1"/>
  <c r="C117" i="1"/>
  <c r="N116" i="1"/>
  <c r="L116" i="1"/>
  <c r="C116" i="1"/>
  <c r="N115" i="1"/>
  <c r="L115" i="1"/>
  <c r="C115" i="1"/>
  <c r="N114" i="1"/>
  <c r="L114" i="1"/>
  <c r="C114" i="1"/>
  <c r="N113" i="1"/>
  <c r="L113" i="1"/>
  <c r="C113" i="1"/>
  <c r="N112" i="1"/>
  <c r="L112" i="1"/>
  <c r="C112" i="1"/>
  <c r="N111" i="1"/>
  <c r="L111" i="1"/>
  <c r="C111" i="1"/>
  <c r="N110" i="1"/>
  <c r="L110" i="1"/>
  <c r="C110" i="1"/>
  <c r="N109" i="1"/>
  <c r="L109" i="1"/>
  <c r="C109" i="1"/>
  <c r="N108" i="1"/>
  <c r="L108" i="1"/>
  <c r="C108" i="1"/>
  <c r="N107" i="1"/>
  <c r="L107" i="1"/>
  <c r="C107" i="1"/>
  <c r="N106" i="1"/>
  <c r="L106" i="1"/>
  <c r="C106" i="1"/>
  <c r="N105" i="1"/>
  <c r="L105" i="1"/>
  <c r="C105" i="1"/>
  <c r="N104" i="1"/>
  <c r="L104" i="1"/>
  <c r="C104" i="1"/>
  <c r="N103" i="1"/>
  <c r="L103" i="1"/>
  <c r="C103" i="1"/>
  <c r="N102" i="1"/>
  <c r="L102" i="1"/>
  <c r="C102" i="1"/>
  <c r="N101" i="1"/>
  <c r="L101" i="1"/>
  <c r="C101" i="1"/>
  <c r="N100" i="1"/>
  <c r="L100" i="1"/>
  <c r="C100" i="1"/>
  <c r="N99" i="1"/>
  <c r="L99" i="1"/>
  <c r="C99" i="1"/>
  <c r="N98" i="1"/>
  <c r="L98" i="1"/>
  <c r="C98" i="1"/>
  <c r="N97" i="1"/>
  <c r="L97" i="1"/>
  <c r="C97" i="1"/>
  <c r="N96" i="1"/>
  <c r="L96" i="1"/>
  <c r="C96" i="1"/>
  <c r="N95" i="1"/>
  <c r="L95" i="1"/>
  <c r="C95" i="1"/>
  <c r="N94" i="1"/>
  <c r="L94" i="1"/>
  <c r="C94" i="1"/>
  <c r="N93" i="1"/>
  <c r="L93" i="1"/>
  <c r="C93" i="1"/>
  <c r="N92" i="1"/>
  <c r="L92" i="1"/>
  <c r="C92" i="1"/>
  <c r="N91" i="1"/>
  <c r="L91" i="1"/>
  <c r="C91" i="1"/>
  <c r="N90" i="1"/>
  <c r="L90" i="1"/>
  <c r="C90" i="1"/>
  <c r="N89" i="1"/>
  <c r="L89" i="1"/>
  <c r="C89" i="1"/>
  <c r="N88" i="1"/>
  <c r="L88" i="1"/>
  <c r="C88" i="1"/>
  <c r="N87" i="1"/>
  <c r="L87" i="1"/>
  <c r="C87" i="1"/>
  <c r="N86" i="1"/>
  <c r="L86" i="1"/>
  <c r="C86" i="1"/>
  <c r="N85" i="1"/>
  <c r="L85" i="1"/>
  <c r="C85" i="1"/>
  <c r="N84" i="1"/>
  <c r="L84" i="1"/>
  <c r="C84" i="1"/>
  <c r="N83" i="1"/>
  <c r="L83" i="1"/>
  <c r="C83" i="1"/>
  <c r="N82" i="1"/>
  <c r="L82" i="1"/>
  <c r="C82" i="1"/>
  <c r="N81" i="1"/>
  <c r="L81" i="1"/>
  <c r="C81" i="1"/>
  <c r="N80" i="1"/>
  <c r="L80" i="1"/>
  <c r="C80" i="1"/>
  <c r="N79" i="1"/>
  <c r="L79" i="1"/>
  <c r="C79" i="1"/>
  <c r="N78" i="1"/>
  <c r="L78" i="1"/>
  <c r="C78" i="1"/>
  <c r="N77" i="1"/>
  <c r="L77" i="1"/>
  <c r="C77" i="1"/>
  <c r="N76" i="1"/>
  <c r="L76" i="1"/>
  <c r="C76" i="1"/>
  <c r="N75" i="1"/>
  <c r="L75" i="1"/>
  <c r="C75" i="1"/>
  <c r="N74" i="1"/>
  <c r="L74" i="1"/>
  <c r="C74" i="1"/>
  <c r="N73" i="1"/>
  <c r="L73" i="1"/>
  <c r="C73" i="1"/>
  <c r="N72" i="1"/>
  <c r="L72" i="1"/>
  <c r="C72" i="1"/>
  <c r="N71" i="1"/>
  <c r="L71" i="1"/>
  <c r="C71" i="1"/>
  <c r="N70" i="1"/>
  <c r="L70" i="1"/>
  <c r="C70" i="1"/>
  <c r="N69" i="1"/>
  <c r="L69" i="1"/>
  <c r="C69" i="1"/>
  <c r="N68" i="1"/>
  <c r="L68" i="1"/>
  <c r="C68" i="1"/>
  <c r="N67" i="1"/>
  <c r="L67" i="1"/>
  <c r="C67" i="1"/>
  <c r="N66" i="1"/>
  <c r="L66" i="1"/>
  <c r="C66" i="1"/>
  <c r="N65" i="1"/>
  <c r="L65" i="1"/>
  <c r="C65" i="1"/>
  <c r="N64" i="1"/>
  <c r="L64" i="1"/>
  <c r="C64" i="1"/>
  <c r="N63" i="1"/>
  <c r="L63" i="1"/>
  <c r="C63" i="1"/>
  <c r="N62" i="1"/>
  <c r="L62" i="1"/>
  <c r="C62" i="1"/>
  <c r="N61" i="1"/>
  <c r="L61" i="1"/>
  <c r="C61" i="1"/>
  <c r="N60" i="1"/>
  <c r="L60" i="1"/>
  <c r="C60" i="1"/>
  <c r="N59" i="1"/>
  <c r="L59" i="1"/>
  <c r="C59" i="1"/>
  <c r="N58" i="1"/>
  <c r="L58" i="1"/>
  <c r="C58" i="1"/>
  <c r="N57" i="1"/>
  <c r="L57" i="1"/>
  <c r="C57" i="1"/>
  <c r="N56" i="1"/>
  <c r="L56" i="1"/>
  <c r="C56" i="1"/>
  <c r="N55" i="1"/>
  <c r="L55" i="1"/>
  <c r="C55" i="1"/>
  <c r="N54" i="1"/>
  <c r="L54" i="1"/>
  <c r="C54" i="1"/>
  <c r="N53" i="1"/>
  <c r="L53" i="1"/>
  <c r="C53" i="1"/>
  <c r="N52" i="1"/>
  <c r="L52" i="1"/>
  <c r="C52" i="1"/>
  <c r="N51" i="1"/>
  <c r="L51" i="1"/>
  <c r="C51" i="1"/>
  <c r="N50" i="1"/>
  <c r="L50" i="1"/>
  <c r="C50" i="1"/>
  <c r="N49" i="1"/>
  <c r="L49" i="1"/>
  <c r="C49" i="1"/>
  <c r="N48" i="1"/>
  <c r="L48" i="1"/>
  <c r="C48" i="1"/>
  <c r="N47" i="1"/>
  <c r="L47" i="1"/>
  <c r="C47" i="1"/>
  <c r="N46" i="1"/>
  <c r="L46" i="1"/>
  <c r="C46" i="1"/>
  <c r="N45" i="1"/>
  <c r="L45" i="1"/>
  <c r="C45" i="1"/>
  <c r="N44" i="1"/>
  <c r="L44" i="1"/>
  <c r="C44" i="1"/>
  <c r="N43" i="1"/>
  <c r="L43" i="1"/>
  <c r="C43" i="1"/>
  <c r="N42" i="1"/>
  <c r="L42" i="1"/>
  <c r="C42" i="1"/>
  <c r="N41" i="1"/>
  <c r="L41" i="1"/>
  <c r="C41" i="1"/>
  <c r="N40" i="1"/>
  <c r="L40" i="1"/>
  <c r="C40" i="1"/>
  <c r="N39" i="1"/>
  <c r="L39" i="1"/>
  <c r="C39" i="1"/>
  <c r="N38" i="1"/>
  <c r="L38" i="1"/>
  <c r="C38" i="1"/>
  <c r="N37" i="1"/>
  <c r="L37" i="1"/>
  <c r="C37" i="1"/>
  <c r="N36" i="1"/>
  <c r="L36" i="1"/>
  <c r="C36" i="1"/>
  <c r="N35" i="1"/>
  <c r="L35" i="1"/>
  <c r="C35" i="1"/>
  <c r="N34" i="1"/>
  <c r="L34" i="1"/>
  <c r="C34" i="1"/>
  <c r="N33" i="1"/>
  <c r="L33" i="1"/>
  <c r="C33" i="1"/>
  <c r="N32" i="1"/>
  <c r="L32" i="1"/>
  <c r="C32" i="1"/>
  <c r="N31" i="1"/>
  <c r="L31" i="1"/>
  <c r="C31" i="1"/>
  <c r="N30" i="1"/>
  <c r="L30" i="1"/>
  <c r="C30" i="1"/>
  <c r="N29" i="1"/>
  <c r="L29" i="1"/>
  <c r="C29" i="1"/>
  <c r="N28" i="1"/>
  <c r="L28" i="1"/>
  <c r="C28" i="1"/>
  <c r="N27" i="1"/>
  <c r="L27" i="1"/>
  <c r="C27" i="1"/>
  <c r="N26" i="1"/>
  <c r="L26" i="1"/>
  <c r="C26" i="1"/>
  <c r="N25" i="1"/>
  <c r="L25" i="1"/>
  <c r="C25" i="1"/>
  <c r="N24" i="1"/>
  <c r="L24" i="1"/>
  <c r="C24" i="1"/>
  <c r="N23" i="1"/>
  <c r="L23" i="1"/>
  <c r="C23" i="1"/>
  <c r="N22" i="1"/>
  <c r="L22" i="1"/>
  <c r="C22" i="1"/>
  <c r="N21" i="1"/>
  <c r="L21" i="1"/>
  <c r="C21" i="1"/>
  <c r="N20" i="1"/>
  <c r="L20" i="1"/>
  <c r="C20" i="1"/>
  <c r="N19" i="1"/>
  <c r="L19" i="1"/>
  <c r="C19" i="1"/>
  <c r="N18" i="1"/>
  <c r="L18" i="1"/>
  <c r="C18" i="1"/>
  <c r="N17" i="1"/>
  <c r="L17" i="1"/>
  <c r="C17" i="1"/>
  <c r="N16" i="1"/>
  <c r="L16" i="1"/>
  <c r="C16" i="1"/>
  <c r="N15" i="1"/>
  <c r="L15" i="1"/>
  <c r="C15" i="1"/>
  <c r="N14" i="1"/>
  <c r="L14" i="1"/>
  <c r="C14" i="1"/>
  <c r="N13" i="1"/>
  <c r="L13" i="1"/>
  <c r="C13" i="1"/>
  <c r="N12" i="1"/>
  <c r="L12" i="1"/>
  <c r="C12" i="1"/>
  <c r="N11" i="1"/>
  <c r="L11" i="1"/>
  <c r="C11" i="1"/>
  <c r="N10" i="1"/>
  <c r="L10" i="1"/>
  <c r="C10" i="1"/>
  <c r="N9" i="1"/>
  <c r="L9" i="1"/>
  <c r="C9" i="1"/>
  <c r="N8" i="1"/>
  <c r="L8" i="1"/>
  <c r="C8" i="1"/>
  <c r="N7" i="1"/>
  <c r="L7" i="1"/>
  <c r="C7" i="1"/>
  <c r="N6" i="1"/>
  <c r="L6" i="1"/>
  <c r="C6" i="1"/>
  <c r="N5" i="1"/>
  <c r="L5" i="1"/>
  <c r="C5" i="1"/>
  <c r="N4" i="1"/>
  <c r="L4" i="1"/>
  <c r="C4" i="1"/>
  <c r="N3" i="1"/>
  <c r="L3" i="1"/>
  <c r="C3" i="1"/>
  <c r="N2" i="1"/>
  <c r="L2" i="1"/>
  <c r="C2" i="1"/>
</calcChain>
</file>

<file path=xl/sharedStrings.xml><?xml version="1.0" encoding="utf-8"?>
<sst xmlns="http://schemas.openxmlformats.org/spreadsheetml/2006/main" count="999" uniqueCount="293">
  <si>
    <t>iso3</t>
  </si>
  <si>
    <t>light mean</t>
  </si>
  <si>
    <t>PBI 2013</t>
  </si>
  <si>
    <t>Country Code</t>
  </si>
  <si>
    <t>L1</t>
  </si>
  <si>
    <t>L2</t>
  </si>
  <si>
    <t>area_km2</t>
  </si>
  <si>
    <t>Mean/area</t>
  </si>
  <si>
    <t>ABW</t>
  </si>
  <si>
    <t>AFG</t>
  </si>
  <si>
    <t>AGO</t>
  </si>
  <si>
    <t>AIA</t>
  </si>
  <si>
    <t>ALB</t>
  </si>
  <si>
    <t>ALA</t>
  </si>
  <si>
    <t>AND</t>
  </si>
  <si>
    <t>ARB</t>
  </si>
  <si>
    <t>ARE</t>
  </si>
  <si>
    <t>ANT</t>
  </si>
  <si>
    <t>ARG</t>
  </si>
  <si>
    <t>ARM</t>
  </si>
  <si>
    <t>ASM</t>
  </si>
  <si>
    <t>ATG</t>
  </si>
  <si>
    <t>AUS</t>
  </si>
  <si>
    <t>ATA</t>
  </si>
  <si>
    <t>AUT</t>
  </si>
  <si>
    <t>ATF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</si>
  <si>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</si>
  <si>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</si>
  <si>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</si>
  <si>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</si>
  <si>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</si>
  <si>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</si>
  <si>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</si>
  <si>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</si>
  <si>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</si>
  <si>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</si>
  <si>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</si>
  <si>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</si>
  <si>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</si>
  <si>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</si>
  <si>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BLM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</si>
  <si>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</si>
  <si>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</si>
  <si>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</si>
  <si>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</si>
  <si>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</si>
  <si>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</si>
  <si>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</si>
  <si>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</si>
  <si>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</si>
  <si>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BVT</t>
  </si>
  <si>
    <t>CHI</t>
  </si>
  <si>
    <t>CHL</t>
  </si>
  <si>
    <t>CHN</t>
  </si>
  <si>
    <t>CIV</t>
  </si>
  <si>
    <t>CCK</t>
  </si>
  <si>
    <t>CMR</t>
  </si>
  <si>
    <t>COD</t>
  </si>
  <si>
    <t>COG</t>
  </si>
  <si>
    <t>COL</t>
  </si>
  <si>
    <t>COM</t>
  </si>
  <si>
    <t>CPV</t>
  </si>
  <si>
    <t>CRI</t>
  </si>
  <si>
    <t>CSS</t>
  </si>
  <si>
    <t>COK</t>
  </si>
  <si>
    <t>CUB</t>
  </si>
  <si>
    <t>CUW</t>
  </si>
  <si>
    <t>CYM</t>
  </si>
  <si>
    <t>CYP</t>
  </si>
  <si>
    <t>CZE</t>
  </si>
  <si>
    <t>DEU</t>
  </si>
  <si>
    <t>CXR</t>
  </si>
  <si>
    <t>DJI</t>
  </si>
  <si>
    <t>DMA</t>
  </si>
  <si>
    <t>DNK</t>
  </si>
  <si>
    <t>DOM</t>
  </si>
  <si>
    <t>DZA</t>
  </si>
  <si>
    <t>EAP</t>
  </si>
  <si>
    <t>EAS</t>
  </si>
  <si>
    <t>ECA</t>
  </si>
  <si>
    <t>ECS</t>
  </si>
  <si>
    <t>ECU</t>
  </si>
  <si>
    <t>EGY</t>
  </si>
  <si>
    <t>EMU</t>
  </si>
  <si>
    <t>ERI</t>
  </si>
  <si>
    <t>ESH</t>
  </si>
  <si>
    <t>ESP</t>
  </si>
  <si>
    <t>EST</t>
  </si>
  <si>
    <t>ETH</t>
  </si>
  <si>
    <t>EUU</t>
  </si>
  <si>
    <t>FIN</t>
  </si>
  <si>
    <t>FCS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</si>
  <si>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</si>
  <si>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</si>
  <si>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</si>
  <si>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</si>
  <si>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</si>
  <si>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</si>
  <si>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</si>
  <si>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</si>
  <si>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</si>
  <si>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</si>
  <si>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GIN</t>
  </si>
  <si>
    <t>GIB</t>
  </si>
  <si>
    <t>GMB</t>
  </si>
  <si>
    <t>GNB</t>
  </si>
  <si>
    <t>GLP</t>
  </si>
  <si>
    <t>GNQ</t>
  </si>
  <si>
    <t>GRC</t>
  </si>
  <si>
    <t>GRD</t>
  </si>
  <si>
    <t>GRL</t>
  </si>
  <si>
    <t>GTM</t>
  </si>
  <si>
    <t>GUM</t>
  </si>
  <si>
    <t>GUY</t>
  </si>
  <si>
    <t>HIC</t>
  </si>
  <si>
    <t>GUF</t>
  </si>
  <si>
    <t>HKG</t>
  </si>
  <si>
    <t>HND</t>
  </si>
  <si>
    <t>HPC</t>
  </si>
  <si>
    <t>HRV</t>
  </si>
  <si>
    <t>HMD</t>
  </si>
  <si>
    <t>HTI</t>
  </si>
  <si>
    <t>HUN</t>
  </si>
  <si>
    <t>IDN</t>
  </si>
  <si>
    <t>IMN</t>
  </si>
  <si>
    <t>IND</t>
  </si>
  <si>
    <t>INX</t>
  </si>
  <si>
    <t>IRL</t>
  </si>
  <si>
    <t>IRN</t>
  </si>
  <si>
    <t>IOT</t>
  </si>
  <si>
    <t>IRQ</t>
  </si>
  <si>
    <t>ISL</t>
  </si>
  <si>
    <t>ISR</t>
  </si>
  <si>
    <t>ITA</t>
  </si>
  <si>
    <t>JAM</t>
  </si>
  <si>
    <t>JOR</t>
  </si>
  <si>
    <t>JPN</t>
  </si>
  <si>
    <t>KAZ</t>
  </si>
  <si>
    <t>JEY</t>
  </si>
  <si>
    <t>KEN</t>
  </si>
  <si>
    <t>KGZ</t>
  </si>
  <si>
    <t>KHM</t>
  </si>
  <si>
    <t>KIR</t>
  </si>
  <si>
    <t>KNA</t>
  </si>
  <si>
    <t>KOR</t>
  </si>
  <si>
    <t>KSV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</si>
  <si>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</si>
  <si>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</si>
  <si>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</si>
  <si>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</si>
  <si>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</si>
  <si>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</si>
  <si>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</si>
  <si>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</si>
  <si>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</si>
  <si>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LIE</t>
  </si>
  <si>
    <t>LIC</t>
  </si>
  <si>
    <t>LKA</t>
  </si>
  <si>
    <t>LSO</t>
  </si>
  <si>
    <t>LTU</t>
  </si>
  <si>
    <t>LMC</t>
  </si>
  <si>
    <t>LUX</t>
  </si>
  <si>
    <t>LMY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</si>
  <si>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</si>
  <si>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</si>
  <si>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</si>
  <si>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</si>
  <si>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</si>
  <si>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</si>
  <si>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</si>
  <si>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</si>
  <si>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</si>
  <si>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</si>
  <si>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</si>
  <si>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</si>
  <si>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MEA</t>
  </si>
  <si>
    <t>MLT</t>
  </si>
  <si>
    <t>MMR</t>
  </si>
  <si>
    <t>MNE</t>
  </si>
  <si>
    <t>MIC</t>
  </si>
  <si>
    <t>MNG</t>
  </si>
  <si>
    <t>MNP</t>
  </si>
  <si>
    <t>MOZ</t>
  </si>
  <si>
    <t>MRT</t>
  </si>
  <si>
    <t>MSR</t>
  </si>
  <si>
    <t>MNA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</si>
  <si>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</si>
  <si>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</si>
  <si>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</si>
  <si>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</si>
  <si>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</si>
  <si>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</si>
  <si>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</si>
  <si>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</si>
  <si>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</si>
  <si>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NAC</t>
  </si>
  <si>
    <t>NGA</t>
  </si>
  <si>
    <t>NIC</t>
  </si>
  <si>
    <t>NIU</t>
  </si>
  <si>
    <t>NLD</t>
  </si>
  <si>
    <t>NOR</t>
  </si>
  <si>
    <t>NPL</t>
  </si>
  <si>
    <t>NRU</t>
  </si>
  <si>
    <t>NOC</t>
  </si>
  <si>
    <t>NZL</t>
  </si>
  <si>
    <t>OMN</t>
  </si>
  <si>
    <t>PAK</t>
  </si>
  <si>
    <t>PAN</t>
  </si>
  <si>
    <t>OEC</t>
  </si>
  <si>
    <t>PCN</t>
  </si>
  <si>
    <t>OED</t>
  </si>
  <si>
    <t>PER</t>
  </si>
  <si>
    <t>PHL</t>
  </si>
  <si>
    <t>OSS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</si>
  <si>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</si>
  <si>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</si>
  <si>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</si>
  <si>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</si>
  <si>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</si>
  <si>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</si>
  <si>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</si>
  <si>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</si>
  <si>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</si>
  <si>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</si>
  <si>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</si>
  <si>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</si>
  <si>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</si>
  <si>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PSS</t>
  </si>
  <si>
    <t>RWA</t>
  </si>
  <si>
    <t>SAU</t>
  </si>
  <si>
    <t>SDN</t>
  </si>
  <si>
    <t>SEN</t>
  </si>
  <si>
    <t>SGP</t>
  </si>
  <si>
    <t>SGS</t>
  </si>
  <si>
    <t>SAS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</si>
  <si>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</si>
  <si>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</si>
  <si>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</si>
  <si>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</si>
  <si>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</si>
  <si>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</si>
  <si>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</si>
  <si>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</si>
  <si>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</si>
  <si>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</si>
  <si>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</si>
  <si>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SSA</t>
  </si>
  <si>
    <t>SVK</t>
  </si>
  <si>
    <t>SSD</t>
  </si>
  <si>
    <t>SVN</t>
  </si>
  <si>
    <t>SSF</t>
  </si>
  <si>
    <t>SWE</t>
  </si>
  <si>
    <t>SST</t>
  </si>
  <si>
    <t>SWZ</t>
  </si>
  <si>
    <t>SYC</t>
  </si>
  <si>
    <t>SYR</t>
  </si>
  <si>
    <t>TCA</t>
  </si>
  <si>
    <t>TCD</t>
  </si>
  <si>
    <t>TGO</t>
  </si>
  <si>
    <t>THA</t>
  </si>
  <si>
    <t>SXM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</si>
  <si>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</si>
  <si>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</si>
  <si>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</si>
  <si>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</si>
  <si>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</si>
  <si>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</si>
  <si>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</si>
  <si>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</si>
  <si>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</si>
  <si>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</si>
  <si>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</si>
  <si>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</si>
  <si>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</si>
  <si>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</si>
  <si>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</si>
  <si>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</si>
  <si>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</si>
  <si>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</si>
  <si>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UMC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</si>
  <si>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</si>
  <si>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</si>
  <si>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</si>
  <si>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</si>
  <si>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</si>
  <si>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</si>
  <si>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</si>
  <si>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</si>
  <si>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</si>
  <si>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WLD</t>
  </si>
  <si>
    <t>ZAF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</si>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</sst>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F1" workbookViewId="0">
      <selection activeCell="U6" sqref="U6"/>
    </sheetView>
  </sheetViews>
  <sheetFormatPr baseColWidth="10" defaultColWidth="8.83203125" defaultRowHeight="12" x14ac:dyDescent="0"/>
  <cols>
    <col min="8" max="8" width="11.6640625" bestFit="1" customWidth="1"/>
    <col min="9" max="9" width="8.83203125" style="1"/>
    <col min="17" max="17" width="11.6640625" bestFit="1" customWidth="1"/>
  </cols>
  <sheetData>
    <row r="1" spans="1:19">
      <c r="A1" t="s">
        <v>0</v>
      </c>
      <c r="B1" t="s">
        <v>1</v>
      </c>
      <c r="C1" t="s">
        <v>2</v>
      </c>
      <c r="E1" s="2" t="s">
        <v>3</v>
      </c>
      <c r="F1" s="2" t="s">
        <v>2</v>
      </c>
      <c r="H1" t="s">
        <v>3</v>
      </c>
      <c r="I1" s="1" t="s">
        <v>4</v>
      </c>
      <c r="J1" t="s">
        <v>5</v>
      </c>
      <c r="K1" t="s">
        <v>1</v>
      </c>
      <c r="L1" t="s">
        <v>2</v>
      </c>
      <c r="M1" t="s">
        <v>6</v>
      </c>
      <c r="N1" t="s">
        <v>7</v>
      </c>
      <c r="Q1" t="s">
        <v>3</v>
      </c>
      <c r="R1" t="s">
        <v>5</v>
      </c>
      <c r="S1" t="s">
        <v>2</v>
      </c>
    </row>
    <row r="2" spans="1:19">
      <c r="A2" t="s">
        <v>8</v>
      </c>
      <c r="B2">
        <v>36544</v>
      </c>
      <c r="C2">
        <f t="shared" ref="C2:C65" si="0">VLOOKUP(A2,E$2:F$249,2)</f>
        <v>0</v>
      </c>
      <c r="E2" s="2" t="s">
        <v>8</v>
      </c>
      <c r="F2" s="2"/>
      <c r="H2" t="s">
        <v>8</v>
      </c>
      <c r="I2" s="1">
        <v>0.95041805463852802</v>
      </c>
      <c r="J2">
        <v>3.48375654703755</v>
      </c>
      <c r="K2">
        <v>36544</v>
      </c>
      <c r="L2">
        <f t="shared" ref="L2:L65" si="1">VLOOKUP(H2,E$2:F$249,2)/1000</f>
        <v>0</v>
      </c>
      <c r="M2">
        <v>171.65378576999501</v>
      </c>
      <c r="N2">
        <f t="shared" ref="N2:N12" si="2">K2/M2*1000</f>
        <v>212893.64423903008</v>
      </c>
      <c r="Q2" t="s">
        <v>8</v>
      </c>
      <c r="R2">
        <v>3.48375654703755</v>
      </c>
      <c r="S2">
        <v>0</v>
      </c>
    </row>
    <row r="3" spans="1:19">
      <c r="A3" t="s">
        <v>9</v>
      </c>
      <c r="B3">
        <v>11.810171821306</v>
      </c>
      <c r="C3">
        <f t="shared" si="0"/>
        <v>1937.8559648334899</v>
      </c>
      <c r="E3" s="2" t="s">
        <v>9</v>
      </c>
      <c r="F3" s="2">
        <v>1937.8559648334899</v>
      </c>
      <c r="H3" t="s">
        <v>9</v>
      </c>
      <c r="I3" s="1">
        <v>4.42970237732878E-3</v>
      </c>
      <c r="J3">
        <v>3.0065672096046301</v>
      </c>
      <c r="K3">
        <v>11.810171821306</v>
      </c>
      <c r="L3">
        <f t="shared" si="1"/>
        <v>1.9378559648334899</v>
      </c>
      <c r="M3">
        <v>625681.007226635</v>
      </c>
      <c r="N3">
        <f t="shared" si="2"/>
        <v>1.8875707724700205E-2</v>
      </c>
      <c r="Q3" t="s">
        <v>9</v>
      </c>
      <c r="R3">
        <v>3.0065672096046301</v>
      </c>
      <c r="S3">
        <v>1.9378559648334899</v>
      </c>
    </row>
    <row r="4" spans="1:19">
      <c r="A4" t="s">
        <v>10</v>
      </c>
      <c r="B4">
        <v>17.067090734518001</v>
      </c>
      <c r="C4">
        <f t="shared" si="0"/>
        <v>7083.9034349625899</v>
      </c>
      <c r="E4" s="2" t="s">
        <v>10</v>
      </c>
      <c r="F4" s="2">
        <v>7083.9034349625899</v>
      </c>
      <c r="H4" t="s">
        <v>10</v>
      </c>
      <c r="I4" s="1">
        <v>4.5655379552500402E-3</v>
      </c>
      <c r="J4">
        <v>1.60503205599643E-2</v>
      </c>
      <c r="K4">
        <v>17.067090734518001</v>
      </c>
      <c r="L4">
        <f t="shared" si="1"/>
        <v>7.0839034349625898</v>
      </c>
      <c r="M4">
        <v>1038234.7154839101</v>
      </c>
      <c r="N4">
        <f t="shared" si="2"/>
        <v>1.6438566809590077E-2</v>
      </c>
      <c r="Q4" t="s">
        <v>10</v>
      </c>
      <c r="R4">
        <v>1.60503205599643E-2</v>
      </c>
      <c r="S4">
        <v>7.0839034349625898</v>
      </c>
    </row>
    <row r="5" spans="1:19">
      <c r="A5" t="s">
        <v>11</v>
      </c>
      <c r="B5">
        <v>24.785046728971999</v>
      </c>
      <c r="C5">
        <f t="shared" si="0"/>
        <v>7083.9034349625899</v>
      </c>
      <c r="E5" s="2" t="s">
        <v>12</v>
      </c>
      <c r="F5" s="2">
        <v>9925.9066234544807</v>
      </c>
      <c r="H5" t="s">
        <v>11</v>
      </c>
      <c r="I5" s="1">
        <v>0.76265288934102404</v>
      </c>
      <c r="J5">
        <v>1.3231394961757399</v>
      </c>
      <c r="K5">
        <v>24.785046728971999</v>
      </c>
      <c r="L5">
        <f t="shared" si="1"/>
        <v>7.0839034349625898</v>
      </c>
      <c r="M5">
        <v>80.868268470000004</v>
      </c>
      <c r="N5">
        <f t="shared" si="2"/>
        <v>306.48667515573919</v>
      </c>
      <c r="Q5" t="s">
        <v>11</v>
      </c>
      <c r="R5">
        <v>1.3231394961757399</v>
      </c>
      <c r="S5">
        <v>7.0839034349625898</v>
      </c>
    </row>
    <row r="6" spans="1:19">
      <c r="A6" t="s">
        <v>13</v>
      </c>
      <c r="B6">
        <v>13.570601851852</v>
      </c>
      <c r="C6">
        <f t="shared" si="0"/>
        <v>7083.9034349625899</v>
      </c>
      <c r="E6" s="2" t="s">
        <v>14</v>
      </c>
      <c r="F6" s="2"/>
      <c r="H6" t="s">
        <v>13</v>
      </c>
      <c r="I6" s="1">
        <v>0.16423924741742699</v>
      </c>
      <c r="J6">
        <v>0.65353913241001904</v>
      </c>
      <c r="K6">
        <v>13.570601851852</v>
      </c>
      <c r="L6">
        <f t="shared" si="1"/>
        <v>7.0839034349625898</v>
      </c>
      <c r="M6">
        <v>1322.0325412097</v>
      </c>
      <c r="N6">
        <f t="shared" si="2"/>
        <v>10.264952963589298</v>
      </c>
      <c r="Q6" t="s">
        <v>13</v>
      </c>
      <c r="R6">
        <v>0.65353913241001904</v>
      </c>
      <c r="S6">
        <v>7.0839034349625898</v>
      </c>
    </row>
    <row r="7" spans="1:19">
      <c r="A7" t="s">
        <v>12</v>
      </c>
      <c r="B7">
        <v>10.230989500477</v>
      </c>
      <c r="C7">
        <f t="shared" si="0"/>
        <v>9925.9066234544807</v>
      </c>
      <c r="E7" s="2" t="s">
        <v>15</v>
      </c>
      <c r="F7" s="2">
        <v>15754.500626733799</v>
      </c>
      <c r="H7" t="s">
        <v>12</v>
      </c>
      <c r="I7" s="1">
        <v>8.7117619602007701E-2</v>
      </c>
      <c r="J7">
        <v>0.51090436324625599</v>
      </c>
      <c r="K7">
        <v>10.230989500477</v>
      </c>
      <c r="L7">
        <f t="shared" si="1"/>
        <v>9.9259066234544804</v>
      </c>
      <c r="M7">
        <v>30759.181425164999</v>
      </c>
      <c r="N7">
        <f t="shared" si="2"/>
        <v>0.33261579230800736</v>
      </c>
      <c r="Q7" t="s">
        <v>12</v>
      </c>
      <c r="R7">
        <v>0.51090436324625599</v>
      </c>
      <c r="S7">
        <v>9.9259066234544804</v>
      </c>
    </row>
    <row r="8" spans="1:19">
      <c r="A8" t="s">
        <v>14</v>
      </c>
      <c r="B8">
        <v>27.071755725191</v>
      </c>
      <c r="C8">
        <f t="shared" si="0"/>
        <v>0</v>
      </c>
      <c r="E8" s="2" t="s">
        <v>16</v>
      </c>
      <c r="F8" s="2">
        <v>63116.602422396201</v>
      </c>
      <c r="H8" t="s">
        <v>14</v>
      </c>
      <c r="I8" s="1">
        <v>0.52947657845615104</v>
      </c>
      <c r="J8">
        <v>1.17349591322619</v>
      </c>
      <c r="K8">
        <v>27.071755725191</v>
      </c>
      <c r="L8">
        <f t="shared" si="1"/>
        <v>0</v>
      </c>
      <c r="M8">
        <v>558.16129619000401</v>
      </c>
      <c r="N8">
        <f t="shared" si="2"/>
        <v>48.501671308960645</v>
      </c>
      <c r="Q8" t="s">
        <v>14</v>
      </c>
      <c r="R8">
        <v>1.17349591322619</v>
      </c>
      <c r="S8">
        <v>0</v>
      </c>
    </row>
    <row r="9" spans="1:19">
      <c r="A9" t="s">
        <v>17</v>
      </c>
      <c r="B9">
        <v>23.792732166891</v>
      </c>
      <c r="C9">
        <f t="shared" si="0"/>
        <v>0</v>
      </c>
      <c r="E9" s="2" t="s">
        <v>18</v>
      </c>
      <c r="F9" s="2"/>
      <c r="H9" t="s">
        <v>17</v>
      </c>
      <c r="I9" s="1">
        <v>0.43231206341262501</v>
      </c>
      <c r="J9">
        <v>1.09019525890569</v>
      </c>
      <c r="K9">
        <v>23.792732166891</v>
      </c>
      <c r="L9">
        <f t="shared" si="1"/>
        <v>0</v>
      </c>
      <c r="M9">
        <v>681.52928929979203</v>
      </c>
      <c r="N9">
        <f t="shared" si="2"/>
        <v>34.910799198866151</v>
      </c>
      <c r="Q9" t="s">
        <v>17</v>
      </c>
      <c r="R9">
        <v>1.09019525890569</v>
      </c>
      <c r="S9">
        <v>0</v>
      </c>
    </row>
    <row r="10" spans="1:19">
      <c r="A10" t="s">
        <v>16</v>
      </c>
      <c r="B10">
        <v>25.721164636933999</v>
      </c>
      <c r="C10">
        <f t="shared" si="0"/>
        <v>63116.602422396201</v>
      </c>
      <c r="E10" s="2" t="s">
        <v>19</v>
      </c>
      <c r="F10" s="2">
        <v>7735.5184481685501</v>
      </c>
      <c r="I10" s="1">
        <v>0.32927837202752902</v>
      </c>
      <c r="J10">
        <v>0.76811072128834201</v>
      </c>
      <c r="K10">
        <v>25.721164636933999</v>
      </c>
      <c r="L10" t="e">
        <f t="shared" si="1"/>
        <v>#N/A</v>
      </c>
      <c r="M10">
        <v>62644.614462993501</v>
      </c>
      <c r="N10">
        <f t="shared" si="2"/>
        <v>0.41058860138932524</v>
      </c>
      <c r="R10">
        <v>0.76811072128834201</v>
      </c>
      <c r="S10" t="e">
        <v>#N/A</v>
      </c>
    </row>
    <row r="11" spans="1:19">
      <c r="A11" t="s">
        <v>18</v>
      </c>
      <c r="B11">
        <v>15.095999525782</v>
      </c>
      <c r="C11">
        <f t="shared" si="0"/>
        <v>0</v>
      </c>
      <c r="E11" s="2" t="s">
        <v>20</v>
      </c>
      <c r="F11" s="2"/>
      <c r="H11" t="s">
        <v>18</v>
      </c>
      <c r="I11" s="1">
        <v>2.4400789442276999E-2</v>
      </c>
      <c r="J11">
        <v>9.6982473007913503E-2</v>
      </c>
      <c r="K11">
        <v>15.095999525782</v>
      </c>
      <c r="L11">
        <f t="shared" si="1"/>
        <v>0</v>
      </c>
      <c r="M11">
        <v>2783162.68526144</v>
      </c>
      <c r="N11">
        <f t="shared" si="2"/>
        <v>5.4240449563816772E-3</v>
      </c>
      <c r="Q11" t="s">
        <v>18</v>
      </c>
      <c r="R11">
        <v>9.6982473007913503E-2</v>
      </c>
      <c r="S11">
        <v>0</v>
      </c>
    </row>
    <row r="12" spans="1:19">
      <c r="A12" t="s">
        <v>19</v>
      </c>
      <c r="B12">
        <v>12.57829719161</v>
      </c>
      <c r="C12">
        <f t="shared" si="0"/>
        <v>7735.5184481685501</v>
      </c>
      <c r="E12" s="2" t="s">
        <v>21</v>
      </c>
      <c r="F12" s="2">
        <v>21027.3976410307</v>
      </c>
      <c r="H12" t="s">
        <v>19</v>
      </c>
      <c r="I12" s="1">
        <v>7.5072561630394094E-2</v>
      </c>
      <c r="J12">
        <v>0.35810520527595802</v>
      </c>
      <c r="K12">
        <v>12.57829719161</v>
      </c>
      <c r="L12">
        <f t="shared" si="1"/>
        <v>7.7355184481685502</v>
      </c>
      <c r="M12">
        <v>31420.933944060202</v>
      </c>
      <c r="N12">
        <f t="shared" si="2"/>
        <v>0.40031582810375993</v>
      </c>
      <c r="Q12" t="s">
        <v>19</v>
      </c>
      <c r="R12">
        <v>0.35810520527595802</v>
      </c>
      <c r="S12">
        <v>7.7355184481685502</v>
      </c>
    </row>
    <row r="13" spans="1:19">
      <c r="A13" t="s">
        <v>20</v>
      </c>
      <c r="B13">
        <v>15.847926267281</v>
      </c>
      <c r="C13">
        <f t="shared" si="0"/>
        <v>0</v>
      </c>
      <c r="E13" s="2" t="s">
        <v>22</v>
      </c>
      <c r="F13" s="2">
        <v>43208.779145574001</v>
      </c>
      <c r="H13" t="s">
        <v>20</v>
      </c>
      <c r="I13" s="1">
        <v>0.44677466397073101</v>
      </c>
      <c r="J13">
        <v>21.695658296921199</v>
      </c>
      <c r="K13">
        <v>15.847926267281</v>
      </c>
      <c r="L13">
        <f t="shared" si="1"/>
        <v>0</v>
      </c>
      <c r="M13">
        <v>192.434815429982</v>
      </c>
      <c r="N13">
        <f>K13/M13</f>
        <v>8.2354776768797933E-2</v>
      </c>
      <c r="Q13" t="s">
        <v>20</v>
      </c>
      <c r="R13">
        <v>21.695658296921199</v>
      </c>
      <c r="S13">
        <v>0</v>
      </c>
    </row>
    <row r="14" spans="1:19">
      <c r="A14" t="s">
        <v>23</v>
      </c>
      <c r="B14">
        <v>5.5454545454544997</v>
      </c>
      <c r="C14">
        <f t="shared" si="0"/>
        <v>0</v>
      </c>
      <c r="E14" s="2" t="s">
        <v>24</v>
      </c>
      <c r="F14" s="2">
        <v>45081.478115986298</v>
      </c>
      <c r="H14" t="s">
        <v>23</v>
      </c>
      <c r="I14" s="1">
        <v>0</v>
      </c>
      <c r="J14">
        <v>0</v>
      </c>
      <c r="K14">
        <v>5.5454545454544997</v>
      </c>
      <c r="L14">
        <f t="shared" si="1"/>
        <v>0</v>
      </c>
      <c r="M14">
        <v>60329573.668482997</v>
      </c>
      <c r="N14">
        <f t="shared" ref="N14:N77" si="3">K14/M14*1000</f>
        <v>9.1919339193864089E-5</v>
      </c>
      <c r="Q14" t="s">
        <v>23</v>
      </c>
      <c r="R14">
        <v>0</v>
      </c>
      <c r="S14">
        <v>0</v>
      </c>
    </row>
    <row r="15" spans="1:19">
      <c r="A15" t="s">
        <v>25</v>
      </c>
      <c r="B15">
        <v>5</v>
      </c>
      <c r="C15">
        <f t="shared" si="0"/>
        <v>0</v>
      </c>
      <c r="E15" s="2" t="s">
        <v>26</v>
      </c>
      <c r="F15" s="2">
        <v>17142.7599202813</v>
      </c>
      <c r="H15" t="s">
        <v>25</v>
      </c>
      <c r="I15" s="1">
        <v>4.6298826496270996E-3</v>
      </c>
      <c r="J15">
        <v>9.2597652992541899E-4</v>
      </c>
      <c r="K15">
        <v>5</v>
      </c>
      <c r="L15">
        <f t="shared" si="1"/>
        <v>0</v>
      </c>
      <c r="M15">
        <v>9719.4688084857698</v>
      </c>
      <c r="N15">
        <f t="shared" si="3"/>
        <v>0.51443140551412159</v>
      </c>
      <c r="Q15" t="s">
        <v>25</v>
      </c>
      <c r="R15">
        <v>9.2597652992541899E-4</v>
      </c>
      <c r="S15">
        <v>0</v>
      </c>
    </row>
    <row r="16" spans="1:19">
      <c r="A16" t="s">
        <v>21</v>
      </c>
      <c r="B16">
        <v>21.875802997859001</v>
      </c>
      <c r="C16">
        <f t="shared" si="0"/>
        <v>21027.3976410307</v>
      </c>
      <c r="E16" s="2" t="s">
        <v>27</v>
      </c>
      <c r="F16" s="2">
        <v>749.32672173496906</v>
      </c>
      <c r="H16" t="s">
        <v>21</v>
      </c>
      <c r="I16" s="1">
        <v>0.36867929211690997</v>
      </c>
      <c r="J16">
        <v>1.01119751028933</v>
      </c>
      <c r="K16">
        <v>21.875802997859001</v>
      </c>
      <c r="L16">
        <f t="shared" si="1"/>
        <v>21.027397641030699</v>
      </c>
      <c r="M16">
        <v>461.82866872998699</v>
      </c>
      <c r="N16">
        <f t="shared" si="3"/>
        <v>47.367789137076983</v>
      </c>
      <c r="Q16" t="s">
        <v>21</v>
      </c>
      <c r="R16">
        <v>1.01119751028933</v>
      </c>
      <c r="S16">
        <v>21.027397641030699</v>
      </c>
    </row>
    <row r="17" spans="1:19">
      <c r="A17" t="s">
        <v>22</v>
      </c>
      <c r="B17">
        <v>13.617571173153999</v>
      </c>
      <c r="C17">
        <f t="shared" si="0"/>
        <v>43208.779145574001</v>
      </c>
      <c r="E17" s="2" t="s">
        <v>28</v>
      </c>
      <c r="F17" s="2">
        <v>41572.642135369999</v>
      </c>
      <c r="H17" t="s">
        <v>22</v>
      </c>
      <c r="I17" s="1">
        <v>5.8319133741809798E-3</v>
      </c>
      <c r="J17">
        <v>2.6124094473350502E-2</v>
      </c>
      <c r="K17">
        <v>13.617571173153999</v>
      </c>
      <c r="L17">
        <f t="shared" si="1"/>
        <v>43.208779145573999</v>
      </c>
      <c r="M17">
        <v>6958135.9149283003</v>
      </c>
      <c r="N17">
        <f t="shared" si="3"/>
        <v>1.9570717415763965E-3</v>
      </c>
      <c r="Q17" t="s">
        <v>22</v>
      </c>
      <c r="R17">
        <v>2.6124094473350502E-2</v>
      </c>
      <c r="S17">
        <v>43.208779145573999</v>
      </c>
    </row>
    <row r="18" spans="1:19">
      <c r="A18" t="s">
        <v>24</v>
      </c>
      <c r="B18">
        <v>13.462669774169999</v>
      </c>
      <c r="C18">
        <f t="shared" si="0"/>
        <v>45081.478115986298</v>
      </c>
      <c r="E18" s="2" t="s">
        <v>29</v>
      </c>
      <c r="F18" s="2">
        <v>1790.93256681602</v>
      </c>
      <c r="H18" t="s">
        <v>24</v>
      </c>
      <c r="I18" s="1">
        <v>0.22244649197470001</v>
      </c>
      <c r="J18">
        <v>0.99139247581408096</v>
      </c>
      <c r="K18">
        <v>13.462669774169999</v>
      </c>
      <c r="L18">
        <f t="shared" si="1"/>
        <v>45.0814781159863</v>
      </c>
      <c r="M18">
        <v>100408.26658308</v>
      </c>
      <c r="N18">
        <f t="shared" si="3"/>
        <v>0.13407929677812624</v>
      </c>
      <c r="Q18" t="s">
        <v>24</v>
      </c>
      <c r="R18">
        <v>0.99139247581408096</v>
      </c>
      <c r="S18">
        <v>45.0814781159863</v>
      </c>
    </row>
    <row r="19" spans="1:19">
      <c r="A19" t="s">
        <v>26</v>
      </c>
      <c r="B19">
        <v>11.682894428381999</v>
      </c>
      <c r="C19">
        <f t="shared" si="0"/>
        <v>17142.7599202813</v>
      </c>
      <c r="E19" s="2" t="s">
        <v>30</v>
      </c>
      <c r="F19" s="2">
        <v>1626.2976285657501</v>
      </c>
      <c r="H19" t="s">
        <v>26</v>
      </c>
      <c r="I19" s="1">
        <v>8.2137922493014603E-2</v>
      </c>
      <c r="J19">
        <v>0.42183684700671897</v>
      </c>
      <c r="K19">
        <v>11.682894428381999</v>
      </c>
      <c r="L19">
        <f t="shared" si="1"/>
        <v>17.1427599202813</v>
      </c>
      <c r="M19">
        <v>91009.119455580701</v>
      </c>
      <c r="N19">
        <f t="shared" si="3"/>
        <v>0.12837059075254684</v>
      </c>
      <c r="Q19" t="s">
        <v>26</v>
      </c>
      <c r="R19">
        <v>0.42183684700671897</v>
      </c>
      <c r="S19">
        <v>17.1427599202813</v>
      </c>
    </row>
    <row r="20" spans="1:19">
      <c r="A20" t="s">
        <v>27</v>
      </c>
      <c r="B20">
        <v>12.494556765163001</v>
      </c>
      <c r="C20">
        <f t="shared" si="0"/>
        <v>749.32672173496906</v>
      </c>
      <c r="E20" s="2" t="s">
        <v>31</v>
      </c>
      <c r="F20" s="2">
        <v>2937.4038025878399</v>
      </c>
      <c r="H20" t="s">
        <v>27</v>
      </c>
      <c r="I20" s="1">
        <v>6.9844030716880601E-3</v>
      </c>
      <c r="J20">
        <v>2.6125736072426999</v>
      </c>
      <c r="K20">
        <v>12.494556765163001</v>
      </c>
      <c r="L20">
        <f t="shared" si="1"/>
        <v>0.74932672173496906</v>
      </c>
      <c r="M20">
        <v>22120.716461265001</v>
      </c>
      <c r="N20">
        <f t="shared" si="3"/>
        <v>0.56483508511317371</v>
      </c>
      <c r="Q20" t="s">
        <v>27</v>
      </c>
      <c r="R20">
        <v>2.6125736072426999</v>
      </c>
      <c r="S20">
        <v>0.74932672173496906</v>
      </c>
    </row>
    <row r="21" spans="1:19">
      <c r="A21" t="s">
        <v>28</v>
      </c>
      <c r="B21">
        <v>30.814840685616002</v>
      </c>
      <c r="C21">
        <f t="shared" si="0"/>
        <v>41572.642135369999</v>
      </c>
      <c r="E21" s="2" t="s">
        <v>32</v>
      </c>
      <c r="F21" s="2">
        <v>15731.7019975447</v>
      </c>
      <c r="H21" t="s">
        <v>28</v>
      </c>
      <c r="I21" s="1">
        <v>0.73635139774922598</v>
      </c>
      <c r="J21">
        <v>1.43375993131701</v>
      </c>
      <c r="K21">
        <v>30.814840685616002</v>
      </c>
      <c r="L21">
        <f t="shared" si="1"/>
        <v>41.572642135369996</v>
      </c>
      <c r="M21">
        <v>38941.665742265002</v>
      </c>
      <c r="N21">
        <f t="shared" si="3"/>
        <v>0.79130771882136974</v>
      </c>
      <c r="Q21" t="s">
        <v>28</v>
      </c>
      <c r="R21">
        <v>1.43375993131701</v>
      </c>
      <c r="S21">
        <v>41.572642135369996</v>
      </c>
    </row>
    <row r="22" spans="1:19">
      <c r="A22" t="s">
        <v>29</v>
      </c>
      <c r="B22">
        <v>12.551792336218</v>
      </c>
      <c r="C22">
        <f t="shared" si="0"/>
        <v>1790.93256681602</v>
      </c>
      <c r="E22" s="2" t="s">
        <v>33</v>
      </c>
      <c r="F22" s="2">
        <v>43289.306069956503</v>
      </c>
      <c r="H22" t="s">
        <v>29</v>
      </c>
      <c r="I22" s="1">
        <v>8.9890668067962101E-3</v>
      </c>
      <c r="J22">
        <v>4.2253323461276901E-2</v>
      </c>
      <c r="K22">
        <v>12.551792336218</v>
      </c>
      <c r="L22">
        <f t="shared" si="1"/>
        <v>1.7909325668160199</v>
      </c>
      <c r="M22">
        <v>95732.114509455001</v>
      </c>
      <c r="N22">
        <f t="shared" si="3"/>
        <v>0.13111370620543766</v>
      </c>
      <c r="Q22" t="s">
        <v>29</v>
      </c>
      <c r="R22">
        <v>4.2253323461276901E-2</v>
      </c>
      <c r="S22">
        <v>1.7909325668160199</v>
      </c>
    </row>
    <row r="23" spans="1:19">
      <c r="A23" t="s">
        <v>30</v>
      </c>
      <c r="B23">
        <v>14.408498309995</v>
      </c>
      <c r="C23">
        <f t="shared" si="0"/>
        <v>1626.2976285657501</v>
      </c>
      <c r="E23" s="2" t="s">
        <v>34</v>
      </c>
      <c r="F23" s="2">
        <v>23235.1138341757</v>
      </c>
      <c r="H23" t="s">
        <v>30</v>
      </c>
      <c r="I23" s="1">
        <v>4.3946688879655397E-3</v>
      </c>
      <c r="J23">
        <v>1.8300320241910101E-2</v>
      </c>
      <c r="K23">
        <v>14.408498309995</v>
      </c>
      <c r="L23">
        <f t="shared" si="1"/>
        <v>1.62629762856575</v>
      </c>
      <c r="M23">
        <v>226334.837054615</v>
      </c>
      <c r="N23">
        <f t="shared" si="3"/>
        <v>6.3660099777385154E-2</v>
      </c>
      <c r="Q23" t="s">
        <v>30</v>
      </c>
      <c r="R23">
        <v>1.8300320241910101E-2</v>
      </c>
      <c r="S23">
        <v>1.62629762856575</v>
      </c>
    </row>
    <row r="24" spans="1:19">
      <c r="A24" t="s">
        <v>31</v>
      </c>
      <c r="B24">
        <v>10.193563537604</v>
      </c>
      <c r="C24">
        <f t="shared" si="0"/>
        <v>2937.4038025878399</v>
      </c>
      <c r="E24" s="2" t="s">
        <v>35</v>
      </c>
      <c r="F24" s="2">
        <v>9549.9474500271299</v>
      </c>
      <c r="H24" t="s">
        <v>31</v>
      </c>
      <c r="I24" s="1">
        <v>6.8758922771398695E-2</v>
      </c>
      <c r="J24">
        <v>0.39797431276581002</v>
      </c>
      <c r="K24">
        <v>10.193563537604</v>
      </c>
      <c r="L24">
        <f t="shared" si="1"/>
        <v>2.93740380258784</v>
      </c>
      <c r="M24">
        <v>123050.655354275</v>
      </c>
      <c r="N24">
        <f t="shared" si="3"/>
        <v>8.2840383972403259E-2</v>
      </c>
      <c r="Q24" t="s">
        <v>31</v>
      </c>
      <c r="R24">
        <v>0.39797431276581002</v>
      </c>
      <c r="S24">
        <v>2.93740380258784</v>
      </c>
    </row>
    <row r="25" spans="1:19">
      <c r="A25" t="s">
        <v>32</v>
      </c>
      <c r="B25">
        <v>9.3716326872735003</v>
      </c>
      <c r="C25">
        <f t="shared" si="0"/>
        <v>15731.7019975447</v>
      </c>
      <c r="E25" s="2" t="s">
        <v>36</v>
      </c>
      <c r="F25" s="2">
        <v>17650.678525442101</v>
      </c>
      <c r="H25" t="s">
        <v>32</v>
      </c>
      <c r="I25" s="1">
        <v>9.7586062178014604E-2</v>
      </c>
      <c r="J25">
        <v>0.63518812479095599</v>
      </c>
      <c r="K25">
        <v>9.3716326872735003</v>
      </c>
      <c r="L25">
        <f t="shared" si="1"/>
        <v>15.7317019975447</v>
      </c>
      <c r="M25">
        <v>122085.09097288499</v>
      </c>
      <c r="N25">
        <f t="shared" si="3"/>
        <v>7.6763121627643566E-2</v>
      </c>
      <c r="Q25" t="s">
        <v>32</v>
      </c>
      <c r="R25">
        <v>0.63518812479095599</v>
      </c>
      <c r="S25">
        <v>15.7317019975447</v>
      </c>
    </row>
    <row r="26" spans="1:19">
      <c r="A26" t="s">
        <v>33</v>
      </c>
      <c r="B26">
        <v>52.854741896759002</v>
      </c>
      <c r="C26">
        <f t="shared" si="0"/>
        <v>43289.306069956503</v>
      </c>
      <c r="E26" s="2" t="s">
        <v>37</v>
      </c>
      <c r="F26" s="2">
        <v>8183.6183721918296</v>
      </c>
      <c r="H26" t="s">
        <v>33</v>
      </c>
      <c r="I26" s="1">
        <v>1.2716274425652501</v>
      </c>
      <c r="J26">
        <v>1.4194756500353001</v>
      </c>
      <c r="K26">
        <v>52.854741896759002</v>
      </c>
      <c r="L26">
        <f t="shared" si="1"/>
        <v>43.289306069956503</v>
      </c>
      <c r="M26">
        <v>586.83641384005603</v>
      </c>
      <c r="N26">
        <f t="shared" si="3"/>
        <v>90.067249833553646</v>
      </c>
      <c r="Q26" t="s">
        <v>33</v>
      </c>
      <c r="R26">
        <v>1.4194756500353001</v>
      </c>
      <c r="S26">
        <v>43.289306069956503</v>
      </c>
    </row>
    <row r="27" spans="1:19">
      <c r="A27" t="s">
        <v>34</v>
      </c>
      <c r="B27">
        <v>14.712305753885</v>
      </c>
      <c r="C27">
        <f t="shared" si="0"/>
        <v>23235.1138341757</v>
      </c>
      <c r="E27" s="2" t="s">
        <v>38</v>
      </c>
      <c r="F27" s="2">
        <v>52347.496974993803</v>
      </c>
      <c r="H27" t="s">
        <v>34</v>
      </c>
      <c r="I27" s="1">
        <v>5.0426532224279397E-2</v>
      </c>
      <c r="J27">
        <v>0.20907793225197199</v>
      </c>
      <c r="K27">
        <v>14.712305753885</v>
      </c>
      <c r="L27">
        <f t="shared" si="1"/>
        <v>23.235113834175699</v>
      </c>
      <c r="M27">
        <v>11388.0980855049</v>
      </c>
      <c r="N27">
        <f t="shared" si="3"/>
        <v>1.2919019175476936</v>
      </c>
      <c r="Q27" t="s">
        <v>34</v>
      </c>
      <c r="R27">
        <v>0.20907793225197199</v>
      </c>
      <c r="S27">
        <v>23.235113834175699</v>
      </c>
    </row>
    <row r="28" spans="1:19">
      <c r="A28" t="s">
        <v>35</v>
      </c>
      <c r="B28">
        <v>11.583036978757001</v>
      </c>
      <c r="C28">
        <f t="shared" si="0"/>
        <v>9549.9474500271299</v>
      </c>
      <c r="E28" s="2" t="s">
        <v>39</v>
      </c>
      <c r="F28" s="2">
        <v>6290.8543073710198</v>
      </c>
      <c r="H28" t="s">
        <v>35</v>
      </c>
      <c r="I28" s="1">
        <v>0.10754875774426</v>
      </c>
      <c r="J28">
        <v>0.54781632127641999</v>
      </c>
      <c r="K28">
        <v>11.583036978757001</v>
      </c>
      <c r="L28">
        <f t="shared" si="1"/>
        <v>9.5499474500271297</v>
      </c>
      <c r="M28">
        <v>58003.018102790003</v>
      </c>
      <c r="N28">
        <f t="shared" si="3"/>
        <v>0.19969714262506361</v>
      </c>
      <c r="Q28" t="s">
        <v>35</v>
      </c>
      <c r="R28">
        <v>0.54781632127641999</v>
      </c>
      <c r="S28">
        <v>9.5499474500271297</v>
      </c>
    </row>
    <row r="29" spans="1:19">
      <c r="A29" t="s">
        <v>40</v>
      </c>
      <c r="B29">
        <v>55.904109589040999</v>
      </c>
      <c r="C29">
        <f t="shared" si="0"/>
        <v>9549.9474500271299</v>
      </c>
      <c r="E29" s="2" t="s">
        <v>41</v>
      </c>
      <c r="F29" s="2">
        <v>15726.488100307801</v>
      </c>
      <c r="H29" t="s">
        <v>40</v>
      </c>
      <c r="I29" s="1">
        <v>3.7783972457537001</v>
      </c>
      <c r="J29">
        <v>1.55450354707681</v>
      </c>
      <c r="K29">
        <v>55.904109589040999</v>
      </c>
      <c r="L29">
        <f t="shared" si="1"/>
        <v>9.5499474500271297</v>
      </c>
      <c r="M29">
        <v>46.9603302850443</v>
      </c>
      <c r="N29">
        <f t="shared" si="3"/>
        <v>1190.4539267443158</v>
      </c>
      <c r="Q29" t="s">
        <v>40</v>
      </c>
      <c r="R29">
        <v>1.55450354707681</v>
      </c>
      <c r="S29">
        <v>9.5499474500271297</v>
      </c>
    </row>
    <row r="30" spans="1:19">
      <c r="A30" t="s">
        <v>36</v>
      </c>
      <c r="B30">
        <v>10.694240429922999</v>
      </c>
      <c r="C30">
        <f t="shared" si="0"/>
        <v>17650.678525442101</v>
      </c>
      <c r="E30" s="2" t="s">
        <v>42</v>
      </c>
      <c r="F30" s="2">
        <v>13393.6570472741</v>
      </c>
      <c r="H30" t="s">
        <v>36</v>
      </c>
      <c r="I30" s="1">
        <v>7.9939583334354899E-2</v>
      </c>
      <c r="J30">
        <v>2.4074966984828698</v>
      </c>
      <c r="K30">
        <v>10.694240429922999</v>
      </c>
      <c r="L30">
        <f t="shared" si="1"/>
        <v>17.6506785254421</v>
      </c>
      <c r="M30">
        <v>281582.94066496502</v>
      </c>
      <c r="N30">
        <f t="shared" si="3"/>
        <v>3.797900684135299E-2</v>
      </c>
      <c r="Q30" t="s">
        <v>36</v>
      </c>
      <c r="R30">
        <v>2.4074966984828698</v>
      </c>
      <c r="S30">
        <v>17.6506785254421</v>
      </c>
    </row>
    <row r="31" spans="1:19">
      <c r="A31" t="s">
        <v>37</v>
      </c>
      <c r="B31">
        <v>8.5396413402547999</v>
      </c>
      <c r="C31">
        <f t="shared" si="0"/>
        <v>8183.6183721918296</v>
      </c>
      <c r="E31" s="2" t="s">
        <v>43</v>
      </c>
      <c r="F31" s="2">
        <v>72871.436805225196</v>
      </c>
      <c r="H31" t="s">
        <v>37</v>
      </c>
      <c r="I31" s="1">
        <v>3.6995275715277803E-2</v>
      </c>
      <c r="J31">
        <v>0.225273434860326</v>
      </c>
      <c r="K31">
        <v>8.5396413402547999</v>
      </c>
      <c r="L31">
        <f t="shared" si="1"/>
        <v>8.1836183721918303</v>
      </c>
      <c r="M31">
        <v>18812.693128364801</v>
      </c>
      <c r="N31">
        <f t="shared" si="3"/>
        <v>0.45392976337764063</v>
      </c>
      <c r="Q31" t="s">
        <v>37</v>
      </c>
      <c r="R31">
        <v>0.225273434860326</v>
      </c>
      <c r="S31">
        <v>8.1836183721918303</v>
      </c>
    </row>
    <row r="32" spans="1:19">
      <c r="A32" t="s">
        <v>38</v>
      </c>
      <c r="B32">
        <v>34.385964912280997</v>
      </c>
      <c r="C32">
        <f t="shared" si="0"/>
        <v>52347.496974993803</v>
      </c>
      <c r="E32" s="2" t="s">
        <v>44</v>
      </c>
      <c r="F32" s="2">
        <v>7397.8153567071804</v>
      </c>
      <c r="H32" t="s">
        <v>38</v>
      </c>
      <c r="I32" s="1">
        <v>1.54094152684163</v>
      </c>
      <c r="J32">
        <v>1.4788321489740299</v>
      </c>
      <c r="K32">
        <v>34.385964912280997</v>
      </c>
      <c r="L32">
        <f t="shared" si="1"/>
        <v>52.347496974993803</v>
      </c>
      <c r="M32">
        <v>38.543928085107503</v>
      </c>
      <c r="N32">
        <f t="shared" si="3"/>
        <v>892.12404185568607</v>
      </c>
      <c r="Q32" t="s">
        <v>38</v>
      </c>
      <c r="R32">
        <v>1.4788321489740299</v>
      </c>
      <c r="S32">
        <v>52.347496974993803</v>
      </c>
    </row>
    <row r="33" spans="1:19">
      <c r="A33" t="s">
        <v>39</v>
      </c>
      <c r="B33">
        <v>12.795722471623</v>
      </c>
      <c r="C33">
        <f t="shared" si="0"/>
        <v>6290.8543073710198</v>
      </c>
      <c r="E33" s="2" t="s">
        <v>45</v>
      </c>
      <c r="F33" s="2">
        <v>15499.1498948483</v>
      </c>
      <c r="H33" t="s">
        <v>39</v>
      </c>
      <c r="I33" s="1">
        <v>6.3386325245595801E-3</v>
      </c>
      <c r="J33">
        <v>2.9722272604536599E-2</v>
      </c>
      <c r="K33">
        <v>12.795722471623</v>
      </c>
      <c r="L33">
        <f t="shared" si="1"/>
        <v>6.2908543073710197</v>
      </c>
      <c r="M33">
        <v>921833.95141251897</v>
      </c>
      <c r="N33">
        <f t="shared" si="3"/>
        <v>1.388072380282394E-2</v>
      </c>
      <c r="Q33" t="s">
        <v>39</v>
      </c>
      <c r="R33">
        <v>2.9722272604536599E-2</v>
      </c>
      <c r="S33">
        <v>6.2908543073710197</v>
      </c>
    </row>
    <row r="34" spans="1:19">
      <c r="A34" t="s">
        <v>41</v>
      </c>
      <c r="B34">
        <v>14.468949354782</v>
      </c>
      <c r="C34">
        <f t="shared" si="0"/>
        <v>15726.488100307801</v>
      </c>
      <c r="E34" s="2" t="s">
        <v>46</v>
      </c>
      <c r="F34" s="2">
        <v>591.28701402344495</v>
      </c>
      <c r="H34" t="s">
        <v>41</v>
      </c>
      <c r="I34" s="1">
        <v>2.83235048747533E-2</v>
      </c>
      <c r="J34">
        <v>3.5089466992787899</v>
      </c>
      <c r="K34">
        <v>14.468949354782</v>
      </c>
      <c r="L34">
        <f t="shared" si="1"/>
        <v>15.726488100307801</v>
      </c>
      <c r="M34">
        <v>7071808.7581952298</v>
      </c>
      <c r="N34">
        <f t="shared" si="3"/>
        <v>2.0460040492490026E-3</v>
      </c>
      <c r="Q34" t="s">
        <v>41</v>
      </c>
      <c r="R34">
        <v>3.5089466992787899</v>
      </c>
      <c r="S34">
        <v>15.726488100307801</v>
      </c>
    </row>
    <row r="35" spans="1:19">
      <c r="A35" t="s">
        <v>42</v>
      </c>
      <c r="B35">
        <v>33.842300556585997</v>
      </c>
      <c r="C35">
        <f t="shared" si="0"/>
        <v>13393.6570472741</v>
      </c>
      <c r="E35" s="2" t="s">
        <v>47</v>
      </c>
      <c r="F35" s="2">
        <v>43033.1495657099</v>
      </c>
      <c r="H35" t="s">
        <v>42</v>
      </c>
      <c r="I35" s="1">
        <v>0.88797641732548804</v>
      </c>
      <c r="J35">
        <v>1.4431259739934299</v>
      </c>
      <c r="K35">
        <v>33.842300556585997</v>
      </c>
      <c r="L35">
        <f t="shared" si="1"/>
        <v>13.3936570472741</v>
      </c>
      <c r="M35">
        <v>373.494767409997</v>
      </c>
      <c r="N35">
        <f t="shared" si="3"/>
        <v>90.609838502600056</v>
      </c>
      <c r="Q35" t="s">
        <v>42</v>
      </c>
      <c r="R35">
        <v>1.4431259739934299</v>
      </c>
      <c r="S35">
        <v>13.3936570472741</v>
      </c>
    </row>
    <row r="36" spans="1:19">
      <c r="A36" t="s">
        <v>43</v>
      </c>
      <c r="B36">
        <v>25.944821347805998</v>
      </c>
      <c r="C36">
        <f t="shared" si="0"/>
        <v>72871.436805225196</v>
      </c>
      <c r="E36" s="2" t="s">
        <v>48</v>
      </c>
      <c r="F36" s="2">
        <v>23057.045066985898</v>
      </c>
      <c r="H36" t="s">
        <v>43</v>
      </c>
      <c r="I36" s="1">
        <v>0.20407601358515301</v>
      </c>
      <c r="J36">
        <v>4.0231762471790304</v>
      </c>
      <c r="K36">
        <v>25.944821347805998</v>
      </c>
      <c r="L36">
        <f t="shared" si="1"/>
        <v>72.871436805225201</v>
      </c>
      <c r="M36">
        <v>4684.8556568248296</v>
      </c>
      <c r="N36">
        <f t="shared" si="3"/>
        <v>5.538019364590232</v>
      </c>
      <c r="Q36" t="s">
        <v>43</v>
      </c>
      <c r="R36">
        <v>4.0231762471790304</v>
      </c>
      <c r="S36">
        <v>72.871436805225201</v>
      </c>
    </row>
    <row r="37" spans="1:19">
      <c r="A37" t="s">
        <v>44</v>
      </c>
      <c r="B37">
        <v>8.6040856031128001</v>
      </c>
      <c r="C37">
        <f t="shared" si="0"/>
        <v>7397.8153567071804</v>
      </c>
      <c r="E37" s="2" t="s">
        <v>49</v>
      </c>
      <c r="F37" s="2">
        <v>56939.6702925391</v>
      </c>
      <c r="H37" t="s">
        <v>44</v>
      </c>
      <c r="I37" s="1">
        <v>1.0573991094591799E-2</v>
      </c>
      <c r="J37">
        <v>5.6531700495314301E-2</v>
      </c>
      <c r="K37">
        <v>8.6040856031128001</v>
      </c>
      <c r="L37">
        <f t="shared" si="1"/>
        <v>7.3978153567071807</v>
      </c>
      <c r="M37">
        <v>36368.974964239998</v>
      </c>
      <c r="N37">
        <f t="shared" si="3"/>
        <v>0.2365776217661569</v>
      </c>
      <c r="Q37" t="s">
        <v>44</v>
      </c>
      <c r="R37">
        <v>5.6531700495314301E-2</v>
      </c>
      <c r="S37">
        <v>7.3978153567071807</v>
      </c>
    </row>
    <row r="38" spans="1:19">
      <c r="A38" t="s">
        <v>50</v>
      </c>
      <c r="B38">
        <v>0</v>
      </c>
      <c r="C38">
        <f t="shared" si="0"/>
        <v>7397.8153567071804</v>
      </c>
      <c r="E38" s="2" t="s">
        <v>51</v>
      </c>
      <c r="F38" s="2"/>
      <c r="H38" t="s">
        <v>50</v>
      </c>
      <c r="K38">
        <v>0</v>
      </c>
      <c r="L38">
        <f t="shared" si="1"/>
        <v>7.3978153567071807</v>
      </c>
      <c r="M38">
        <v>80.635097074999294</v>
      </c>
      <c r="N38">
        <f t="shared" si="3"/>
        <v>0</v>
      </c>
      <c r="Q38" t="s">
        <v>50</v>
      </c>
      <c r="S38">
        <v>7.3978153567071807</v>
      </c>
    </row>
    <row r="39" spans="1:19">
      <c r="A39" t="s">
        <v>45</v>
      </c>
      <c r="B39">
        <v>10.620021186441001</v>
      </c>
      <c r="C39">
        <f t="shared" si="0"/>
        <v>15499.1498948483</v>
      </c>
      <c r="E39" s="2" t="s">
        <v>52</v>
      </c>
      <c r="F39" s="2">
        <v>21967.579295936499</v>
      </c>
      <c r="H39" t="s">
        <v>45</v>
      </c>
      <c r="I39" s="1">
        <v>3.2431094817539502E-3</v>
      </c>
      <c r="J39">
        <v>1.8627992817902599E-2</v>
      </c>
      <c r="K39">
        <v>10.620021186441001</v>
      </c>
      <c r="L39">
        <f t="shared" si="1"/>
        <v>15.4991498948483</v>
      </c>
      <c r="M39">
        <v>506764.206550884</v>
      </c>
      <c r="N39">
        <f t="shared" si="3"/>
        <v>2.0956533727436111E-2</v>
      </c>
      <c r="Q39" t="s">
        <v>45</v>
      </c>
      <c r="R39">
        <v>1.8627992817902599E-2</v>
      </c>
      <c r="S39">
        <v>15.4991498948483</v>
      </c>
    </row>
    <row r="40" spans="1:19">
      <c r="A40" t="s">
        <v>46</v>
      </c>
      <c r="B40">
        <v>10.217672413793</v>
      </c>
      <c r="C40">
        <f t="shared" si="0"/>
        <v>591.28701402344495</v>
      </c>
      <c r="E40" s="2" t="s">
        <v>53</v>
      </c>
      <c r="F40" s="2">
        <v>12196.074448963</v>
      </c>
      <c r="H40" t="s">
        <v>46</v>
      </c>
      <c r="I40" s="1">
        <v>2.83944712883964E-4</v>
      </c>
      <c r="J40">
        <v>9.1705577803823297E-4</v>
      </c>
      <c r="K40">
        <v>10.217672413793</v>
      </c>
      <c r="L40">
        <f t="shared" si="1"/>
        <v>0.59128701402344497</v>
      </c>
      <c r="M40">
        <v>505967.04269460001</v>
      </c>
      <c r="N40">
        <f t="shared" si="3"/>
        <v>2.0194343804247252E-2</v>
      </c>
      <c r="Q40" t="s">
        <v>46</v>
      </c>
      <c r="R40">
        <v>9.1705577803823297E-4</v>
      </c>
      <c r="S40">
        <v>0.59128701402344497</v>
      </c>
    </row>
    <row r="41" spans="1:19">
      <c r="A41" t="s">
        <v>47</v>
      </c>
      <c r="B41">
        <v>13.079360445362999</v>
      </c>
      <c r="C41">
        <f t="shared" si="0"/>
        <v>43033.1495657099</v>
      </c>
      <c r="E41" s="2" t="s">
        <v>54</v>
      </c>
      <c r="F41" s="2">
        <v>3031.67816865451</v>
      </c>
      <c r="H41" t="s">
        <v>47</v>
      </c>
      <c r="I41" s="1">
        <v>1.53280896243698E-2</v>
      </c>
      <c r="J41">
        <v>7.0315775859534496E-2</v>
      </c>
      <c r="K41">
        <v>13.079360445362999</v>
      </c>
      <c r="L41">
        <f t="shared" si="1"/>
        <v>43.033149565709898</v>
      </c>
      <c r="M41">
        <v>16952340.8570677</v>
      </c>
      <c r="N41">
        <f t="shared" si="3"/>
        <v>7.7153713198906126E-4</v>
      </c>
      <c r="Q41" t="s">
        <v>47</v>
      </c>
      <c r="R41">
        <v>7.0315775859534496E-2</v>
      </c>
      <c r="S41">
        <v>43.033149565709898</v>
      </c>
    </row>
    <row r="42" spans="1:19">
      <c r="A42" t="s">
        <v>55</v>
      </c>
      <c r="B42">
        <v>4</v>
      </c>
      <c r="C42">
        <f t="shared" si="0"/>
        <v>43033.1495657099</v>
      </c>
      <c r="E42" s="2" t="s">
        <v>56</v>
      </c>
      <c r="F42" s="2">
        <v>2835.5243397911199</v>
      </c>
      <c r="H42" t="s">
        <v>55</v>
      </c>
      <c r="I42" s="1">
        <v>0.67028864916211295</v>
      </c>
      <c r="J42">
        <v>0.16757216229052799</v>
      </c>
      <c r="K42">
        <v>4</v>
      </c>
      <c r="L42">
        <f t="shared" si="1"/>
        <v>43.033149565709898</v>
      </c>
      <c r="M42">
        <v>23.870313215061302</v>
      </c>
      <c r="N42">
        <f t="shared" si="3"/>
        <v>167.57216229052852</v>
      </c>
      <c r="Q42" t="s">
        <v>55</v>
      </c>
      <c r="R42">
        <v>0.16757216229052799</v>
      </c>
      <c r="S42">
        <v>43.033149565709898</v>
      </c>
    </row>
    <row r="43" spans="1:19">
      <c r="A43" t="s">
        <v>49</v>
      </c>
      <c r="B43">
        <v>20.842260432537</v>
      </c>
      <c r="C43">
        <f t="shared" si="0"/>
        <v>56939.6702925391</v>
      </c>
      <c r="E43" s="2" t="s">
        <v>57</v>
      </c>
      <c r="F43" s="2">
        <v>695.69684494789306</v>
      </c>
      <c r="H43" t="s">
        <v>49</v>
      </c>
      <c r="I43" s="1">
        <v>0.35890787070768898</v>
      </c>
      <c r="J43">
        <v>1.03321193553668</v>
      </c>
      <c r="K43">
        <v>20.842260432537</v>
      </c>
      <c r="L43">
        <f t="shared" si="1"/>
        <v>56.939670292539098</v>
      </c>
      <c r="M43">
        <v>48914.456232785</v>
      </c>
      <c r="N43">
        <f t="shared" si="3"/>
        <v>0.42609612858309642</v>
      </c>
      <c r="Q43" t="s">
        <v>49</v>
      </c>
      <c r="R43">
        <v>1.03321193553668</v>
      </c>
      <c r="S43">
        <v>56.939670292539098</v>
      </c>
    </row>
    <row r="44" spans="1:19">
      <c r="A44" t="s">
        <v>52</v>
      </c>
      <c r="B44">
        <v>14.836927780531999</v>
      </c>
      <c r="C44">
        <f t="shared" si="0"/>
        <v>21967.579295936499</v>
      </c>
      <c r="E44" s="2" t="s">
        <v>58</v>
      </c>
      <c r="F44" s="2">
        <v>5939.5370024496096</v>
      </c>
      <c r="H44" t="s">
        <v>52</v>
      </c>
      <c r="I44" s="1">
        <v>2.3060839573334199E-2</v>
      </c>
      <c r="J44">
        <v>9.3257202223196903E-2</v>
      </c>
      <c r="K44">
        <v>14.836927780531999</v>
      </c>
      <c r="L44">
        <f t="shared" si="1"/>
        <v>21.967579295936499</v>
      </c>
      <c r="M44">
        <v>778620.82787144103</v>
      </c>
      <c r="N44">
        <f t="shared" si="3"/>
        <v>1.9055395449788484E-2</v>
      </c>
      <c r="Q44" t="s">
        <v>52</v>
      </c>
      <c r="R44">
        <v>9.3257202223196903E-2</v>
      </c>
      <c r="S44">
        <v>21.967579295936499</v>
      </c>
    </row>
    <row r="45" spans="1:19">
      <c r="A45" t="s">
        <v>53</v>
      </c>
      <c r="B45">
        <v>15.706797862649999</v>
      </c>
      <c r="C45">
        <f t="shared" si="0"/>
        <v>12196.074448963</v>
      </c>
      <c r="E45" s="2" t="s">
        <v>59</v>
      </c>
      <c r="F45" s="2">
        <v>12711.2555673937</v>
      </c>
      <c r="H45" t="s">
        <v>53</v>
      </c>
      <c r="I45" s="1">
        <v>6.2772508940464197E-2</v>
      </c>
      <c r="J45">
        <v>0.24378763124429201</v>
      </c>
      <c r="K45">
        <v>15.706797862649999</v>
      </c>
      <c r="L45">
        <f t="shared" si="1"/>
        <v>12.196074448963</v>
      </c>
      <c r="M45">
        <v>9506015.4945997</v>
      </c>
      <c r="N45">
        <f t="shared" si="3"/>
        <v>1.6523008900598698E-3</v>
      </c>
      <c r="Q45" t="s">
        <v>53</v>
      </c>
      <c r="R45">
        <v>0.24378763124429201</v>
      </c>
      <c r="S45">
        <v>12.196074448963</v>
      </c>
    </row>
    <row r="46" spans="1:19">
      <c r="A46" t="s">
        <v>54</v>
      </c>
      <c r="B46">
        <v>9.3311760767685996</v>
      </c>
      <c r="C46">
        <f t="shared" si="0"/>
        <v>3031.67816865451</v>
      </c>
      <c r="E46" s="2" t="s">
        <v>60</v>
      </c>
      <c r="F46" s="2">
        <v>1464.45988178486</v>
      </c>
      <c r="H46" t="s">
        <v>54</v>
      </c>
      <c r="I46" s="1">
        <v>1.58722287357893E-2</v>
      </c>
      <c r="J46">
        <v>0.102059345607928</v>
      </c>
      <c r="K46">
        <v>9.3311760767685996</v>
      </c>
      <c r="L46">
        <f t="shared" si="1"/>
        <v>3.0316781686545102</v>
      </c>
      <c r="M46">
        <v>263434.96364640002</v>
      </c>
      <c r="N46">
        <f t="shared" si="3"/>
        <v>3.5421175487144241E-2</v>
      </c>
      <c r="Q46" t="s">
        <v>54</v>
      </c>
      <c r="R46">
        <v>0.102059345607928</v>
      </c>
      <c r="S46">
        <v>3.0316781686545102</v>
      </c>
    </row>
    <row r="47" spans="1:19">
      <c r="A47" t="s">
        <v>56</v>
      </c>
      <c r="B47">
        <v>13.038958739153999</v>
      </c>
      <c r="C47">
        <f t="shared" si="0"/>
        <v>2835.5243397911199</v>
      </c>
      <c r="E47" s="2" t="s">
        <v>61</v>
      </c>
      <c r="F47" s="2">
        <v>6332.6877384627496</v>
      </c>
      <c r="H47" t="s">
        <v>56</v>
      </c>
      <c r="I47" s="1">
        <v>3.17846661371424E-3</v>
      </c>
      <c r="J47">
        <v>3.3418167721116001</v>
      </c>
      <c r="K47">
        <v>13.038958739153999</v>
      </c>
      <c r="L47">
        <f t="shared" si="1"/>
        <v>2.8355243397911201</v>
      </c>
      <c r="M47">
        <v>379763.48990495101</v>
      </c>
      <c r="N47">
        <f t="shared" si="3"/>
        <v>3.4334418883756976E-2</v>
      </c>
      <c r="Q47" t="s">
        <v>56</v>
      </c>
      <c r="R47">
        <v>3.3418167721116001</v>
      </c>
      <c r="S47">
        <v>2.8355243397911201</v>
      </c>
    </row>
    <row r="48" spans="1:19">
      <c r="A48" t="s">
        <v>57</v>
      </c>
      <c r="B48">
        <v>14.674229758777001</v>
      </c>
      <c r="C48">
        <f t="shared" si="0"/>
        <v>695.69684494789306</v>
      </c>
      <c r="E48" s="2" t="s">
        <v>62</v>
      </c>
      <c r="F48" s="2">
        <v>14360.4665776662</v>
      </c>
      <c r="H48" t="s">
        <v>57</v>
      </c>
      <c r="I48" s="1">
        <v>1.06132386924331E-3</v>
      </c>
      <c r="J48">
        <v>2.7290729635459599</v>
      </c>
      <c r="K48">
        <v>14.674229758777001</v>
      </c>
      <c r="L48">
        <f t="shared" si="1"/>
        <v>0.69569684494789308</v>
      </c>
      <c r="M48">
        <v>1898062.4809933801</v>
      </c>
      <c r="N48">
        <f t="shared" si="3"/>
        <v>7.7311626491331411E-3</v>
      </c>
      <c r="Q48" t="s">
        <v>57</v>
      </c>
      <c r="R48">
        <v>2.7290729635459599</v>
      </c>
      <c r="S48">
        <v>0.69569684494789308</v>
      </c>
    </row>
    <row r="49" spans="1:19">
      <c r="A49" t="s">
        <v>58</v>
      </c>
      <c r="B49">
        <v>16.700478142076999</v>
      </c>
      <c r="C49">
        <f t="shared" si="0"/>
        <v>5939.5370024496096</v>
      </c>
      <c r="E49" s="2" t="s">
        <v>63</v>
      </c>
      <c r="F49" s="2">
        <v>14670.614754001501</v>
      </c>
      <c r="H49" t="s">
        <v>58</v>
      </c>
      <c r="I49" s="1">
        <v>5.8263285871217102E-3</v>
      </c>
      <c r="J49">
        <v>2.09323177608037E-2</v>
      </c>
      <c r="K49">
        <v>16.700478142076999</v>
      </c>
      <c r="L49">
        <f t="shared" si="1"/>
        <v>5.9395370024496099</v>
      </c>
      <c r="M49">
        <v>279758.79531914502</v>
      </c>
      <c r="N49">
        <f t="shared" si="3"/>
        <v>5.9695989622150475E-2</v>
      </c>
      <c r="Q49" t="s">
        <v>58</v>
      </c>
      <c r="R49">
        <v>2.09323177608037E-2</v>
      </c>
      <c r="S49">
        <v>5.9395370024496099</v>
      </c>
    </row>
    <row r="50" spans="1:19">
      <c r="A50" t="s">
        <v>64</v>
      </c>
      <c r="B50">
        <v>5.6739130434782998</v>
      </c>
      <c r="C50">
        <f t="shared" si="0"/>
        <v>5939.5370024496096</v>
      </c>
      <c r="E50" s="2" t="s">
        <v>65</v>
      </c>
      <c r="F50" s="2">
        <v>20611.039634723798</v>
      </c>
      <c r="H50" t="s">
        <v>64</v>
      </c>
      <c r="I50" s="1">
        <v>0.41594945764678398</v>
      </c>
      <c r="J50">
        <v>0.43985459889085199</v>
      </c>
      <c r="K50">
        <v>5.6739130434782998</v>
      </c>
      <c r="L50">
        <f t="shared" si="1"/>
        <v>5.9395370024496099</v>
      </c>
      <c r="M50">
        <v>209.16002749997199</v>
      </c>
      <c r="N50">
        <f t="shared" si="3"/>
        <v>27.127138542181822</v>
      </c>
      <c r="Q50" t="s">
        <v>64</v>
      </c>
      <c r="R50">
        <v>0.43985459889085199</v>
      </c>
      <c r="S50">
        <v>5.9395370024496099</v>
      </c>
    </row>
    <row r="51" spans="1:19">
      <c r="A51" t="s">
        <v>59</v>
      </c>
      <c r="B51">
        <v>11.898369561402999</v>
      </c>
      <c r="C51">
        <f t="shared" si="0"/>
        <v>12711.2555673937</v>
      </c>
      <c r="E51" s="2" t="s">
        <v>66</v>
      </c>
      <c r="F51" s="2"/>
      <c r="H51" t="s">
        <v>59</v>
      </c>
      <c r="I51" s="1">
        <v>3.0004789794140299E-2</v>
      </c>
      <c r="J51">
        <v>0.15382714144128101</v>
      </c>
      <c r="K51">
        <v>11.898369561402999</v>
      </c>
      <c r="L51">
        <f t="shared" si="1"/>
        <v>12.7112555673937</v>
      </c>
      <c r="M51">
        <v>926214.96223009797</v>
      </c>
      <c r="N51">
        <f t="shared" si="3"/>
        <v>1.2846229057620328E-2</v>
      </c>
      <c r="Q51" t="s">
        <v>59</v>
      </c>
      <c r="R51">
        <v>0.15382714144128101</v>
      </c>
      <c r="S51">
        <v>12.7112555673937</v>
      </c>
    </row>
    <row r="52" spans="1:19">
      <c r="A52" t="s">
        <v>60</v>
      </c>
      <c r="B52">
        <v>6.5982142857142998</v>
      </c>
      <c r="C52">
        <f t="shared" si="0"/>
        <v>1464.45988178486</v>
      </c>
      <c r="E52" s="2" t="s">
        <v>67</v>
      </c>
      <c r="F52" s="2"/>
      <c r="H52" t="s">
        <v>60</v>
      </c>
      <c r="I52" s="1">
        <v>6.4565923663949795E-2</v>
      </c>
      <c r="J52">
        <v>0.15656581218646601</v>
      </c>
      <c r="K52">
        <v>6.5982142857142998</v>
      </c>
      <c r="L52">
        <f t="shared" si="1"/>
        <v>1.46445988178486</v>
      </c>
      <c r="M52">
        <v>1430.7082553451801</v>
      </c>
      <c r="N52">
        <f t="shared" si="3"/>
        <v>4.6118516902821538</v>
      </c>
      <c r="Q52" t="s">
        <v>60</v>
      </c>
      <c r="R52">
        <v>0.15656581218646601</v>
      </c>
      <c r="S52">
        <v>1.46445988178486</v>
      </c>
    </row>
    <row r="53" spans="1:19">
      <c r="A53" t="s">
        <v>61</v>
      </c>
      <c r="B53">
        <v>8.3938307030129007</v>
      </c>
      <c r="C53">
        <f t="shared" si="0"/>
        <v>6332.6877384627496</v>
      </c>
      <c r="E53" s="2" t="s">
        <v>68</v>
      </c>
      <c r="F53" s="2">
        <v>31198.098136124801</v>
      </c>
      <c r="H53" t="s">
        <v>61</v>
      </c>
      <c r="I53" s="1">
        <v>7.2799768855047797E-2</v>
      </c>
      <c r="J53">
        <v>0.468342483576838</v>
      </c>
      <c r="K53">
        <v>8.3938307030129007</v>
      </c>
      <c r="L53">
        <f t="shared" si="1"/>
        <v>6.3326877384627496</v>
      </c>
      <c r="M53">
        <v>2976.4543018897298</v>
      </c>
      <c r="N53">
        <f t="shared" si="3"/>
        <v>2.820077129248622</v>
      </c>
      <c r="Q53" t="s">
        <v>61</v>
      </c>
      <c r="R53">
        <v>0.468342483576838</v>
      </c>
      <c r="S53">
        <v>6.3326877384627496</v>
      </c>
    </row>
    <row r="54" spans="1:19">
      <c r="A54" t="s">
        <v>62</v>
      </c>
      <c r="B54">
        <v>10.259937897745999</v>
      </c>
      <c r="C54">
        <f t="shared" si="0"/>
        <v>14360.4665776662</v>
      </c>
      <c r="E54" s="2" t="s">
        <v>69</v>
      </c>
      <c r="F54" s="2">
        <v>29017.836442633499</v>
      </c>
      <c r="H54" t="s">
        <v>62</v>
      </c>
      <c r="I54" s="1">
        <v>0.132092795228235</v>
      </c>
      <c r="J54">
        <v>0.77247716240416098</v>
      </c>
      <c r="K54">
        <v>10.259937897745999</v>
      </c>
      <c r="L54">
        <f t="shared" si="1"/>
        <v>14.3604665776662</v>
      </c>
      <c r="M54">
        <v>42107.393697914697</v>
      </c>
      <c r="N54">
        <f t="shared" si="3"/>
        <v>0.24366119573565784</v>
      </c>
      <c r="Q54" t="s">
        <v>62</v>
      </c>
      <c r="R54">
        <v>0.77247716240416098</v>
      </c>
      <c r="S54">
        <v>14.3604665776662</v>
      </c>
    </row>
    <row r="55" spans="1:19">
      <c r="A55" t="s">
        <v>65</v>
      </c>
      <c r="B55">
        <v>8.7685847075753998</v>
      </c>
      <c r="C55">
        <f t="shared" si="0"/>
        <v>20611.039634723798</v>
      </c>
      <c r="E55" s="2" t="s">
        <v>70</v>
      </c>
      <c r="F55" s="2">
        <v>43887.320875197001</v>
      </c>
      <c r="H55" t="s">
        <v>65</v>
      </c>
      <c r="I55" s="1">
        <v>6.3553326170516303E-2</v>
      </c>
      <c r="J55">
        <v>0.44211842910660998</v>
      </c>
      <c r="K55">
        <v>8.7685847075753998</v>
      </c>
      <c r="L55">
        <f t="shared" si="1"/>
        <v>20.611039634723799</v>
      </c>
      <c r="M55">
        <v>95872.502048040595</v>
      </c>
      <c r="N55">
        <f t="shared" si="3"/>
        <v>9.1460893585332367E-2</v>
      </c>
      <c r="Q55" t="s">
        <v>65</v>
      </c>
      <c r="R55">
        <v>0.44211842910660998</v>
      </c>
      <c r="S55">
        <v>20.611039634723799</v>
      </c>
    </row>
    <row r="56" spans="1:19">
      <c r="A56" t="s">
        <v>71</v>
      </c>
      <c r="B56">
        <v>9.3387096774194003</v>
      </c>
      <c r="C56">
        <f t="shared" si="0"/>
        <v>0</v>
      </c>
      <c r="E56" s="2" t="s">
        <v>72</v>
      </c>
      <c r="F56" s="2">
        <v>3027.7382466152699</v>
      </c>
      <c r="H56" t="s">
        <v>71</v>
      </c>
      <c r="I56" s="1">
        <v>0.35347403561659202</v>
      </c>
      <c r="J56">
        <v>0.60560663787851299</v>
      </c>
      <c r="K56">
        <v>9.3387096774194003</v>
      </c>
      <c r="L56">
        <f t="shared" si="1"/>
        <v>0</v>
      </c>
      <c r="M56">
        <v>102.376685000004</v>
      </c>
      <c r="N56">
        <f t="shared" si="3"/>
        <v>91.219105965572496</v>
      </c>
      <c r="Q56" t="s">
        <v>71</v>
      </c>
      <c r="R56">
        <v>0.60560663787851299</v>
      </c>
      <c r="S56">
        <v>0</v>
      </c>
    </row>
    <row r="57" spans="1:19">
      <c r="A57" t="s">
        <v>67</v>
      </c>
      <c r="B57">
        <v>22.100558659217999</v>
      </c>
      <c r="C57">
        <f t="shared" si="0"/>
        <v>0</v>
      </c>
      <c r="E57" s="2" t="s">
        <v>73</v>
      </c>
      <c r="F57" s="2">
        <v>10342.657431420599</v>
      </c>
      <c r="H57" t="s">
        <v>67</v>
      </c>
      <c r="I57" s="1">
        <v>0.51754921254199904</v>
      </c>
      <c r="J57">
        <v>1.35823961693909</v>
      </c>
      <c r="K57">
        <v>22.100558659217999</v>
      </c>
      <c r="L57">
        <f t="shared" si="1"/>
        <v>0</v>
      </c>
      <c r="M57">
        <v>263.57646731493799</v>
      </c>
      <c r="N57">
        <f t="shared" si="3"/>
        <v>83.848755104570245</v>
      </c>
      <c r="Q57" t="s">
        <v>67</v>
      </c>
      <c r="R57">
        <v>1.35823961693909</v>
      </c>
      <c r="S57">
        <v>0</v>
      </c>
    </row>
    <row r="58" spans="1:19">
      <c r="A58" t="s">
        <v>68</v>
      </c>
      <c r="B58">
        <v>17.146826453616999</v>
      </c>
      <c r="C58">
        <f t="shared" si="0"/>
        <v>31198.098136124801</v>
      </c>
      <c r="E58" s="2" t="s">
        <v>74</v>
      </c>
      <c r="F58" s="2">
        <v>43782.165053723002</v>
      </c>
      <c r="H58" t="s">
        <v>68</v>
      </c>
      <c r="I58" s="1">
        <v>0.351977121559162</v>
      </c>
      <c r="J58">
        <v>1.23163474889515</v>
      </c>
      <c r="K58">
        <v>17.146826453616999</v>
      </c>
      <c r="L58">
        <f t="shared" si="1"/>
        <v>31.198098136124802</v>
      </c>
      <c r="M58">
        <v>9146.3804590649997</v>
      </c>
      <c r="N58">
        <f t="shared" si="3"/>
        <v>1.8747116993829769</v>
      </c>
      <c r="Q58" t="s">
        <v>68</v>
      </c>
      <c r="R58">
        <v>1.23163474889515</v>
      </c>
      <c r="S58">
        <v>31.198098136124802</v>
      </c>
    </row>
    <row r="59" spans="1:19">
      <c r="A59" t="s">
        <v>69</v>
      </c>
      <c r="B59">
        <v>12.809981205263</v>
      </c>
      <c r="C59">
        <f t="shared" si="0"/>
        <v>29017.836442633499</v>
      </c>
      <c r="E59" s="2" t="s">
        <v>75</v>
      </c>
      <c r="F59" s="2">
        <v>12325.1365449308</v>
      </c>
      <c r="H59" t="s">
        <v>69</v>
      </c>
      <c r="I59" s="1">
        <v>0.27173402834655103</v>
      </c>
      <c r="J59">
        <v>1.2727607823573599</v>
      </c>
      <c r="K59">
        <v>12.809981205263</v>
      </c>
      <c r="L59">
        <f t="shared" si="1"/>
        <v>29.017836442633499</v>
      </c>
      <c r="M59">
        <v>98239.199174894995</v>
      </c>
      <c r="N59">
        <f t="shared" si="3"/>
        <v>0.13039582277597175</v>
      </c>
      <c r="Q59" t="s">
        <v>69</v>
      </c>
      <c r="R59">
        <v>1.2727607823573599</v>
      </c>
      <c r="S59">
        <v>29.017836442633499</v>
      </c>
    </row>
    <row r="60" spans="1:19">
      <c r="A60" t="s">
        <v>70</v>
      </c>
      <c r="B60">
        <v>14.973369705113999</v>
      </c>
      <c r="C60">
        <f t="shared" si="0"/>
        <v>43887.320875197001</v>
      </c>
      <c r="E60" s="2" t="s">
        <v>76</v>
      </c>
      <c r="F60" s="2">
        <v>13676.471654171301</v>
      </c>
      <c r="H60" t="s">
        <v>70</v>
      </c>
      <c r="I60" s="1">
        <v>0.32512427091196</v>
      </c>
      <c r="J60">
        <v>1.30281003133546</v>
      </c>
      <c r="K60">
        <v>14.973369705113999</v>
      </c>
      <c r="L60">
        <f t="shared" si="1"/>
        <v>43.887320875196998</v>
      </c>
      <c r="M60">
        <v>459211.99991586001</v>
      </c>
      <c r="N60">
        <f t="shared" si="3"/>
        <v>3.2606660339576328E-2</v>
      </c>
      <c r="Q60" t="s">
        <v>70</v>
      </c>
      <c r="R60">
        <v>1.30281003133546</v>
      </c>
      <c r="S60">
        <v>43.887320875196998</v>
      </c>
    </row>
    <row r="61" spans="1:19">
      <c r="A61" t="s">
        <v>72</v>
      </c>
      <c r="B61">
        <v>14.693512304251</v>
      </c>
      <c r="C61">
        <f t="shared" si="0"/>
        <v>3027.7382466152699</v>
      </c>
      <c r="E61" s="2" t="s">
        <v>77</v>
      </c>
      <c r="F61" s="2">
        <v>11055.0071332309</v>
      </c>
      <c r="H61" t="s">
        <v>72</v>
      </c>
      <c r="I61" s="1">
        <v>7.5401080315864602E-3</v>
      </c>
      <c r="J61">
        <v>2.5144790836759801E-2</v>
      </c>
      <c r="K61">
        <v>14.693512304251</v>
      </c>
      <c r="L61">
        <f t="shared" si="1"/>
        <v>3.0277382466152698</v>
      </c>
      <c r="M61">
        <v>17777.041889190001</v>
      </c>
      <c r="N61">
        <f t="shared" si="3"/>
        <v>0.82654428086744525</v>
      </c>
      <c r="Q61" t="s">
        <v>72</v>
      </c>
      <c r="R61">
        <v>2.5144790836759801E-2</v>
      </c>
      <c r="S61">
        <v>3.0277382466152698</v>
      </c>
    </row>
    <row r="62" spans="1:19">
      <c r="A62" t="s">
        <v>73</v>
      </c>
      <c r="B62">
        <v>7.4461883408071996</v>
      </c>
      <c r="C62">
        <f t="shared" si="0"/>
        <v>10342.657431420599</v>
      </c>
      <c r="E62" s="2" t="s">
        <v>78</v>
      </c>
      <c r="F62" s="2">
        <v>14004.144168164201</v>
      </c>
      <c r="H62" t="s">
        <v>73</v>
      </c>
      <c r="I62" s="1">
        <v>0.20623647497584599</v>
      </c>
      <c r="J62">
        <v>2.3411969607315299</v>
      </c>
      <c r="K62">
        <v>7.4461883408071996</v>
      </c>
      <c r="L62">
        <f t="shared" si="1"/>
        <v>10.3426574314206</v>
      </c>
      <c r="M62">
        <v>644.11496567499898</v>
      </c>
      <c r="N62">
        <f t="shared" si="3"/>
        <v>11.560340525551958</v>
      </c>
      <c r="Q62" t="s">
        <v>73</v>
      </c>
      <c r="R62">
        <v>2.3411969607315299</v>
      </c>
      <c r="S62">
        <v>10.3426574314206</v>
      </c>
    </row>
    <row r="63" spans="1:19">
      <c r="A63" t="s">
        <v>74</v>
      </c>
      <c r="B63">
        <v>12.437141445471999</v>
      </c>
      <c r="C63">
        <f t="shared" si="0"/>
        <v>43782.165053723002</v>
      </c>
      <c r="E63" s="2" t="s">
        <v>79</v>
      </c>
      <c r="F63" s="2">
        <v>13599.1586131683</v>
      </c>
      <c r="H63" t="s">
        <v>74</v>
      </c>
      <c r="I63" s="1">
        <v>0.248586398032418</v>
      </c>
      <c r="J63">
        <v>1.17925791454692</v>
      </c>
      <c r="K63">
        <v>12.437141445471999</v>
      </c>
      <c r="L63">
        <f t="shared" si="1"/>
        <v>43.782165053722998</v>
      </c>
      <c r="M63">
        <v>61786.314173684499</v>
      </c>
      <c r="N63">
        <f t="shared" si="3"/>
        <v>0.20129282045390437</v>
      </c>
      <c r="Q63" t="s">
        <v>74</v>
      </c>
      <c r="R63">
        <v>1.17925791454692</v>
      </c>
      <c r="S63">
        <v>43.782165053722998</v>
      </c>
    </row>
    <row r="64" spans="1:19">
      <c r="A64" t="s">
        <v>75</v>
      </c>
      <c r="B64">
        <v>11.083349886774</v>
      </c>
      <c r="C64">
        <f t="shared" si="0"/>
        <v>12325.1365449308</v>
      </c>
      <c r="E64" s="2" t="s">
        <v>80</v>
      </c>
      <c r="F64" s="2">
        <v>28264.429650656301</v>
      </c>
      <c r="H64" t="s">
        <v>75</v>
      </c>
      <c r="I64" s="1">
        <v>0.11199115656464199</v>
      </c>
      <c r="J64">
        <v>0.60626700975097003</v>
      </c>
      <c r="K64">
        <v>11.083349886774</v>
      </c>
      <c r="L64">
        <f t="shared" si="1"/>
        <v>12.3251365449308</v>
      </c>
      <c r="M64">
        <v>41518.010373579797</v>
      </c>
      <c r="N64">
        <f t="shared" si="3"/>
        <v>0.26695281847674829</v>
      </c>
      <c r="Q64" t="s">
        <v>75</v>
      </c>
      <c r="R64">
        <v>0.60626700975097003</v>
      </c>
      <c r="S64">
        <v>12.3251365449308</v>
      </c>
    </row>
    <row r="65" spans="1:19">
      <c r="A65" t="s">
        <v>76</v>
      </c>
      <c r="B65">
        <v>13.989671472814999</v>
      </c>
      <c r="C65">
        <f t="shared" si="0"/>
        <v>13676.471654171301</v>
      </c>
      <c r="E65" s="2" t="s">
        <v>81</v>
      </c>
      <c r="F65" s="2">
        <v>10943.0055277226</v>
      </c>
      <c r="H65" t="s">
        <v>76</v>
      </c>
      <c r="I65" s="1">
        <v>2.1394796132912001E-2</v>
      </c>
      <c r="J65">
        <v>2.5231178268875398</v>
      </c>
      <c r="K65">
        <v>13.989671472814999</v>
      </c>
      <c r="L65">
        <f t="shared" si="1"/>
        <v>13.676471654171301</v>
      </c>
      <c r="M65">
        <v>2135125.0197639298</v>
      </c>
      <c r="N65">
        <f t="shared" si="3"/>
        <v>6.552155655204569E-3</v>
      </c>
      <c r="Q65" t="s">
        <v>76</v>
      </c>
      <c r="R65">
        <v>2.5231178268875398</v>
      </c>
      <c r="S65">
        <v>13.676471654171301</v>
      </c>
    </row>
    <row r="66" spans="1:19">
      <c r="A66" t="s">
        <v>81</v>
      </c>
      <c r="B66">
        <v>12.662291731103</v>
      </c>
      <c r="C66">
        <f t="shared" ref="C66:C129" si="4">VLOOKUP(A66,E$2:F$249,2)</f>
        <v>10943.0055277226</v>
      </c>
      <c r="E66" s="2" t="s">
        <v>82</v>
      </c>
      <c r="F66" s="2">
        <v>10382.9330843549</v>
      </c>
      <c r="H66" t="s">
        <v>81</v>
      </c>
      <c r="I66" s="1">
        <v>7.6738176087227994E-2</v>
      </c>
      <c r="J66">
        <v>0.35756184467186702</v>
      </c>
      <c r="K66">
        <v>12.662291731103</v>
      </c>
      <c r="L66">
        <f t="shared" ref="L66:L129" si="5">VLOOKUP(H66,E$2:F$249,2)/1000</f>
        <v>10.943005527722601</v>
      </c>
      <c r="M66">
        <v>207972.41402600601</v>
      </c>
      <c r="N66">
        <f t="shared" si="3"/>
        <v>6.0884477349575979E-2</v>
      </c>
      <c r="Q66" t="s">
        <v>81</v>
      </c>
      <c r="R66">
        <v>0.35756184467186702</v>
      </c>
      <c r="S66">
        <v>10.943005527722601</v>
      </c>
    </row>
    <row r="67" spans="1:19">
      <c r="A67" t="s">
        <v>82</v>
      </c>
      <c r="B67">
        <v>25.790364404582</v>
      </c>
      <c r="C67">
        <f t="shared" si="4"/>
        <v>10382.9330843549</v>
      </c>
      <c r="E67" s="2" t="s">
        <v>83</v>
      </c>
      <c r="F67" s="2">
        <v>37773.9706405096</v>
      </c>
      <c r="H67" t="s">
        <v>82</v>
      </c>
      <c r="I67" s="1">
        <v>6.22802616656873E-2</v>
      </c>
      <c r="J67">
        <v>0.144891931006501</v>
      </c>
      <c r="K67">
        <v>25.790364404582</v>
      </c>
      <c r="L67">
        <f t="shared" si="5"/>
        <v>10.382933084354899</v>
      </c>
      <c r="M67">
        <v>904936.52123468998</v>
      </c>
      <c r="N67">
        <f t="shared" si="3"/>
        <v>2.8499639255794185E-2</v>
      </c>
      <c r="Q67" t="s">
        <v>82</v>
      </c>
      <c r="R67">
        <v>0.144891931006501</v>
      </c>
      <c r="S67">
        <v>10.382933084354899</v>
      </c>
    </row>
    <row r="68" spans="1:19">
      <c r="A68" t="s">
        <v>84</v>
      </c>
      <c r="B68">
        <v>9.6796959826275994</v>
      </c>
      <c r="C68">
        <f t="shared" si="4"/>
        <v>1514.8018478470201</v>
      </c>
      <c r="E68" s="2" t="s">
        <v>84</v>
      </c>
      <c r="F68" s="2">
        <v>1514.8018478470201</v>
      </c>
      <c r="H68" t="s">
        <v>84</v>
      </c>
      <c r="I68" s="1">
        <v>1.78551236055827E-3</v>
      </c>
      <c r="J68">
        <v>9.0385179270481408E-3</v>
      </c>
      <c r="K68">
        <v>9.6796959826275994</v>
      </c>
      <c r="L68">
        <f t="shared" si="5"/>
        <v>1.51480184784702</v>
      </c>
      <c r="M68">
        <v>101897.23663034099</v>
      </c>
      <c r="N68">
        <f t="shared" si="3"/>
        <v>9.4994685849462634E-2</v>
      </c>
      <c r="Q68" t="s">
        <v>84</v>
      </c>
      <c r="R68">
        <v>9.0385179270481408E-3</v>
      </c>
      <c r="S68">
        <v>1.51480184784702</v>
      </c>
    </row>
    <row r="69" spans="1:19">
      <c r="A69" t="s">
        <v>85</v>
      </c>
      <c r="B69">
        <v>14.988575268817</v>
      </c>
      <c r="C69">
        <f t="shared" si="4"/>
        <v>1514.8018478470201</v>
      </c>
      <c r="E69" s="2" t="s">
        <v>86</v>
      </c>
      <c r="F69" s="2">
        <v>33092.375470612198</v>
      </c>
      <c r="H69" t="s">
        <v>85</v>
      </c>
      <c r="I69" s="1">
        <v>1.52319244119256E-3</v>
      </c>
      <c r="J69">
        <v>3.4943074057037502</v>
      </c>
      <c r="K69">
        <v>14.988575268817</v>
      </c>
      <c r="L69">
        <f t="shared" si="5"/>
        <v>1.51480184784702</v>
      </c>
      <c r="M69">
        <v>240037.26707927501</v>
      </c>
      <c r="N69">
        <f t="shared" si="3"/>
        <v>6.2442700882221154E-2</v>
      </c>
      <c r="Q69" t="s">
        <v>85</v>
      </c>
      <c r="R69">
        <v>3.4943074057037502</v>
      </c>
      <c r="S69">
        <v>1.51480184784702</v>
      </c>
    </row>
    <row r="70" spans="1:19">
      <c r="A70" t="s">
        <v>86</v>
      </c>
      <c r="B70">
        <v>16.477923576955</v>
      </c>
      <c r="C70">
        <f t="shared" si="4"/>
        <v>33092.375470612198</v>
      </c>
      <c r="E70" s="2" t="s">
        <v>87</v>
      </c>
      <c r="F70" s="2">
        <v>25823.3887479939</v>
      </c>
      <c r="H70" t="s">
        <v>86</v>
      </c>
      <c r="I70" s="1">
        <v>0.19557665033357199</v>
      </c>
      <c r="J70">
        <v>0.72400964931240697</v>
      </c>
      <c r="K70">
        <v>16.477923576955</v>
      </c>
      <c r="L70">
        <f t="shared" si="5"/>
        <v>33.092375470612197</v>
      </c>
      <c r="M70">
        <v>536082.63421434595</v>
      </c>
      <c r="N70">
        <f t="shared" si="3"/>
        <v>3.0737655960641524E-2</v>
      </c>
      <c r="Q70" t="s">
        <v>86</v>
      </c>
      <c r="R70">
        <v>0.72400964931240697</v>
      </c>
      <c r="S70">
        <v>33.092375470612197</v>
      </c>
    </row>
    <row r="71" spans="1:19">
      <c r="A71" t="s">
        <v>87</v>
      </c>
      <c r="B71">
        <v>14.106787068578001</v>
      </c>
      <c r="C71">
        <f t="shared" si="4"/>
        <v>25823.3887479939</v>
      </c>
      <c r="E71" s="2" t="s">
        <v>88</v>
      </c>
      <c r="F71" s="2">
        <v>1373.2936952861901</v>
      </c>
      <c r="H71" t="s">
        <v>87</v>
      </c>
      <c r="I71" s="1">
        <v>0.104573117109122</v>
      </c>
      <c r="J71">
        <v>0.43736492792049197</v>
      </c>
      <c r="K71">
        <v>14.106787068578001</v>
      </c>
      <c r="L71">
        <f t="shared" si="5"/>
        <v>25.823388747993899</v>
      </c>
      <c r="M71">
        <v>71148.823358915804</v>
      </c>
      <c r="N71">
        <f t="shared" si="3"/>
        <v>0.19827154410432354</v>
      </c>
      <c r="Q71" t="s">
        <v>87</v>
      </c>
      <c r="R71">
        <v>0.43736492792049197</v>
      </c>
      <c r="S71">
        <v>25.823388747993899</v>
      </c>
    </row>
    <row r="72" spans="1:19">
      <c r="A72" t="s">
        <v>88</v>
      </c>
      <c r="B72">
        <v>10.547552447552</v>
      </c>
      <c r="C72">
        <f t="shared" si="4"/>
        <v>1373.2936952861901</v>
      </c>
      <c r="E72" s="2" t="s">
        <v>89</v>
      </c>
      <c r="F72" s="2">
        <v>35337.366427710498</v>
      </c>
      <c r="H72" t="s">
        <v>88</v>
      </c>
      <c r="I72" s="1">
        <v>2.1689373715693102E-3</v>
      </c>
      <c r="J72">
        <v>1.2338051215318399E-2</v>
      </c>
      <c r="K72">
        <v>10.547552447552</v>
      </c>
      <c r="L72">
        <f t="shared" si="5"/>
        <v>1.3732936952861901</v>
      </c>
      <c r="M72">
        <v>927212.87992358103</v>
      </c>
      <c r="N72">
        <f t="shared" si="3"/>
        <v>1.1375545655083337E-2</v>
      </c>
      <c r="Q72" t="s">
        <v>88</v>
      </c>
      <c r="R72">
        <v>1.2338051215318399E-2</v>
      </c>
      <c r="S72">
        <v>1.3732936952861901</v>
      </c>
    </row>
    <row r="73" spans="1:19">
      <c r="A73" t="s">
        <v>90</v>
      </c>
      <c r="B73">
        <v>16.514597178418999</v>
      </c>
      <c r="C73">
        <f t="shared" si="4"/>
        <v>39869.299572874901</v>
      </c>
      <c r="E73" s="2" t="s">
        <v>91</v>
      </c>
      <c r="F73" s="2">
        <v>3639.4209288489901</v>
      </c>
      <c r="H73" t="s">
        <v>90</v>
      </c>
      <c r="I73" s="1">
        <v>0.126975067185045</v>
      </c>
      <c r="J73">
        <v>0.45363074151803501</v>
      </c>
      <c r="K73">
        <v>16.514597178418999</v>
      </c>
      <c r="L73">
        <f t="shared" si="5"/>
        <v>39.869299572874901</v>
      </c>
      <c r="M73">
        <v>626271.48911755404</v>
      </c>
      <c r="N73">
        <f t="shared" si="3"/>
        <v>2.6369709407798272E-2</v>
      </c>
      <c r="Q73" t="s">
        <v>90</v>
      </c>
      <c r="R73">
        <v>0.45363074151803501</v>
      </c>
      <c r="S73">
        <v>39.869299572874901</v>
      </c>
    </row>
    <row r="74" spans="1:19">
      <c r="A74" t="s">
        <v>92</v>
      </c>
      <c r="B74">
        <v>7.6226862838159004</v>
      </c>
      <c r="C74">
        <f t="shared" si="4"/>
        <v>7755.3602430745996</v>
      </c>
      <c r="E74" s="2" t="s">
        <v>90</v>
      </c>
      <c r="F74" s="2">
        <v>39869.299572874901</v>
      </c>
      <c r="H74" t="s">
        <v>92</v>
      </c>
      <c r="I74" s="1">
        <v>2.9614234886400002E-2</v>
      </c>
      <c r="J74">
        <v>0.12820542717678099</v>
      </c>
      <c r="K74">
        <v>7.6226862838159004</v>
      </c>
      <c r="L74">
        <f t="shared" si="5"/>
        <v>7.7553602430745991</v>
      </c>
      <c r="M74">
        <v>16434.561674949098</v>
      </c>
      <c r="N74">
        <f t="shared" si="3"/>
        <v>0.46382047994836528</v>
      </c>
      <c r="Q74" t="s">
        <v>92</v>
      </c>
      <c r="R74">
        <v>0.12820542717678099</v>
      </c>
      <c r="S74">
        <v>7.7553602430745991</v>
      </c>
    </row>
    <row r="75" spans="1:19">
      <c r="A75" t="s">
        <v>93</v>
      </c>
      <c r="B75">
        <v>6.7824773413896997</v>
      </c>
      <c r="C75">
        <f t="shared" si="4"/>
        <v>7755.3602430745996</v>
      </c>
      <c r="E75" s="2" t="s">
        <v>92</v>
      </c>
      <c r="F75" s="2">
        <v>7755.3602430745996</v>
      </c>
      <c r="H75" t="s">
        <v>93</v>
      </c>
      <c r="I75" s="1">
        <v>9.7883097166057004E-3</v>
      </c>
      <c r="J75">
        <v>2.16476426471926E-2</v>
      </c>
      <c r="K75">
        <v>6.7824773413896997</v>
      </c>
      <c r="L75">
        <f t="shared" si="5"/>
        <v>7.7553602430745991</v>
      </c>
      <c r="M75">
        <v>15290.348487110101</v>
      </c>
      <c r="N75">
        <f t="shared" si="3"/>
        <v>0.443578990178503</v>
      </c>
      <c r="Q75" t="s">
        <v>93</v>
      </c>
      <c r="R75">
        <v>2.16476426471926E-2</v>
      </c>
      <c r="S75">
        <v>7.7553602430745991</v>
      </c>
    </row>
    <row r="76" spans="1:19">
      <c r="A76" t="s">
        <v>94</v>
      </c>
      <c r="B76">
        <v>14.865384479316001</v>
      </c>
      <c r="C76">
        <f t="shared" si="4"/>
        <v>37591.689344451901</v>
      </c>
      <c r="E76" s="2" t="s">
        <v>94</v>
      </c>
      <c r="F76" s="2">
        <v>37591.689344451901</v>
      </c>
      <c r="H76" t="s">
        <v>94</v>
      </c>
      <c r="I76" s="1">
        <v>0.27202398121837501</v>
      </c>
      <c r="J76">
        <v>1.09794932622244</v>
      </c>
      <c r="K76">
        <v>14.865384479316001</v>
      </c>
      <c r="L76">
        <f t="shared" si="5"/>
        <v>37.5916893444519</v>
      </c>
      <c r="M76">
        <v>643615.31367872597</v>
      </c>
      <c r="N76">
        <f t="shared" si="3"/>
        <v>2.3096691709135385E-2</v>
      </c>
      <c r="Q76" t="s">
        <v>94</v>
      </c>
      <c r="R76">
        <v>1.09794932622244</v>
      </c>
      <c r="S76">
        <v>37.5916893444519</v>
      </c>
    </row>
    <row r="77" spans="1:19">
      <c r="A77" t="s">
        <v>95</v>
      </c>
      <c r="B77">
        <v>10.306971294668999</v>
      </c>
      <c r="C77">
        <f t="shared" si="4"/>
        <v>0</v>
      </c>
      <c r="E77" s="2" t="s">
        <v>95</v>
      </c>
      <c r="F77" s="2"/>
      <c r="H77" t="s">
        <v>95</v>
      </c>
      <c r="I77" s="1">
        <v>0.14912706194855899</v>
      </c>
      <c r="J77">
        <v>0.62214820246027902</v>
      </c>
      <c r="K77">
        <v>10.306971294668999</v>
      </c>
      <c r="L77">
        <f t="shared" si="5"/>
        <v>0</v>
      </c>
      <c r="M77">
        <v>2743.7192508950202</v>
      </c>
      <c r="N77">
        <f t="shared" si="3"/>
        <v>3.7565692230744068</v>
      </c>
      <c r="Q77" t="s">
        <v>95</v>
      </c>
      <c r="R77">
        <v>0.62214820246027902</v>
      </c>
      <c r="S77">
        <v>0</v>
      </c>
    </row>
    <row r="78" spans="1:19">
      <c r="A78" t="s">
        <v>96</v>
      </c>
      <c r="B78">
        <v>6.078125</v>
      </c>
      <c r="C78">
        <f t="shared" si="4"/>
        <v>3389.0468323152099</v>
      </c>
      <c r="E78" s="2" t="s">
        <v>96</v>
      </c>
      <c r="F78" s="2">
        <v>3389.0468323152099</v>
      </c>
      <c r="H78" t="s">
        <v>96</v>
      </c>
      <c r="I78" s="1">
        <v>0</v>
      </c>
      <c r="J78">
        <v>0</v>
      </c>
      <c r="K78">
        <v>6.078125</v>
      </c>
      <c r="L78">
        <f t="shared" si="5"/>
        <v>3.3890468323152101</v>
      </c>
      <c r="M78">
        <v>630.60458087976997</v>
      </c>
      <c r="N78">
        <f t="shared" ref="N78:N141" si="6">K78/M78*1000</f>
        <v>9.638567787630528</v>
      </c>
      <c r="Q78" t="s">
        <v>96</v>
      </c>
      <c r="R78">
        <v>0</v>
      </c>
      <c r="S78">
        <v>3.3890468323152101</v>
      </c>
    </row>
    <row r="79" spans="1:19">
      <c r="A79" t="s">
        <v>97</v>
      </c>
      <c r="B79">
        <v>13.919624383256</v>
      </c>
      <c r="C79">
        <f t="shared" si="4"/>
        <v>18397.624636212098</v>
      </c>
      <c r="E79" s="2" t="s">
        <v>97</v>
      </c>
      <c r="F79" s="2">
        <v>18397.624636212098</v>
      </c>
      <c r="H79" t="s">
        <v>97</v>
      </c>
      <c r="I79" s="1">
        <v>6.8801821732994697E-3</v>
      </c>
      <c r="J79">
        <v>2.96567579003446E-2</v>
      </c>
      <c r="K79">
        <v>13.919624383256</v>
      </c>
      <c r="L79">
        <f t="shared" si="5"/>
        <v>18.397624636212097</v>
      </c>
      <c r="M79">
        <v>211857.27789641501</v>
      </c>
      <c r="N79">
        <f t="shared" si="6"/>
        <v>6.5702837879668352E-2</v>
      </c>
      <c r="Q79" t="s">
        <v>97</v>
      </c>
      <c r="R79">
        <v>2.96567579003446E-2</v>
      </c>
      <c r="S79">
        <v>18.397624636212097</v>
      </c>
    </row>
    <row r="80" spans="1:19">
      <c r="A80" t="s">
        <v>98</v>
      </c>
      <c r="B80">
        <v>20.219409913699</v>
      </c>
      <c r="C80">
        <f t="shared" si="4"/>
        <v>38255.153357562798</v>
      </c>
      <c r="E80" s="2" t="s">
        <v>98</v>
      </c>
      <c r="F80" s="2">
        <v>38255.153357562798</v>
      </c>
      <c r="H80" t="s">
        <v>98</v>
      </c>
      <c r="I80" s="1">
        <v>0.32097253998500702</v>
      </c>
      <c r="J80">
        <v>0.95246856764363197</v>
      </c>
      <c r="K80">
        <v>20.219409913699</v>
      </c>
      <c r="L80">
        <f t="shared" si="5"/>
        <v>38.255153357562797</v>
      </c>
      <c r="M80">
        <v>336987.49848939001</v>
      </c>
      <c r="N80">
        <f t="shared" si="6"/>
        <v>6.000047480792705E-2</v>
      </c>
      <c r="Q80" t="s">
        <v>98</v>
      </c>
      <c r="R80">
        <v>0.95246856764363197</v>
      </c>
      <c r="S80">
        <v>38.255153357562797</v>
      </c>
    </row>
    <row r="81" spans="1:19">
      <c r="A81" t="s">
        <v>99</v>
      </c>
      <c r="B81">
        <v>12.095667675022</v>
      </c>
      <c r="C81">
        <f t="shared" si="4"/>
        <v>7159.8246139165303</v>
      </c>
      <c r="E81" s="2" t="s">
        <v>99</v>
      </c>
      <c r="F81" s="2">
        <v>7159.8246139165303</v>
      </c>
      <c r="H81" t="s">
        <v>99</v>
      </c>
      <c r="I81" s="1">
        <v>4.8963042484666701E-2</v>
      </c>
      <c r="J81">
        <v>0.242878907391506</v>
      </c>
      <c r="K81">
        <v>12.095667675022</v>
      </c>
      <c r="L81">
        <f t="shared" si="5"/>
        <v>7.1598246139165305</v>
      </c>
      <c r="M81">
        <v>76219.051702829893</v>
      </c>
      <c r="N81">
        <f t="shared" si="6"/>
        <v>0.15869611868410202</v>
      </c>
      <c r="Q81" t="s">
        <v>99</v>
      </c>
      <c r="R81">
        <v>0.242878907391506</v>
      </c>
      <c r="S81">
        <v>7.1598246139165305</v>
      </c>
    </row>
    <row r="82" spans="1:19">
      <c r="A82" t="s">
        <v>100</v>
      </c>
      <c r="B82">
        <v>26.1328125</v>
      </c>
      <c r="C82">
        <f t="shared" si="4"/>
        <v>7159.8246139165303</v>
      </c>
      <c r="E82" s="2" t="s">
        <v>101</v>
      </c>
      <c r="F82" s="2">
        <v>3961.3666938410702</v>
      </c>
      <c r="H82" t="s">
        <v>100</v>
      </c>
      <c r="I82" s="1">
        <v>0.89347970102508101</v>
      </c>
      <c r="J82">
        <v>1.3675982269800899</v>
      </c>
      <c r="K82">
        <v>26.1328125</v>
      </c>
      <c r="L82">
        <f t="shared" si="5"/>
        <v>7.1598246139165305</v>
      </c>
      <c r="M82">
        <v>93.594739649997507</v>
      </c>
      <c r="N82">
        <f t="shared" si="6"/>
        <v>279.21240657033758</v>
      </c>
      <c r="Q82" t="s">
        <v>100</v>
      </c>
      <c r="R82">
        <v>1.3675982269800899</v>
      </c>
      <c r="S82">
        <v>7.1598246139165305</v>
      </c>
    </row>
    <row r="83" spans="1:19">
      <c r="A83" t="s">
        <v>101</v>
      </c>
      <c r="B83">
        <v>13.142746314972999</v>
      </c>
      <c r="C83">
        <f t="shared" si="4"/>
        <v>3961.3666938410702</v>
      </c>
      <c r="E83" s="2" t="s">
        <v>102</v>
      </c>
      <c r="F83" s="2">
        <v>1231.71447035091</v>
      </c>
      <c r="H83" t="s">
        <v>101</v>
      </c>
      <c r="I83" s="1">
        <v>2.30357018017745E-2</v>
      </c>
      <c r="J83">
        <v>0.105163873286656</v>
      </c>
      <c r="K83">
        <v>13.142746314972999</v>
      </c>
      <c r="L83">
        <f t="shared" si="5"/>
        <v>3.9613666938410703</v>
      </c>
      <c r="M83">
        <v>196112.97449821999</v>
      </c>
      <c r="N83">
        <f t="shared" si="6"/>
        <v>6.701619996637341E-2</v>
      </c>
      <c r="Q83" t="s">
        <v>101</v>
      </c>
      <c r="R83">
        <v>0.105163873286656</v>
      </c>
      <c r="S83">
        <v>3.9613666938410703</v>
      </c>
    </row>
    <row r="84" spans="1:19">
      <c r="A84" t="s">
        <v>103</v>
      </c>
      <c r="B84">
        <v>53.6875</v>
      </c>
      <c r="C84">
        <f t="shared" si="4"/>
        <v>3961.3666938410702</v>
      </c>
      <c r="E84" s="2" t="s">
        <v>104</v>
      </c>
      <c r="F84" s="2">
        <v>1645.7331301730901</v>
      </c>
      <c r="H84" t="s">
        <v>103</v>
      </c>
      <c r="I84" s="1">
        <v>13.6779473059969</v>
      </c>
      <c r="J84">
        <v>2.0381574565396998</v>
      </c>
      <c r="K84">
        <v>53.6875</v>
      </c>
      <c r="L84">
        <f t="shared" si="5"/>
        <v>3.9613666938410703</v>
      </c>
      <c r="M84">
        <v>7.85022763999996</v>
      </c>
      <c r="N84">
        <f t="shared" si="6"/>
        <v>6838.9736529984593</v>
      </c>
      <c r="Q84" t="s">
        <v>103</v>
      </c>
      <c r="R84">
        <v>2.0381574565396998</v>
      </c>
      <c r="S84">
        <v>3.9613666938410703</v>
      </c>
    </row>
    <row r="85" spans="1:19">
      <c r="A85" t="s">
        <v>102</v>
      </c>
      <c r="B85">
        <v>12.258329309512</v>
      </c>
      <c r="C85">
        <f t="shared" si="4"/>
        <v>1231.71447035091</v>
      </c>
      <c r="E85" s="2" t="s">
        <v>105</v>
      </c>
      <c r="F85" s="2">
        <v>1364.6529130607501</v>
      </c>
      <c r="H85" t="s">
        <v>102</v>
      </c>
      <c r="I85" s="1">
        <v>2.2806037695384299E-3</v>
      </c>
      <c r="J85">
        <v>1.0232487980827799E-2</v>
      </c>
      <c r="K85">
        <v>12.258329309512</v>
      </c>
      <c r="L85">
        <f t="shared" si="5"/>
        <v>1.23171447035091</v>
      </c>
      <c r="M85">
        <v>202394.56952017499</v>
      </c>
      <c r="N85">
        <f t="shared" si="6"/>
        <v>6.0566493155292243E-2</v>
      </c>
      <c r="Q85" t="s">
        <v>102</v>
      </c>
      <c r="R85">
        <v>1.0232487980827799E-2</v>
      </c>
      <c r="S85">
        <v>1.23171447035091</v>
      </c>
    </row>
    <row r="86" spans="1:19">
      <c r="A86" t="s">
        <v>106</v>
      </c>
      <c r="B86">
        <v>22.570930811349001</v>
      </c>
      <c r="C86">
        <f t="shared" si="4"/>
        <v>1231.71447035091</v>
      </c>
      <c r="E86" s="2" t="s">
        <v>107</v>
      </c>
      <c r="F86" s="2">
        <v>32039.336417205101</v>
      </c>
      <c r="H86" t="s">
        <v>106</v>
      </c>
      <c r="I86" s="1">
        <v>0.53062071144033496</v>
      </c>
      <c r="J86">
        <v>1.3870328271636201</v>
      </c>
      <c r="K86">
        <v>22.570930811349001</v>
      </c>
      <c r="L86">
        <f t="shared" si="5"/>
        <v>1.23171447035091</v>
      </c>
      <c r="M86">
        <v>1448.4156111202201</v>
      </c>
      <c r="N86">
        <f t="shared" si="6"/>
        <v>15.583186647575831</v>
      </c>
      <c r="Q86" t="s">
        <v>106</v>
      </c>
      <c r="R86">
        <v>1.3870328271636201</v>
      </c>
      <c r="S86">
        <v>1.23171447035091</v>
      </c>
    </row>
    <row r="87" spans="1:19">
      <c r="A87" t="s">
        <v>104</v>
      </c>
      <c r="B87">
        <v>14.37865497076</v>
      </c>
      <c r="C87">
        <f t="shared" si="4"/>
        <v>1645.7331301730901</v>
      </c>
      <c r="E87" s="2" t="s">
        <v>108</v>
      </c>
      <c r="F87" s="2">
        <v>25666.715750931398</v>
      </c>
      <c r="H87" t="s">
        <v>104</v>
      </c>
      <c r="I87" s="1">
        <v>1.96347691943346E-2</v>
      </c>
      <c r="J87">
        <v>3.73365268050674</v>
      </c>
      <c r="K87">
        <v>14.37865497076</v>
      </c>
      <c r="L87">
        <f t="shared" si="5"/>
        <v>1.6457331301730902</v>
      </c>
      <c r="M87">
        <v>8944.5920276300003</v>
      </c>
      <c r="N87">
        <f t="shared" si="6"/>
        <v>1.6075249632788264</v>
      </c>
      <c r="Q87" t="s">
        <v>104</v>
      </c>
      <c r="R87">
        <v>3.73365268050674</v>
      </c>
      <c r="S87">
        <v>1.6457331301730902</v>
      </c>
    </row>
    <row r="88" spans="1:19">
      <c r="A88" t="s">
        <v>105</v>
      </c>
      <c r="B88">
        <v>13.993333333333</v>
      </c>
      <c r="C88">
        <f t="shared" si="4"/>
        <v>1364.6529130607501</v>
      </c>
      <c r="E88" s="2" t="s">
        <v>109</v>
      </c>
      <c r="F88" s="2">
        <v>11645.8936930459</v>
      </c>
      <c r="H88" t="s">
        <v>105</v>
      </c>
      <c r="I88" s="1">
        <v>2.40111296918055E-3</v>
      </c>
      <c r="J88">
        <v>5.3192831380131401E-3</v>
      </c>
      <c r="K88">
        <v>13.993333333333</v>
      </c>
      <c r="L88">
        <f t="shared" si="5"/>
        <v>1.3646529130607501</v>
      </c>
      <c r="M88">
        <v>28199.2885334598</v>
      </c>
      <c r="N88">
        <f t="shared" si="6"/>
        <v>0.49623001363063618</v>
      </c>
      <c r="Q88" t="s">
        <v>105</v>
      </c>
      <c r="R88">
        <v>5.3192831380131401E-3</v>
      </c>
      <c r="S88">
        <v>1.3646529130607501</v>
      </c>
    </row>
    <row r="89" spans="1:19">
      <c r="A89" t="s">
        <v>107</v>
      </c>
      <c r="B89">
        <v>14.750152346129999</v>
      </c>
      <c r="C89">
        <f t="shared" si="4"/>
        <v>32039.336417205101</v>
      </c>
      <c r="E89" s="2" t="s">
        <v>110</v>
      </c>
      <c r="F89" s="2"/>
      <c r="H89" t="s">
        <v>107</v>
      </c>
      <c r="I89" s="1">
        <v>1.87345191996936E-2</v>
      </c>
      <c r="J89">
        <v>7.4937302805004394E-2</v>
      </c>
      <c r="K89">
        <v>14.750152346129999</v>
      </c>
      <c r="L89">
        <f t="shared" si="5"/>
        <v>32.039336417205099</v>
      </c>
      <c r="M89">
        <v>21898.306164956</v>
      </c>
      <c r="N89">
        <f t="shared" si="6"/>
        <v>0.67357503521138828</v>
      </c>
      <c r="Q89" t="s">
        <v>107</v>
      </c>
      <c r="R89">
        <v>7.4937302805004394E-2</v>
      </c>
      <c r="S89">
        <v>32.039336417205099</v>
      </c>
    </row>
    <row r="90" spans="1:19">
      <c r="A90" t="s">
        <v>108</v>
      </c>
      <c r="B90">
        <v>12.016076076417001</v>
      </c>
      <c r="C90">
        <f t="shared" si="4"/>
        <v>25666.715750931398</v>
      </c>
      <c r="E90" s="2" t="s">
        <v>111</v>
      </c>
      <c r="F90" s="2">
        <v>7193.4289126369504</v>
      </c>
      <c r="H90" t="s">
        <v>108</v>
      </c>
      <c r="I90" s="1">
        <v>0.16885692394485999</v>
      </c>
      <c r="J90">
        <v>0.85720765207639504</v>
      </c>
      <c r="K90">
        <v>12.016076076417001</v>
      </c>
      <c r="L90">
        <f t="shared" si="5"/>
        <v>25.666715750931399</v>
      </c>
      <c r="M90">
        <v>137149.96560661</v>
      </c>
      <c r="N90">
        <f t="shared" si="6"/>
        <v>8.7612680202071302E-2</v>
      </c>
      <c r="Q90" t="s">
        <v>108</v>
      </c>
      <c r="R90">
        <v>0.85720765207639504</v>
      </c>
      <c r="S90">
        <v>25.666715750931399</v>
      </c>
    </row>
    <row r="91" spans="1:19">
      <c r="A91" t="s">
        <v>109</v>
      </c>
      <c r="B91">
        <v>13.441351888668001</v>
      </c>
      <c r="C91">
        <f t="shared" si="4"/>
        <v>11645.8936930459</v>
      </c>
      <c r="E91" s="2" t="s">
        <v>112</v>
      </c>
      <c r="F91" s="2"/>
      <c r="H91" t="s">
        <v>109</v>
      </c>
      <c r="I91" s="1">
        <v>0.41014716201878199</v>
      </c>
      <c r="J91">
        <v>1.46466396683649</v>
      </c>
      <c r="K91">
        <v>13.441351888668001</v>
      </c>
      <c r="L91">
        <f t="shared" si="5"/>
        <v>11.645893693045901</v>
      </c>
      <c r="M91">
        <v>343.42348237488602</v>
      </c>
      <c r="N91">
        <f t="shared" si="6"/>
        <v>39.139291802985177</v>
      </c>
      <c r="Q91" t="s">
        <v>109</v>
      </c>
      <c r="R91">
        <v>1.46466396683649</v>
      </c>
      <c r="S91">
        <v>11.645893693045901</v>
      </c>
    </row>
    <row r="92" spans="1:19">
      <c r="A92" t="s">
        <v>110</v>
      </c>
      <c r="B92">
        <v>17.137119113573</v>
      </c>
      <c r="C92">
        <f t="shared" si="4"/>
        <v>0</v>
      </c>
      <c r="E92" s="2" t="s">
        <v>113</v>
      </c>
      <c r="F92" s="2">
        <v>6877.6330629795202</v>
      </c>
      <c r="H92" t="s">
        <v>110</v>
      </c>
      <c r="I92" s="1">
        <v>3.7422783843302503E-5</v>
      </c>
      <c r="J92">
        <v>3.16079008476038</v>
      </c>
      <c r="K92">
        <v>17.137119113573</v>
      </c>
      <c r="L92">
        <f t="shared" si="5"/>
        <v>0</v>
      </c>
      <c r="M92">
        <v>6612549.2169735497</v>
      </c>
      <c r="N92">
        <f t="shared" si="6"/>
        <v>2.5916055293145122E-3</v>
      </c>
      <c r="Q92" t="s">
        <v>110</v>
      </c>
      <c r="R92">
        <v>3.16079008476038</v>
      </c>
      <c r="S92">
        <v>0</v>
      </c>
    </row>
    <row r="93" spans="1:19">
      <c r="A93" t="s">
        <v>111</v>
      </c>
      <c r="B93">
        <v>10.248098633393001</v>
      </c>
      <c r="C93">
        <f t="shared" si="4"/>
        <v>7193.4289126369504</v>
      </c>
      <c r="E93" s="2" t="s">
        <v>114</v>
      </c>
      <c r="F93" s="2">
        <v>39437.6055570319</v>
      </c>
      <c r="H93" t="s">
        <v>111</v>
      </c>
      <c r="I93" s="1">
        <v>6.1530504283264599E-2</v>
      </c>
      <c r="J93">
        <v>0.36624947666380397</v>
      </c>
      <c r="K93">
        <v>10.248098633393001</v>
      </c>
      <c r="L93">
        <f t="shared" si="5"/>
        <v>7.1934289126369499</v>
      </c>
      <c r="M93">
        <v>91904.568182899893</v>
      </c>
      <c r="N93">
        <f t="shared" si="6"/>
        <v>0.11150804400710737</v>
      </c>
      <c r="Q93" t="s">
        <v>111</v>
      </c>
      <c r="R93">
        <v>0.36624947666380397</v>
      </c>
      <c r="S93">
        <v>7.1934289126369499</v>
      </c>
    </row>
    <row r="94" spans="1:19">
      <c r="A94" t="s">
        <v>115</v>
      </c>
      <c r="B94">
        <v>14.378729915838001</v>
      </c>
      <c r="C94">
        <f t="shared" si="4"/>
        <v>7193.4289126369504</v>
      </c>
      <c r="E94" s="2" t="s">
        <v>116</v>
      </c>
      <c r="F94" s="2">
        <v>53366.705985803201</v>
      </c>
      <c r="H94" t="s">
        <v>115</v>
      </c>
      <c r="I94" s="1">
        <v>4.7578524173173802E-3</v>
      </c>
      <c r="J94">
        <v>1.9191920414364998E-2</v>
      </c>
      <c r="K94">
        <v>14.378729915838001</v>
      </c>
      <c r="L94">
        <f t="shared" si="5"/>
        <v>7.1934289126369499</v>
      </c>
      <c r="M94">
        <v>68101.574609579999</v>
      </c>
      <c r="N94">
        <f t="shared" si="6"/>
        <v>0.21113652655272544</v>
      </c>
      <c r="Q94" t="s">
        <v>115</v>
      </c>
      <c r="R94">
        <v>1.9191920414364998E-2</v>
      </c>
      <c r="S94">
        <v>7.1934289126369499</v>
      </c>
    </row>
    <row r="95" spans="1:19">
      <c r="A95" t="s">
        <v>112</v>
      </c>
      <c r="B95">
        <v>30.626436781609002</v>
      </c>
      <c r="C95">
        <f t="shared" si="4"/>
        <v>0</v>
      </c>
      <c r="E95" s="2" t="s">
        <v>117</v>
      </c>
      <c r="F95" s="2">
        <v>4427.5675309104899</v>
      </c>
      <c r="H95" t="s">
        <v>112</v>
      </c>
      <c r="I95" s="1">
        <v>0.74799588210205603</v>
      </c>
      <c r="J95">
        <v>1.4409693611671399</v>
      </c>
      <c r="K95">
        <v>30.626436781609002</v>
      </c>
      <c r="L95">
        <f t="shared" si="5"/>
        <v>0</v>
      </c>
      <c r="M95">
        <v>483.00818793000599</v>
      </c>
      <c r="N95">
        <f t="shared" si="6"/>
        <v>63.407696902329029</v>
      </c>
      <c r="Q95" t="s">
        <v>112</v>
      </c>
      <c r="R95">
        <v>1.4409693611671399</v>
      </c>
      <c r="S95">
        <v>0</v>
      </c>
    </row>
    <row r="96" spans="1:19">
      <c r="A96" t="s">
        <v>113</v>
      </c>
      <c r="B96">
        <v>10.842298288508999</v>
      </c>
      <c r="C96">
        <f t="shared" si="4"/>
        <v>6877.6330629795202</v>
      </c>
      <c r="E96" s="2" t="s">
        <v>118</v>
      </c>
      <c r="F96" s="2">
        <v>2006.0601519821801</v>
      </c>
      <c r="H96" t="s">
        <v>113</v>
      </c>
      <c r="I96" s="1">
        <v>2.7650993729526701E-3</v>
      </c>
      <c r="J96">
        <v>1.4281618229362501E-2</v>
      </c>
      <c r="K96">
        <v>10.842298288508999</v>
      </c>
      <c r="L96">
        <f t="shared" si="5"/>
        <v>6.8776330629795206</v>
      </c>
      <c r="M96">
        <v>171829.26756539801</v>
      </c>
      <c r="N96">
        <f t="shared" si="6"/>
        <v>6.3099252194521713E-2</v>
      </c>
      <c r="Q96" t="s">
        <v>113</v>
      </c>
      <c r="R96">
        <v>1.4281618229362501E-2</v>
      </c>
      <c r="S96">
        <v>6.8776330629795206</v>
      </c>
    </row>
    <row r="97" spans="1:19">
      <c r="A97" t="s">
        <v>116</v>
      </c>
      <c r="B97">
        <v>48.431475903614</v>
      </c>
      <c r="C97">
        <f t="shared" si="4"/>
        <v>53366.705985803201</v>
      </c>
      <c r="E97" s="2" t="s">
        <v>119</v>
      </c>
      <c r="F97" s="2">
        <v>21350.522529379301</v>
      </c>
      <c r="H97" t="s">
        <v>116</v>
      </c>
      <c r="I97" s="1">
        <v>1.19865943394733</v>
      </c>
      <c r="J97">
        <v>1.4354765340479101</v>
      </c>
      <c r="K97">
        <v>48.431475903614</v>
      </c>
      <c r="L97">
        <f t="shared" si="5"/>
        <v>53.3667059858032</v>
      </c>
      <c r="M97">
        <v>925.12832394073496</v>
      </c>
      <c r="N97">
        <f t="shared" si="6"/>
        <v>52.351089735651186</v>
      </c>
      <c r="Q97" t="s">
        <v>116</v>
      </c>
      <c r="R97">
        <v>1.4354765340479101</v>
      </c>
      <c r="S97">
        <v>53.3667059858032</v>
      </c>
    </row>
    <row r="98" spans="1:19">
      <c r="A98" t="s">
        <v>120</v>
      </c>
      <c r="B98">
        <v>8.7957746478872991</v>
      </c>
      <c r="C98">
        <f t="shared" si="4"/>
        <v>53366.705985803201</v>
      </c>
      <c r="E98" s="2" t="s">
        <v>121</v>
      </c>
      <c r="F98" s="2">
        <v>1683.63299590631</v>
      </c>
      <c r="H98" t="s">
        <v>120</v>
      </c>
      <c r="I98" s="1">
        <v>0.128495808429577</v>
      </c>
      <c r="J98">
        <v>0.26295859595356103</v>
      </c>
      <c r="K98">
        <v>8.7957746478872991</v>
      </c>
      <c r="L98">
        <f t="shared" si="5"/>
        <v>53.3667059858032</v>
      </c>
      <c r="M98">
        <v>540.00896789499598</v>
      </c>
      <c r="N98">
        <f t="shared" si="6"/>
        <v>16.288201068537859</v>
      </c>
      <c r="Q98" t="s">
        <v>120</v>
      </c>
      <c r="R98">
        <v>0.26295859595356103</v>
      </c>
      <c r="S98">
        <v>53.3667059858032</v>
      </c>
    </row>
    <row r="99" spans="1:19">
      <c r="A99" t="s">
        <v>117</v>
      </c>
      <c r="B99">
        <v>11.086932352690001</v>
      </c>
      <c r="C99">
        <f t="shared" si="4"/>
        <v>4427.5675309104899</v>
      </c>
      <c r="E99" s="2" t="s">
        <v>122</v>
      </c>
      <c r="F99" s="2">
        <v>23336.2464442155</v>
      </c>
      <c r="H99" t="s">
        <v>117</v>
      </c>
      <c r="I99" s="1">
        <v>4.5031626794543901E-2</v>
      </c>
      <c r="J99">
        <v>4.21256063294895</v>
      </c>
      <c r="K99">
        <v>11.086932352690001</v>
      </c>
      <c r="L99">
        <f t="shared" si="5"/>
        <v>4.4275675309104896</v>
      </c>
      <c r="M99">
        <v>94388.671082854606</v>
      </c>
      <c r="N99">
        <f t="shared" si="6"/>
        <v>0.11746041368627666</v>
      </c>
      <c r="Q99" t="s">
        <v>117</v>
      </c>
      <c r="R99">
        <v>4.21256063294895</v>
      </c>
      <c r="S99">
        <v>4.4275675309104896</v>
      </c>
    </row>
    <row r="100" spans="1:19">
      <c r="A100" t="s">
        <v>119</v>
      </c>
      <c r="B100">
        <v>13.265763676779001</v>
      </c>
      <c r="C100">
        <f t="shared" si="4"/>
        <v>21350.522529379301</v>
      </c>
      <c r="E100" s="2" t="s">
        <v>123</v>
      </c>
      <c r="F100" s="2">
        <v>9995.0322947532295</v>
      </c>
      <c r="H100" t="s">
        <v>119</v>
      </c>
      <c r="I100" s="1">
        <v>0.215361740544497</v>
      </c>
      <c r="J100">
        <v>0.97406412080812999</v>
      </c>
      <c r="K100">
        <v>13.265763676779001</v>
      </c>
      <c r="L100">
        <f t="shared" si="5"/>
        <v>21.350522529379301</v>
      </c>
      <c r="M100">
        <v>64198.032413019901</v>
      </c>
      <c r="N100">
        <f t="shared" si="6"/>
        <v>0.20663816597108967</v>
      </c>
      <c r="Q100" t="s">
        <v>119</v>
      </c>
      <c r="R100">
        <v>0.97406412080812999</v>
      </c>
      <c r="S100">
        <v>21.350522529379301</v>
      </c>
    </row>
    <row r="101" spans="1:19">
      <c r="A101" t="s">
        <v>121</v>
      </c>
      <c r="B101">
        <v>10.236030828516</v>
      </c>
      <c r="C101">
        <f t="shared" si="4"/>
        <v>1683.63299590631</v>
      </c>
      <c r="E101" s="2" t="s">
        <v>124</v>
      </c>
      <c r="F101" s="2"/>
      <c r="H101" t="s">
        <v>121</v>
      </c>
      <c r="I101" s="1">
        <v>2.3505893342574798E-2</v>
      </c>
      <c r="J101">
        <v>0.13319047555730501</v>
      </c>
      <c r="K101">
        <v>10.236030828516</v>
      </c>
      <c r="L101">
        <f t="shared" si="5"/>
        <v>1.6836329959063101</v>
      </c>
      <c r="M101">
        <v>23380.050164774701</v>
      </c>
      <c r="N101">
        <f t="shared" si="6"/>
        <v>0.43781047330420209</v>
      </c>
      <c r="Q101" t="s">
        <v>121</v>
      </c>
      <c r="R101">
        <v>0.13319047555730501</v>
      </c>
      <c r="S101">
        <v>1.6836329959063101</v>
      </c>
    </row>
    <row r="102" spans="1:19">
      <c r="A102" t="s">
        <v>122</v>
      </c>
      <c r="B102">
        <v>12.236183328866</v>
      </c>
      <c r="C102">
        <f t="shared" si="4"/>
        <v>23336.2464442155</v>
      </c>
      <c r="E102" s="2" t="s">
        <v>125</v>
      </c>
      <c r="F102" s="2">
        <v>5301.7939384902802</v>
      </c>
      <c r="H102" t="s">
        <v>122</v>
      </c>
      <c r="I102" s="1">
        <v>0.13793489845349199</v>
      </c>
      <c r="J102">
        <v>0.67636236600717603</v>
      </c>
      <c r="K102">
        <v>12.236183328866</v>
      </c>
      <c r="L102">
        <f t="shared" si="5"/>
        <v>23.336246444215501</v>
      </c>
      <c r="M102">
        <v>110325.47603219</v>
      </c>
      <c r="N102">
        <f t="shared" si="6"/>
        <v>0.11090986206391543</v>
      </c>
      <c r="Q102" t="s">
        <v>122</v>
      </c>
      <c r="R102">
        <v>0.67636236600717603</v>
      </c>
      <c r="S102">
        <v>23.336246444215501</v>
      </c>
    </row>
    <row r="103" spans="1:19">
      <c r="A103" t="s">
        <v>123</v>
      </c>
      <c r="B103">
        <v>12.258142470261999</v>
      </c>
      <c r="C103">
        <f t="shared" si="4"/>
        <v>9995.0322947532295</v>
      </c>
      <c r="E103" s="2" t="s">
        <v>126</v>
      </c>
      <c r="F103" s="2"/>
      <c r="H103" t="s">
        <v>123</v>
      </c>
      <c r="I103" s="1">
        <v>3.2750156779762597E-2</v>
      </c>
      <c r="J103">
        <v>7.2622201524571297</v>
      </c>
      <c r="K103">
        <v>12.258142470261999</v>
      </c>
      <c r="L103">
        <f t="shared" si="5"/>
        <v>9.99503229475323</v>
      </c>
      <c r="M103">
        <v>1536158.33254869</v>
      </c>
      <c r="N103">
        <f t="shared" si="6"/>
        <v>7.9797389439174009E-3</v>
      </c>
      <c r="Q103" t="s">
        <v>123</v>
      </c>
      <c r="R103">
        <v>7.2622201524571297</v>
      </c>
      <c r="S103">
        <v>9.99503229475323</v>
      </c>
    </row>
    <row r="104" spans="1:19">
      <c r="A104" t="s">
        <v>124</v>
      </c>
      <c r="B104">
        <v>13.967914438503</v>
      </c>
      <c r="C104">
        <f t="shared" si="4"/>
        <v>0</v>
      </c>
      <c r="E104" s="2" t="s">
        <v>127</v>
      </c>
      <c r="F104" s="2">
        <v>45677.126001861601</v>
      </c>
      <c r="H104" t="s">
        <v>124</v>
      </c>
      <c r="I104" s="1">
        <v>0.28202896498795399</v>
      </c>
      <c r="J104">
        <v>1.09032484243811</v>
      </c>
      <c r="K104">
        <v>13.967914438503</v>
      </c>
      <c r="L104">
        <f t="shared" si="5"/>
        <v>0</v>
      </c>
      <c r="M104">
        <v>857.54259978999698</v>
      </c>
      <c r="N104">
        <f t="shared" si="6"/>
        <v>16.288303860267227</v>
      </c>
      <c r="Q104" t="s">
        <v>124</v>
      </c>
      <c r="R104">
        <v>1.09032484243811</v>
      </c>
      <c r="S104">
        <v>0</v>
      </c>
    </row>
    <row r="105" spans="1:19">
      <c r="A105" t="s">
        <v>125</v>
      </c>
      <c r="B105">
        <v>10.511431926148999</v>
      </c>
      <c r="C105">
        <f t="shared" si="4"/>
        <v>5301.7939384902802</v>
      </c>
      <c r="E105" s="2" t="s">
        <v>128</v>
      </c>
      <c r="F105" s="2">
        <v>16128.146864873601</v>
      </c>
      <c r="H105" t="s">
        <v>125</v>
      </c>
      <c r="I105" s="1">
        <v>0.122296975717144</v>
      </c>
      <c r="J105">
        <v>0.69807982343247199</v>
      </c>
      <c r="K105">
        <v>10.511431926148999</v>
      </c>
      <c r="L105">
        <f t="shared" si="5"/>
        <v>5.3017939384902801</v>
      </c>
      <c r="M105">
        <v>2787768.5827260599</v>
      </c>
      <c r="N105">
        <f t="shared" si="6"/>
        <v>3.7705539804420364E-3</v>
      </c>
      <c r="Q105" t="s">
        <v>125</v>
      </c>
      <c r="R105">
        <v>0.69807982343247199</v>
      </c>
      <c r="S105">
        <v>5.3017939384902801</v>
      </c>
    </row>
    <row r="106" spans="1:19">
      <c r="A106" t="s">
        <v>129</v>
      </c>
      <c r="B106">
        <v>11.470588235294001</v>
      </c>
      <c r="C106">
        <f t="shared" si="4"/>
        <v>0</v>
      </c>
      <c r="E106" s="2" t="s">
        <v>130</v>
      </c>
      <c r="F106" s="2">
        <v>15705.516955447099</v>
      </c>
      <c r="H106" t="s">
        <v>129</v>
      </c>
      <c r="I106" s="1">
        <v>0.45615087035610402</v>
      </c>
      <c r="J106">
        <v>0.79533997908243703</v>
      </c>
      <c r="K106">
        <v>11.470588235294001</v>
      </c>
      <c r="L106">
        <f t="shared" si="5"/>
        <v>0</v>
      </c>
      <c r="M106">
        <v>85.498028250069595</v>
      </c>
      <c r="N106">
        <f t="shared" si="6"/>
        <v>134.16202069297034</v>
      </c>
      <c r="Q106" t="s">
        <v>129</v>
      </c>
      <c r="R106">
        <v>0.79533997908243703</v>
      </c>
      <c r="S106">
        <v>0</v>
      </c>
    </row>
    <row r="107" spans="1:19">
      <c r="A107" t="s">
        <v>127</v>
      </c>
      <c r="B107">
        <v>10.759075081837</v>
      </c>
      <c r="C107">
        <f t="shared" si="4"/>
        <v>45677.126001861601</v>
      </c>
      <c r="E107" s="2" t="s">
        <v>131</v>
      </c>
      <c r="F107" s="2">
        <v>42035.292617124403</v>
      </c>
      <c r="H107" t="s">
        <v>127</v>
      </c>
      <c r="I107" s="1">
        <v>0.18360628042517799</v>
      </c>
      <c r="J107">
        <v>2.69551280965897</v>
      </c>
      <c r="K107">
        <v>10.759075081837</v>
      </c>
      <c r="L107">
        <f t="shared" si="5"/>
        <v>45.677126001861602</v>
      </c>
      <c r="M107">
        <v>93681.617499695203</v>
      </c>
      <c r="N107">
        <f t="shared" si="6"/>
        <v>0.1148472386471338</v>
      </c>
      <c r="Q107" t="s">
        <v>127</v>
      </c>
      <c r="R107">
        <v>2.69551280965897</v>
      </c>
      <c r="S107">
        <v>45.677126001861602</v>
      </c>
    </row>
    <row r="108" spans="1:19">
      <c r="A108" t="s">
        <v>128</v>
      </c>
      <c r="B108">
        <v>12.900613165880999</v>
      </c>
      <c r="C108">
        <f t="shared" si="4"/>
        <v>16128.146864873601</v>
      </c>
      <c r="E108" s="2" t="s">
        <v>132</v>
      </c>
      <c r="F108" s="2">
        <v>32490.6207427851</v>
      </c>
      <c r="H108" t="s">
        <v>128</v>
      </c>
      <c r="I108" s="1">
        <v>7.8801609233683706E-2</v>
      </c>
      <c r="J108">
        <v>0.372610053603318</v>
      </c>
      <c r="K108">
        <v>12.900613165880999</v>
      </c>
      <c r="L108">
        <f t="shared" si="5"/>
        <v>16.128146864873599</v>
      </c>
      <c r="M108">
        <v>1561680.8896399001</v>
      </c>
      <c r="N108">
        <f t="shared" si="6"/>
        <v>8.2607229501640914E-3</v>
      </c>
      <c r="Q108" t="s">
        <v>128</v>
      </c>
      <c r="R108">
        <v>0.372610053603318</v>
      </c>
      <c r="S108">
        <v>16.128146864873599</v>
      </c>
    </row>
    <row r="109" spans="1:19">
      <c r="A109" t="s">
        <v>130</v>
      </c>
      <c r="B109">
        <v>16.465830277559999</v>
      </c>
      <c r="C109">
        <f t="shared" si="4"/>
        <v>15705.516955447099</v>
      </c>
      <c r="E109" s="2" t="s">
        <v>133</v>
      </c>
      <c r="F109" s="2">
        <v>35074.972812074899</v>
      </c>
      <c r="H109" t="s">
        <v>130</v>
      </c>
      <c r="I109" s="1">
        <v>9.4832743999738595E-2</v>
      </c>
      <c r="J109">
        <v>0.34556196341575401</v>
      </c>
      <c r="K109">
        <v>16.465830277559999</v>
      </c>
      <c r="L109">
        <f t="shared" si="5"/>
        <v>15.705516955447099</v>
      </c>
      <c r="M109">
        <v>421417.90884778003</v>
      </c>
      <c r="N109">
        <f t="shared" si="6"/>
        <v>3.9072450249160166E-2</v>
      </c>
      <c r="Q109" t="s">
        <v>130</v>
      </c>
      <c r="R109">
        <v>0.34556196341575401</v>
      </c>
      <c r="S109">
        <v>15.705516955447099</v>
      </c>
    </row>
    <row r="110" spans="1:19">
      <c r="A110" t="s">
        <v>131</v>
      </c>
      <c r="B110">
        <v>14.967558799676</v>
      </c>
      <c r="C110">
        <f t="shared" si="4"/>
        <v>42035.292617124403</v>
      </c>
      <c r="E110" s="2" t="s">
        <v>134</v>
      </c>
      <c r="F110" s="2">
        <v>8892.5813783871399</v>
      </c>
      <c r="H110" t="s">
        <v>131</v>
      </c>
      <c r="I110" s="1">
        <v>2.2373243839034801E-2</v>
      </c>
      <c r="J110">
        <v>8.8192163075495406E-2</v>
      </c>
      <c r="K110">
        <v>14.967558799676</v>
      </c>
      <c r="L110">
        <f t="shared" si="5"/>
        <v>42.035292617124405</v>
      </c>
      <c r="M110">
        <v>195731.67726051999</v>
      </c>
      <c r="N110">
        <f t="shared" si="6"/>
        <v>7.6469782557240809E-2</v>
      </c>
      <c r="Q110" t="s">
        <v>131</v>
      </c>
      <c r="R110">
        <v>8.8192163075495406E-2</v>
      </c>
      <c r="S110">
        <v>42.035292617124405</v>
      </c>
    </row>
    <row r="111" spans="1:19">
      <c r="A111" t="s">
        <v>132</v>
      </c>
      <c r="B111">
        <v>31.117112833436</v>
      </c>
      <c r="C111">
        <f t="shared" si="4"/>
        <v>32490.6207427851</v>
      </c>
      <c r="E111" s="2" t="s">
        <v>135</v>
      </c>
      <c r="F111" s="2">
        <v>11782.4670742778</v>
      </c>
      <c r="H111" t="s">
        <v>132</v>
      </c>
      <c r="I111" s="1">
        <v>0.53754627864967597</v>
      </c>
      <c r="J111">
        <v>3.9305480097662699</v>
      </c>
      <c r="K111">
        <v>31.117112833436</v>
      </c>
      <c r="L111">
        <f t="shared" si="5"/>
        <v>32.490620742785097</v>
      </c>
      <c r="M111">
        <v>19635.938756689899</v>
      </c>
      <c r="N111">
        <f t="shared" si="6"/>
        <v>1.584702072002262</v>
      </c>
      <c r="Q111" t="s">
        <v>132</v>
      </c>
      <c r="R111">
        <v>3.9305480097662699</v>
      </c>
      <c r="S111">
        <v>32.490620742785097</v>
      </c>
    </row>
    <row r="112" spans="1:19">
      <c r="A112" t="s">
        <v>133</v>
      </c>
      <c r="B112">
        <v>21.938601146907999</v>
      </c>
      <c r="C112">
        <f t="shared" si="4"/>
        <v>35074.972812074899</v>
      </c>
      <c r="E112" s="2" t="s">
        <v>136</v>
      </c>
      <c r="F112" s="2">
        <v>36223.340674379397</v>
      </c>
      <c r="H112" t="s">
        <v>133</v>
      </c>
      <c r="I112" s="1">
        <v>0.447479570983421</v>
      </c>
      <c r="J112">
        <v>1.2238143206677801</v>
      </c>
      <c r="K112">
        <v>21.938601146907999</v>
      </c>
      <c r="L112">
        <f t="shared" si="5"/>
        <v>35.074972812074897</v>
      </c>
      <c r="M112">
        <v>331005.27846328798</v>
      </c>
      <c r="N112">
        <f t="shared" si="6"/>
        <v>6.6278704825371001E-2</v>
      </c>
      <c r="Q112" t="s">
        <v>133</v>
      </c>
      <c r="R112">
        <v>1.2238143206677801</v>
      </c>
      <c r="S112">
        <v>35.074972812074897</v>
      </c>
    </row>
    <row r="113" spans="1:19">
      <c r="A113" t="s">
        <v>134</v>
      </c>
      <c r="B113">
        <v>11.071118892779999</v>
      </c>
      <c r="C113">
        <f t="shared" si="4"/>
        <v>8892.5813783871399</v>
      </c>
      <c r="E113" s="2" t="s">
        <v>137</v>
      </c>
      <c r="F113" s="2">
        <v>23213.881218745501</v>
      </c>
      <c r="H113" t="s">
        <v>134</v>
      </c>
      <c r="I113" s="1">
        <v>0.23481046076975901</v>
      </c>
      <c r="J113">
        <v>1.2725568014063799</v>
      </c>
      <c r="K113">
        <v>11.071118892779999</v>
      </c>
      <c r="L113">
        <f t="shared" si="5"/>
        <v>8.8925813783871401</v>
      </c>
      <c r="M113">
        <v>9425.1195598850099</v>
      </c>
      <c r="N113">
        <f t="shared" si="6"/>
        <v>1.1746396236606542</v>
      </c>
      <c r="Q113" t="s">
        <v>134</v>
      </c>
      <c r="R113">
        <v>1.2725568014063799</v>
      </c>
      <c r="S113">
        <v>8.8925813783871401</v>
      </c>
    </row>
    <row r="114" spans="1:19">
      <c r="A114" t="s">
        <v>138</v>
      </c>
      <c r="B114">
        <v>24.541850220263999</v>
      </c>
      <c r="C114">
        <f t="shared" si="4"/>
        <v>8892.5813783871399</v>
      </c>
      <c r="E114" s="2" t="s">
        <v>139</v>
      </c>
      <c r="F114" s="2">
        <v>2838.3790657620498</v>
      </c>
      <c r="H114" t="s">
        <v>138</v>
      </c>
      <c r="I114" s="1">
        <v>0.69533549763882596</v>
      </c>
      <c r="J114">
        <v>1.99901154733144</v>
      </c>
      <c r="K114">
        <v>24.541850220263999</v>
      </c>
      <c r="L114">
        <f t="shared" si="5"/>
        <v>8.8925813783871401</v>
      </c>
      <c r="M114">
        <v>154.07614849006799</v>
      </c>
      <c r="N114">
        <f t="shared" si="6"/>
        <v>159.28390254281317</v>
      </c>
      <c r="Q114" t="s">
        <v>138</v>
      </c>
      <c r="R114">
        <v>1.99901154733144</v>
      </c>
      <c r="S114">
        <v>8.8925813783871401</v>
      </c>
    </row>
    <row r="115" spans="1:19">
      <c r="A115" t="s">
        <v>135</v>
      </c>
      <c r="B115">
        <v>18.950593037585001</v>
      </c>
      <c r="C115">
        <f t="shared" si="4"/>
        <v>11782.4670742778</v>
      </c>
      <c r="E115" s="2" t="s">
        <v>140</v>
      </c>
      <c r="F115" s="2">
        <v>3223.8952896371002</v>
      </c>
      <c r="H115" t="s">
        <v>135</v>
      </c>
      <c r="I115" s="1">
        <v>9.5495145399729198E-2</v>
      </c>
      <c r="J115">
        <v>3.1020981157065699</v>
      </c>
      <c r="K115">
        <v>18.950593037585001</v>
      </c>
      <c r="L115">
        <f t="shared" si="5"/>
        <v>11.7824670742778</v>
      </c>
      <c r="M115">
        <v>84479.275066485003</v>
      </c>
      <c r="N115">
        <f t="shared" si="6"/>
        <v>0.22432239176615718</v>
      </c>
      <c r="Q115" t="s">
        <v>135</v>
      </c>
      <c r="R115">
        <v>3.1020981157065699</v>
      </c>
      <c r="S115">
        <v>11.7824670742778</v>
      </c>
    </row>
    <row r="116" spans="1:19">
      <c r="A116" t="s">
        <v>136</v>
      </c>
      <c r="B116">
        <v>19.421034217871998</v>
      </c>
      <c r="C116">
        <f t="shared" si="4"/>
        <v>36223.340674379397</v>
      </c>
      <c r="E116" s="2" t="s">
        <v>141</v>
      </c>
      <c r="F116" s="2">
        <v>3051.02493746359</v>
      </c>
      <c r="H116" t="s">
        <v>136</v>
      </c>
      <c r="I116" s="1">
        <v>0.33514498008626098</v>
      </c>
      <c r="J116">
        <v>1.0354082372539699</v>
      </c>
      <c r="K116">
        <v>19.421034217871998</v>
      </c>
      <c r="L116">
        <f t="shared" si="5"/>
        <v>36.223340674379394</v>
      </c>
      <c r="M116">
        <v>380954.08729421598</v>
      </c>
      <c r="N116">
        <f t="shared" si="6"/>
        <v>5.0979986475044356E-2</v>
      </c>
      <c r="Q116" t="s">
        <v>136</v>
      </c>
      <c r="R116">
        <v>1.0354082372539699</v>
      </c>
      <c r="S116">
        <v>36.223340674379394</v>
      </c>
    </row>
    <row r="117" spans="1:19">
      <c r="A117" t="s">
        <v>137</v>
      </c>
      <c r="B117">
        <v>11.910426696619</v>
      </c>
      <c r="C117">
        <f t="shared" si="4"/>
        <v>23213.881218745501</v>
      </c>
      <c r="E117" s="2" t="s">
        <v>142</v>
      </c>
      <c r="F117" s="2">
        <v>1749.90848769123</v>
      </c>
      <c r="H117" t="s">
        <v>137</v>
      </c>
      <c r="I117" s="1">
        <v>1.4418829544028001E-2</v>
      </c>
      <c r="J117">
        <v>7.2636337444338395E-2</v>
      </c>
      <c r="K117">
        <v>11.910426696619</v>
      </c>
      <c r="L117">
        <f t="shared" si="5"/>
        <v>23.213881218745499</v>
      </c>
      <c r="M117">
        <v>3297123.84223011</v>
      </c>
      <c r="N117">
        <f t="shared" si="6"/>
        <v>3.6123686177838626E-3</v>
      </c>
      <c r="Q117" t="s">
        <v>137</v>
      </c>
      <c r="R117">
        <v>7.2636337444338395E-2</v>
      </c>
      <c r="S117">
        <v>23.213881218745499</v>
      </c>
    </row>
    <row r="118" spans="1:19">
      <c r="A118" t="s">
        <v>139</v>
      </c>
      <c r="B118">
        <v>10.388353413655</v>
      </c>
      <c r="C118">
        <f t="shared" si="4"/>
        <v>2838.3790657620498</v>
      </c>
      <c r="E118" s="2" t="s">
        <v>143</v>
      </c>
      <c r="F118" s="2">
        <v>21259.8895563898</v>
      </c>
      <c r="H118" t="s">
        <v>139</v>
      </c>
      <c r="I118" s="1">
        <v>6.37902107129817E-3</v>
      </c>
      <c r="J118">
        <v>3.6843304134686901E-2</v>
      </c>
      <c r="K118">
        <v>10.388353413655</v>
      </c>
      <c r="L118">
        <f t="shared" si="5"/>
        <v>2.8383790657620498</v>
      </c>
      <c r="M118">
        <v>473084.60544911202</v>
      </c>
      <c r="N118">
        <f t="shared" si="6"/>
        <v>2.1958764445089173E-2</v>
      </c>
      <c r="Q118" t="s">
        <v>139</v>
      </c>
      <c r="R118">
        <v>3.6843304134686901E-2</v>
      </c>
      <c r="S118">
        <v>2.8383790657620498</v>
      </c>
    </row>
    <row r="119" spans="1:19">
      <c r="A119" t="s">
        <v>140</v>
      </c>
      <c r="B119">
        <v>10.340648271396001</v>
      </c>
      <c r="C119">
        <f t="shared" si="4"/>
        <v>3223.8952896371002</v>
      </c>
      <c r="E119" s="2" t="s">
        <v>144</v>
      </c>
      <c r="F119" s="2">
        <v>33089.080029984798</v>
      </c>
      <c r="H119" t="s">
        <v>140</v>
      </c>
      <c r="I119" s="1">
        <v>2.2267659839983502E-2</v>
      </c>
      <c r="J119">
        <v>0.12920462579650399</v>
      </c>
      <c r="K119">
        <v>10.340648271396001</v>
      </c>
      <c r="L119">
        <f t="shared" si="5"/>
        <v>3.2238952896371003</v>
      </c>
      <c r="M119">
        <v>215139.35610773001</v>
      </c>
      <c r="N119">
        <f t="shared" si="6"/>
        <v>4.8064884354390137E-2</v>
      </c>
      <c r="Q119" t="s">
        <v>140</v>
      </c>
      <c r="R119">
        <v>0.12920462579650399</v>
      </c>
      <c r="S119">
        <v>3.2238952896371003</v>
      </c>
    </row>
    <row r="120" spans="1:19">
      <c r="A120" t="s">
        <v>141</v>
      </c>
      <c r="B120">
        <v>10.745296671490999</v>
      </c>
      <c r="C120">
        <f t="shared" si="4"/>
        <v>3051.02493746359</v>
      </c>
      <c r="E120" s="2" t="s">
        <v>145</v>
      </c>
      <c r="F120" s="2">
        <v>8898.2574398888501</v>
      </c>
      <c r="H120" t="s">
        <v>141</v>
      </c>
      <c r="I120" s="1">
        <v>1.14352207895041E-2</v>
      </c>
      <c r="J120">
        <v>6.3852424772099597E-2</v>
      </c>
      <c r="K120">
        <v>10.745296671490999</v>
      </c>
      <c r="L120">
        <f t="shared" si="5"/>
        <v>3.0510249374635903</v>
      </c>
      <c r="M120">
        <v>151505.60115028001</v>
      </c>
      <c r="N120">
        <f t="shared" si="6"/>
        <v>7.0923428506333736E-2</v>
      </c>
      <c r="Q120" t="s">
        <v>141</v>
      </c>
      <c r="R120">
        <v>6.3852424772099597E-2</v>
      </c>
      <c r="S120">
        <v>3.0510249374635903</v>
      </c>
    </row>
    <row r="121" spans="1:19">
      <c r="A121" t="s">
        <v>142</v>
      </c>
      <c r="B121">
        <v>4.9142857142857004</v>
      </c>
      <c r="C121">
        <f t="shared" si="4"/>
        <v>1749.90848769123</v>
      </c>
      <c r="E121" s="2" t="s">
        <v>146</v>
      </c>
      <c r="F121" s="2">
        <v>76886.097208980296</v>
      </c>
      <c r="H121" t="s">
        <v>142</v>
      </c>
      <c r="I121" s="1">
        <v>4.5957398493749198E-2</v>
      </c>
      <c r="J121">
        <v>3.7407184820493503E-2</v>
      </c>
      <c r="K121">
        <v>4.9142857142857004</v>
      </c>
      <c r="L121">
        <f t="shared" si="5"/>
        <v>1.7499084876912301</v>
      </c>
      <c r="M121">
        <v>935.64913178992504</v>
      </c>
      <c r="N121">
        <f t="shared" si="6"/>
        <v>5.2522741135713167</v>
      </c>
      <c r="Q121" t="s">
        <v>142</v>
      </c>
      <c r="R121">
        <v>3.7407184820493503E-2</v>
      </c>
      <c r="S121">
        <v>1.7499084876912301</v>
      </c>
    </row>
    <row r="122" spans="1:19">
      <c r="A122" t="s">
        <v>143</v>
      </c>
      <c r="B122">
        <v>16.777777777777999</v>
      </c>
      <c r="C122">
        <f t="shared" si="4"/>
        <v>21259.8895563898</v>
      </c>
      <c r="E122" s="2" t="s">
        <v>147</v>
      </c>
      <c r="F122" s="2">
        <v>13976.869142961599</v>
      </c>
      <c r="H122" t="s">
        <v>143</v>
      </c>
      <c r="I122" s="1">
        <v>0.47310568253124002</v>
      </c>
      <c r="J122">
        <v>1.43811594888635</v>
      </c>
      <c r="K122">
        <v>16.777777777777999</v>
      </c>
      <c r="L122">
        <f t="shared" si="5"/>
        <v>21.259889556389801</v>
      </c>
      <c r="M122">
        <v>250.32752072513799</v>
      </c>
      <c r="N122">
        <f t="shared" si="6"/>
        <v>67.02330502525993</v>
      </c>
      <c r="Q122" t="s">
        <v>143</v>
      </c>
      <c r="R122">
        <v>1.43811594888635</v>
      </c>
      <c r="S122">
        <v>21.259889556389801</v>
      </c>
    </row>
    <row r="123" spans="1:19">
      <c r="A123" t="s">
        <v>144</v>
      </c>
      <c r="B123">
        <v>22.86443695649</v>
      </c>
      <c r="C123">
        <f t="shared" si="4"/>
        <v>33089.080029984798</v>
      </c>
      <c r="E123" s="2" t="s">
        <v>148</v>
      </c>
      <c r="F123" s="2">
        <v>4960.9698267372296</v>
      </c>
      <c r="H123" t="s">
        <v>144</v>
      </c>
      <c r="I123" s="1">
        <v>0.52634572343377395</v>
      </c>
      <c r="J123">
        <v>1.3812167544787399</v>
      </c>
      <c r="K123">
        <v>22.86443695649</v>
      </c>
      <c r="L123">
        <f t="shared" si="5"/>
        <v>33.0890800299848</v>
      </c>
      <c r="M123">
        <v>98407.4364572099</v>
      </c>
      <c r="N123">
        <f t="shared" si="6"/>
        <v>0.23234460503838092</v>
      </c>
      <c r="Q123" t="s">
        <v>144</v>
      </c>
      <c r="R123">
        <v>1.3812167544787399</v>
      </c>
      <c r="S123">
        <v>33.0890800299848</v>
      </c>
    </row>
    <row r="124" spans="1:19">
      <c r="A124" t="s">
        <v>146</v>
      </c>
      <c r="B124">
        <v>24.285248258321001</v>
      </c>
      <c r="C124">
        <f t="shared" si="4"/>
        <v>76886.097208980296</v>
      </c>
      <c r="E124" s="2" t="s">
        <v>149</v>
      </c>
      <c r="F124" s="2">
        <v>17073.902995633201</v>
      </c>
      <c r="H124" t="s">
        <v>146</v>
      </c>
      <c r="I124" s="1">
        <v>0.46870444758782198</v>
      </c>
      <c r="J124">
        <v>1.1579979152831299</v>
      </c>
      <c r="K124">
        <v>24.285248258321001</v>
      </c>
      <c r="L124">
        <f t="shared" si="5"/>
        <v>76.886097208980303</v>
      </c>
      <c r="M124">
        <v>15618.335543875301</v>
      </c>
      <c r="N124">
        <f t="shared" si="6"/>
        <v>1.554919100700485</v>
      </c>
      <c r="Q124" t="s">
        <v>146</v>
      </c>
      <c r="R124">
        <v>1.1579979152831299</v>
      </c>
      <c r="S124">
        <v>76.886097208980303</v>
      </c>
    </row>
    <row r="125" spans="1:19">
      <c r="A125" t="s">
        <v>148</v>
      </c>
      <c r="B125">
        <v>12.404624277457</v>
      </c>
      <c r="C125">
        <f t="shared" si="4"/>
        <v>4960.9698267372296</v>
      </c>
      <c r="E125" s="2" t="s">
        <v>150</v>
      </c>
      <c r="F125" s="2">
        <v>844.24354435079704</v>
      </c>
      <c r="H125" t="s">
        <v>148</v>
      </c>
      <c r="I125" s="1">
        <v>8.3586086844965306E-3</v>
      </c>
      <c r="J125">
        <v>4.04298034226813E-2</v>
      </c>
      <c r="K125">
        <v>12.404624277457</v>
      </c>
      <c r="L125">
        <f t="shared" si="5"/>
        <v>4.9609698267372293</v>
      </c>
      <c r="M125">
        <v>196834.99117721501</v>
      </c>
      <c r="N125">
        <f t="shared" si="6"/>
        <v>6.3020422351068847E-2</v>
      </c>
      <c r="Q125" t="s">
        <v>148</v>
      </c>
      <c r="R125">
        <v>4.04298034226813E-2</v>
      </c>
      <c r="S125">
        <v>4.9609698267372293</v>
      </c>
    </row>
    <row r="126" spans="1:19">
      <c r="A126" t="s">
        <v>149</v>
      </c>
      <c r="B126">
        <v>21.472033967502</v>
      </c>
      <c r="C126">
        <f t="shared" si="4"/>
        <v>17073.902995633201</v>
      </c>
      <c r="E126" s="2" t="s">
        <v>151</v>
      </c>
      <c r="F126" s="2">
        <v>20204.785412101199</v>
      </c>
      <c r="H126" t="s">
        <v>149</v>
      </c>
      <c r="I126" s="1">
        <v>0.43284939557714303</v>
      </c>
      <c r="J126">
        <v>3.49114942706814</v>
      </c>
      <c r="K126">
        <v>21.472033967502</v>
      </c>
      <c r="L126">
        <f t="shared" si="5"/>
        <v>17.073902995633201</v>
      </c>
      <c r="M126">
        <v>9959.4705773450205</v>
      </c>
      <c r="N126">
        <f t="shared" si="6"/>
        <v>2.1559413023765348</v>
      </c>
      <c r="Q126" t="s">
        <v>149</v>
      </c>
      <c r="R126">
        <v>3.49114942706814</v>
      </c>
      <c r="S126">
        <v>17.073902995633201</v>
      </c>
    </row>
    <row r="127" spans="1:19">
      <c r="A127" t="s">
        <v>150</v>
      </c>
      <c r="B127">
        <v>8.8391521197006995</v>
      </c>
      <c r="C127">
        <f t="shared" si="4"/>
        <v>844.24354435079704</v>
      </c>
      <c r="E127" s="2" t="s">
        <v>152</v>
      </c>
      <c r="F127" s="2">
        <v>10485.9133907136</v>
      </c>
      <c r="H127" t="s">
        <v>150</v>
      </c>
      <c r="I127" s="1">
        <v>4.6306955150679698E-3</v>
      </c>
      <c r="J127">
        <v>2.04314987050777E-2</v>
      </c>
      <c r="K127">
        <v>8.8391521197006995</v>
      </c>
      <c r="L127">
        <f t="shared" si="5"/>
        <v>0.84424354435079707</v>
      </c>
      <c r="M127">
        <v>78506.233103759907</v>
      </c>
      <c r="N127">
        <f t="shared" si="6"/>
        <v>0.11259172387010585</v>
      </c>
      <c r="Q127" t="s">
        <v>150</v>
      </c>
      <c r="R127">
        <v>2.04314987050777E-2</v>
      </c>
      <c r="S127">
        <v>0.84424354435079707</v>
      </c>
    </row>
    <row r="128" spans="1:19">
      <c r="A128" t="s">
        <v>151</v>
      </c>
      <c r="B128">
        <v>14.953081047292001</v>
      </c>
      <c r="C128">
        <f t="shared" si="4"/>
        <v>20204.785412101199</v>
      </c>
      <c r="E128" s="2" t="s">
        <v>153</v>
      </c>
      <c r="F128" s="2">
        <v>15209.036073975099</v>
      </c>
      <c r="H128" t="s">
        <v>151</v>
      </c>
      <c r="I128" s="1">
        <v>1.38389486096044E-2</v>
      </c>
      <c r="J128">
        <v>5.6454978242679199E-2</v>
      </c>
      <c r="K128">
        <v>14.953081047292001</v>
      </c>
      <c r="L128">
        <f t="shared" si="5"/>
        <v>20.204785412101199</v>
      </c>
      <c r="M128">
        <v>1473492.7297715701</v>
      </c>
      <c r="N128">
        <f t="shared" si="6"/>
        <v>1.0148052138411377E-2</v>
      </c>
      <c r="Q128" t="s">
        <v>151</v>
      </c>
      <c r="R128">
        <v>5.6454978242679199E-2</v>
      </c>
      <c r="S128">
        <v>20.204785412101199</v>
      </c>
    </row>
    <row r="129" spans="1:19">
      <c r="A129" t="s">
        <v>152</v>
      </c>
      <c r="B129">
        <v>16.576043068640999</v>
      </c>
      <c r="C129">
        <f t="shared" si="4"/>
        <v>10485.9133907136</v>
      </c>
      <c r="E129" s="2" t="s">
        <v>154</v>
      </c>
      <c r="F129" s="2">
        <v>2148.23659242648</v>
      </c>
      <c r="H129" t="s">
        <v>152</v>
      </c>
      <c r="I129" s="1">
        <v>0.39205603085117202</v>
      </c>
      <c r="J129">
        <v>2.16362977467461</v>
      </c>
      <c r="K129">
        <v>16.576043068640999</v>
      </c>
      <c r="L129">
        <f t="shared" si="5"/>
        <v>10.4859133907136</v>
      </c>
      <c r="M129">
        <v>532.438596235001</v>
      </c>
      <c r="N129">
        <f t="shared" si="6"/>
        <v>31.132309313889177</v>
      </c>
      <c r="Q129" t="s">
        <v>152</v>
      </c>
      <c r="R129">
        <v>2.16362977467461</v>
      </c>
      <c r="S129">
        <v>10.4859133907136</v>
      </c>
    </row>
    <row r="130" spans="1:19">
      <c r="A130" t="s">
        <v>155</v>
      </c>
      <c r="B130">
        <v>26.549645390070999</v>
      </c>
      <c r="C130">
        <f t="shared" ref="C130:C193" si="7">VLOOKUP(A130,E$2:F$249,2)</f>
        <v>0</v>
      </c>
      <c r="E130" s="2" t="s">
        <v>156</v>
      </c>
      <c r="F130" s="2">
        <v>1515.4911094337999</v>
      </c>
      <c r="H130" t="s">
        <v>155</v>
      </c>
      <c r="I130" s="1">
        <v>0.73508771130468398</v>
      </c>
      <c r="J130">
        <v>2.3765905088608501</v>
      </c>
      <c r="K130">
        <v>26.549645390070999</v>
      </c>
      <c r="L130">
        <f t="shared" ref="L130:L193" si="8">VLOOKUP(H130,E$2:F$249,2)/1000</f>
        <v>0</v>
      </c>
      <c r="M130">
        <v>207.86079813000001</v>
      </c>
      <c r="N130">
        <f t="shared" si="6"/>
        <v>127.72800657421877</v>
      </c>
      <c r="Q130" t="s">
        <v>155</v>
      </c>
      <c r="R130">
        <v>2.3765905088608501</v>
      </c>
      <c r="S130">
        <v>0</v>
      </c>
    </row>
    <row r="131" spans="1:19">
      <c r="A131" t="s">
        <v>157</v>
      </c>
      <c r="B131">
        <v>9.1013548387096996</v>
      </c>
      <c r="C131">
        <f t="shared" si="7"/>
        <v>9737.7475742532806</v>
      </c>
      <c r="E131" s="2" t="s">
        <v>155</v>
      </c>
      <c r="F131" s="2"/>
      <c r="H131" t="s">
        <v>157</v>
      </c>
      <c r="I131" s="1">
        <v>0.12983680189803501</v>
      </c>
      <c r="J131">
        <v>0.85593939055633195</v>
      </c>
      <c r="K131">
        <v>9.1013548387096996</v>
      </c>
      <c r="L131">
        <f t="shared" si="8"/>
        <v>9.7377475742532802</v>
      </c>
      <c r="M131">
        <v>54326.276501630098</v>
      </c>
      <c r="N131">
        <f t="shared" si="6"/>
        <v>0.16753135728778701</v>
      </c>
      <c r="Q131" t="s">
        <v>157</v>
      </c>
      <c r="R131">
        <v>0.85593939055633195</v>
      </c>
      <c r="S131">
        <v>9.7377475742532802</v>
      </c>
    </row>
    <row r="132" spans="1:19">
      <c r="A132" t="s">
        <v>158</v>
      </c>
      <c r="B132">
        <v>10.61270296084</v>
      </c>
      <c r="C132">
        <f t="shared" si="7"/>
        <v>2544.10076329294</v>
      </c>
      <c r="E132" s="2" t="s">
        <v>157</v>
      </c>
      <c r="F132" s="2">
        <v>9737.7475742532806</v>
      </c>
      <c r="H132" t="s">
        <v>158</v>
      </c>
      <c r="I132" s="1">
        <v>1.2811364420270401E-2</v>
      </c>
      <c r="J132">
        <v>2.5759069014477398</v>
      </c>
      <c r="K132">
        <v>10.61270296084</v>
      </c>
      <c r="L132">
        <f t="shared" si="8"/>
        <v>2.5441007632929398</v>
      </c>
      <c r="M132">
        <v>28436.586725565001</v>
      </c>
      <c r="N132">
        <f t="shared" si="6"/>
        <v>0.37320593583402861</v>
      </c>
      <c r="Q132" t="s">
        <v>158</v>
      </c>
      <c r="R132">
        <v>2.5759069014477398</v>
      </c>
      <c r="S132">
        <v>2.5441007632929398</v>
      </c>
    </row>
    <row r="133" spans="1:19">
      <c r="A133" t="s">
        <v>159</v>
      </c>
      <c r="B133">
        <v>12.008767464223</v>
      </c>
      <c r="C133">
        <f t="shared" si="7"/>
        <v>25714.732790574199</v>
      </c>
      <c r="E133" s="2" t="s">
        <v>160</v>
      </c>
      <c r="F133" s="2">
        <v>5698.5318828771397</v>
      </c>
      <c r="H133" t="s">
        <v>159</v>
      </c>
      <c r="I133" s="1">
        <v>7.6855899838888395E-2</v>
      </c>
      <c r="J133">
        <v>0.38399894111294902</v>
      </c>
      <c r="K133">
        <v>12.008767464223</v>
      </c>
      <c r="L133">
        <f t="shared" si="8"/>
        <v>25.7147327905742</v>
      </c>
      <c r="M133">
        <v>92078.378907820501</v>
      </c>
      <c r="N133">
        <f t="shared" si="6"/>
        <v>0.13041897138789721</v>
      </c>
      <c r="Q133" t="s">
        <v>159</v>
      </c>
      <c r="R133">
        <v>0.38399894111294902</v>
      </c>
      <c r="S133">
        <v>25.7147327905742</v>
      </c>
    </row>
    <row r="134" spans="1:19">
      <c r="A134" t="s">
        <v>161</v>
      </c>
      <c r="B134">
        <v>23.817346720785999</v>
      </c>
      <c r="C134">
        <f t="shared" si="7"/>
        <v>91047.588883493299</v>
      </c>
      <c r="E134" s="2" t="s">
        <v>162</v>
      </c>
      <c r="F134" s="2">
        <v>8429.2624215267497</v>
      </c>
      <c r="H134" t="s">
        <v>161</v>
      </c>
      <c r="I134" s="1">
        <v>0.61750113537795004</v>
      </c>
      <c r="J134">
        <v>1.4518856355643599</v>
      </c>
      <c r="K134">
        <v>23.817346720785999</v>
      </c>
      <c r="L134">
        <f t="shared" si="8"/>
        <v>91.047588883493304</v>
      </c>
      <c r="M134">
        <v>3224.0831408050099</v>
      </c>
      <c r="N134">
        <f t="shared" si="6"/>
        <v>7.3873239865765781</v>
      </c>
      <c r="Q134" t="s">
        <v>161</v>
      </c>
      <c r="R134">
        <v>1.4518856355643599</v>
      </c>
      <c r="S134">
        <v>91.047588883493304</v>
      </c>
    </row>
    <row r="135" spans="1:19">
      <c r="A135" t="s">
        <v>163</v>
      </c>
      <c r="B135">
        <v>13.992014714459</v>
      </c>
      <c r="C135">
        <f t="shared" si="7"/>
        <v>22533.6121366222</v>
      </c>
      <c r="E135" s="2" t="s">
        <v>158</v>
      </c>
      <c r="F135" s="2">
        <v>2544.10076329294</v>
      </c>
      <c r="H135" t="s">
        <v>163</v>
      </c>
      <c r="I135" s="1">
        <v>5.5562299447404401E-2</v>
      </c>
      <c r="J135">
        <v>0.234289038018902</v>
      </c>
      <c r="K135">
        <v>13.992014714459</v>
      </c>
      <c r="L135">
        <f t="shared" si="8"/>
        <v>22.5336121366222</v>
      </c>
      <c r="M135">
        <v>95143.162430850105</v>
      </c>
      <c r="N135">
        <f t="shared" si="6"/>
        <v>0.14706274583450357</v>
      </c>
      <c r="Q135" t="s">
        <v>163</v>
      </c>
      <c r="R135">
        <v>0.234289038018902</v>
      </c>
      <c r="S135">
        <v>22.5336121366222</v>
      </c>
    </row>
    <row r="136" spans="1:19">
      <c r="A136" t="s">
        <v>164</v>
      </c>
      <c r="B136">
        <v>63</v>
      </c>
      <c r="C136">
        <f t="shared" si="7"/>
        <v>140644.39498502601</v>
      </c>
      <c r="E136" s="2" t="s">
        <v>159</v>
      </c>
      <c r="F136" s="2">
        <v>25714.732790574199</v>
      </c>
      <c r="H136" t="s">
        <v>164</v>
      </c>
      <c r="I136" s="1">
        <v>0</v>
      </c>
      <c r="J136">
        <v>0</v>
      </c>
      <c r="K136">
        <v>63</v>
      </c>
      <c r="L136">
        <f t="shared" si="8"/>
        <v>140.644394985026</v>
      </c>
      <c r="M136">
        <v>5.9613005750008501</v>
      </c>
      <c r="N136">
        <f t="shared" si="6"/>
        <v>10568.163642711645</v>
      </c>
      <c r="Q136" t="s">
        <v>164</v>
      </c>
      <c r="R136">
        <v>0</v>
      </c>
      <c r="S136">
        <v>140.644394985026</v>
      </c>
    </row>
    <row r="137" spans="1:19">
      <c r="A137" t="s">
        <v>165</v>
      </c>
      <c r="B137">
        <v>45.465753424657997</v>
      </c>
      <c r="C137">
        <f t="shared" si="7"/>
        <v>0</v>
      </c>
      <c r="E137" s="2" t="s">
        <v>161</v>
      </c>
      <c r="F137" s="2">
        <v>91047.588883493299</v>
      </c>
      <c r="H137" t="s">
        <v>165</v>
      </c>
      <c r="I137" s="1">
        <v>2.12977144880657</v>
      </c>
      <c r="J137">
        <v>1.4989894861139299</v>
      </c>
      <c r="K137">
        <v>45.465753424657997</v>
      </c>
      <c r="L137">
        <f t="shared" si="8"/>
        <v>0</v>
      </c>
      <c r="M137">
        <v>48.699474330036402</v>
      </c>
      <c r="N137">
        <f t="shared" si="6"/>
        <v>933.59844331247871</v>
      </c>
      <c r="Q137" t="s">
        <v>165</v>
      </c>
      <c r="R137">
        <v>1.4989894861139299</v>
      </c>
      <c r="S137">
        <v>0</v>
      </c>
    </row>
    <row r="138" spans="1:19">
      <c r="A138" t="s">
        <v>166</v>
      </c>
      <c r="B138">
        <v>12.083092173102999</v>
      </c>
      <c r="C138">
        <f t="shared" si="7"/>
        <v>7107.6751729999496</v>
      </c>
      <c r="E138" s="2" t="s">
        <v>163</v>
      </c>
      <c r="F138" s="2">
        <v>22533.6121366222</v>
      </c>
      <c r="H138" t="s">
        <v>166</v>
      </c>
      <c r="I138" s="1">
        <v>4.6451240743664801E-2</v>
      </c>
      <c r="J138">
        <v>0.234503357648049</v>
      </c>
      <c r="K138">
        <v>12.083092173102999</v>
      </c>
      <c r="L138">
        <f t="shared" si="8"/>
        <v>7.1076751729999499</v>
      </c>
      <c r="M138">
        <v>384595.77254906</v>
      </c>
      <c r="N138">
        <f t="shared" si="6"/>
        <v>3.1417641678735952E-2</v>
      </c>
      <c r="Q138" t="s">
        <v>166</v>
      </c>
      <c r="R138">
        <v>0.234503357648049</v>
      </c>
      <c r="S138">
        <v>7.1076751729999499</v>
      </c>
    </row>
    <row r="139" spans="1:19">
      <c r="A139" t="s">
        <v>167</v>
      </c>
      <c r="B139">
        <v>59.4</v>
      </c>
      <c r="C139">
        <f t="shared" si="7"/>
        <v>0</v>
      </c>
      <c r="E139" s="2" t="s">
        <v>164</v>
      </c>
      <c r="F139" s="2">
        <v>140644.39498502601</v>
      </c>
      <c r="H139" t="s">
        <v>167</v>
      </c>
      <c r="I139" s="1">
        <v>10.6034101840986</v>
      </c>
      <c r="J139">
        <v>1.4280687116631099</v>
      </c>
      <c r="K139">
        <v>59.4</v>
      </c>
      <c r="L139">
        <f t="shared" si="8"/>
        <v>0</v>
      </c>
      <c r="M139">
        <v>14.004928360000401</v>
      </c>
      <c r="N139">
        <f t="shared" si="6"/>
        <v>4241.3640736394527</v>
      </c>
      <c r="Q139" t="s">
        <v>167</v>
      </c>
      <c r="R139">
        <v>1.4280687116631099</v>
      </c>
      <c r="S139">
        <v>0</v>
      </c>
    </row>
    <row r="140" spans="1:19">
      <c r="A140" t="s">
        <v>168</v>
      </c>
      <c r="B140">
        <v>7.9658806253779</v>
      </c>
      <c r="C140">
        <f t="shared" si="7"/>
        <v>4692.1592069180297</v>
      </c>
      <c r="E140" s="2" t="s">
        <v>165</v>
      </c>
      <c r="F140" s="2"/>
      <c r="H140" t="s">
        <v>168</v>
      </c>
      <c r="I140" s="1">
        <v>7.6858643992747694E-2</v>
      </c>
      <c r="J140">
        <v>0.57890883085460398</v>
      </c>
      <c r="K140">
        <v>7.9658806253779</v>
      </c>
      <c r="L140">
        <f t="shared" si="8"/>
        <v>4.6921592069180296</v>
      </c>
      <c r="M140">
        <v>39995.935052189998</v>
      </c>
      <c r="N140">
        <f t="shared" si="6"/>
        <v>0.19916725574694932</v>
      </c>
      <c r="Q140" t="s">
        <v>168</v>
      </c>
      <c r="R140">
        <v>0.57890883085460398</v>
      </c>
      <c r="S140">
        <v>4.6921592069180296</v>
      </c>
    </row>
    <row r="141" spans="1:19">
      <c r="A141" t="s">
        <v>169</v>
      </c>
      <c r="B141">
        <v>11.258945748365001</v>
      </c>
      <c r="C141">
        <f t="shared" si="7"/>
        <v>1413.98004283006</v>
      </c>
      <c r="E141" s="2" t="s">
        <v>166</v>
      </c>
      <c r="F141" s="2">
        <v>7107.6751729999496</v>
      </c>
      <c r="H141" t="s">
        <v>169</v>
      </c>
      <c r="I141" s="1">
        <v>9.8787418684585706E-4</v>
      </c>
      <c r="J141">
        <v>5.0889935983021699E-3</v>
      </c>
      <c r="K141">
        <v>11.258945748365001</v>
      </c>
      <c r="L141">
        <f t="shared" si="8"/>
        <v>1.41398004283006</v>
      </c>
      <c r="M141">
        <v>510710.01560448</v>
      </c>
      <c r="N141">
        <f t="shared" si="6"/>
        <v>2.2045672503678695E-2</v>
      </c>
      <c r="Q141" t="s">
        <v>169</v>
      </c>
      <c r="R141">
        <v>5.0889935983021699E-3</v>
      </c>
      <c r="S141">
        <v>1.41398004283006</v>
      </c>
    </row>
    <row r="142" spans="1:19">
      <c r="A142" t="s">
        <v>170</v>
      </c>
      <c r="B142">
        <v>11.857142857143</v>
      </c>
      <c r="C142">
        <f t="shared" si="7"/>
        <v>13555.7373115964</v>
      </c>
      <c r="E142" s="2" t="s">
        <v>167</v>
      </c>
      <c r="F142" s="2"/>
      <c r="H142" t="s">
        <v>170</v>
      </c>
      <c r="I142" s="1">
        <v>0.36219611075619201</v>
      </c>
      <c r="J142">
        <v>0.48874655909269199</v>
      </c>
      <c r="K142">
        <v>11.857142857143</v>
      </c>
      <c r="L142">
        <f t="shared" si="8"/>
        <v>13.555737311596401</v>
      </c>
      <c r="M142">
        <v>114.57881177508099</v>
      </c>
      <c r="N142">
        <f t="shared" ref="N142:N205" si="9">K142/M142*1000</f>
        <v>103.48460307319868</v>
      </c>
      <c r="Q142" t="s">
        <v>170</v>
      </c>
      <c r="R142">
        <v>0.48874655909269199</v>
      </c>
      <c r="S142">
        <v>13.555737311596401</v>
      </c>
    </row>
    <row r="143" spans="1:19">
      <c r="A143" t="s">
        <v>171</v>
      </c>
      <c r="B143">
        <v>12.025694681182999</v>
      </c>
      <c r="C143">
        <f t="shared" si="7"/>
        <v>16200.5820569466</v>
      </c>
      <c r="E143" s="2" t="s">
        <v>168</v>
      </c>
      <c r="F143" s="2">
        <v>4692.1592069180297</v>
      </c>
      <c r="H143" t="s">
        <v>171</v>
      </c>
      <c r="I143" s="1">
        <v>6.2419218218998901E-2</v>
      </c>
      <c r="J143">
        <v>0.31661973900907397</v>
      </c>
      <c r="K143">
        <v>12.025694681182999</v>
      </c>
      <c r="L143">
        <f t="shared" si="8"/>
        <v>16.200582056946601</v>
      </c>
      <c r="M143">
        <v>1741761.27403161</v>
      </c>
      <c r="N143">
        <f t="shared" si="9"/>
        <v>6.9043300367721654E-3</v>
      </c>
      <c r="Q143" t="s">
        <v>171</v>
      </c>
      <c r="R143">
        <v>0.31661973900907397</v>
      </c>
      <c r="S143">
        <v>16.200582056946601</v>
      </c>
    </row>
    <row r="144" spans="1:19">
      <c r="A144" t="s">
        <v>172</v>
      </c>
      <c r="B144">
        <v>12.75</v>
      </c>
      <c r="C144">
        <f t="shared" si="7"/>
        <v>3889.6848308892299</v>
      </c>
      <c r="E144" s="2" t="s">
        <v>169</v>
      </c>
      <c r="F144" s="2">
        <v>1413.98004283006</v>
      </c>
      <c r="H144" t="s">
        <v>172</v>
      </c>
      <c r="I144" s="1">
        <v>0.16005392896996201</v>
      </c>
      <c r="J144">
        <v>3.7659747992932299E-2</v>
      </c>
      <c r="K144">
        <v>12.75</v>
      </c>
      <c r="L144">
        <f t="shared" si="8"/>
        <v>3.8896848308892298</v>
      </c>
      <c r="M144">
        <v>106.21419986003799</v>
      </c>
      <c r="N144">
        <f t="shared" si="9"/>
        <v>120.04044672747243</v>
      </c>
      <c r="Q144" t="s">
        <v>172</v>
      </c>
      <c r="R144">
        <v>3.7659747992932299E-2</v>
      </c>
      <c r="S144">
        <v>3.8896848308892298</v>
      </c>
    </row>
    <row r="145" spans="1:19">
      <c r="A145" t="s">
        <v>173</v>
      </c>
      <c r="B145">
        <v>10.799240405117001</v>
      </c>
      <c r="C145">
        <f t="shared" si="7"/>
        <v>12468.357442787499</v>
      </c>
      <c r="E145" s="2" t="s">
        <v>170</v>
      </c>
      <c r="F145" s="2">
        <v>13555.7373115964</v>
      </c>
      <c r="H145" t="s">
        <v>173</v>
      </c>
      <c r="I145" s="1">
        <v>9.8144534486494295E-2</v>
      </c>
      <c r="J145">
        <v>0.54528576532098305</v>
      </c>
      <c r="K145">
        <v>10.799240405117001</v>
      </c>
      <c r="L145">
        <f t="shared" si="8"/>
        <v>12.468357442787498</v>
      </c>
      <c r="M145">
        <v>27523.183171975001</v>
      </c>
      <c r="N145">
        <f t="shared" si="9"/>
        <v>0.39236887454620939</v>
      </c>
      <c r="Q145" t="s">
        <v>173</v>
      </c>
      <c r="R145">
        <v>0.54528576532098305</v>
      </c>
      <c r="S145">
        <v>12.468357442787498</v>
      </c>
    </row>
    <row r="146" spans="1:19">
      <c r="A146" t="s">
        <v>174</v>
      </c>
      <c r="B146">
        <v>14.430229746069999</v>
      </c>
      <c r="C146">
        <f t="shared" si="7"/>
        <v>1513.9312879443601</v>
      </c>
      <c r="E146" s="2" t="s">
        <v>175</v>
      </c>
      <c r="F146" s="2">
        <v>17769.731133528399</v>
      </c>
      <c r="H146" t="s">
        <v>174</v>
      </c>
      <c r="I146" s="1">
        <v>9.32491889806607E-4</v>
      </c>
      <c r="J146">
        <v>3.8772434239055299E-3</v>
      </c>
      <c r="K146">
        <v>14.430229746069999</v>
      </c>
      <c r="L146">
        <f t="shared" si="8"/>
        <v>1.51393128794436</v>
      </c>
      <c r="M146">
        <v>1066479.33800216</v>
      </c>
      <c r="N146">
        <f t="shared" si="9"/>
        <v>1.3530716659829722E-2</v>
      </c>
      <c r="Q146" t="s">
        <v>174</v>
      </c>
      <c r="R146">
        <v>3.8772434239055299E-3</v>
      </c>
      <c r="S146">
        <v>1.51393128794436</v>
      </c>
    </row>
    <row r="147" spans="1:19">
      <c r="A147" t="s">
        <v>176</v>
      </c>
      <c r="B147">
        <v>48.453510436433</v>
      </c>
      <c r="C147">
        <f t="shared" si="7"/>
        <v>29126.8266232678</v>
      </c>
      <c r="E147" s="2" t="s">
        <v>171</v>
      </c>
      <c r="F147" s="2">
        <v>16200.5820569466</v>
      </c>
      <c r="H147" t="s">
        <v>176</v>
      </c>
      <c r="I147" s="1">
        <v>1.2328399364645199</v>
      </c>
      <c r="J147">
        <v>1.4248510751886001</v>
      </c>
      <c r="K147">
        <v>48.453510436433</v>
      </c>
      <c r="L147">
        <f t="shared" si="8"/>
        <v>29.126826623267799</v>
      </c>
      <c r="M147">
        <v>369.86321530497003</v>
      </c>
      <c r="N147">
        <f t="shared" si="9"/>
        <v>131.00386421634479</v>
      </c>
      <c r="Q147" t="s">
        <v>176</v>
      </c>
      <c r="R147">
        <v>1.4248510751886001</v>
      </c>
      <c r="S147">
        <v>29.126826623267799</v>
      </c>
    </row>
    <row r="148" spans="1:19">
      <c r="A148" t="s">
        <v>177</v>
      </c>
      <c r="B148">
        <v>9.8970815593559003</v>
      </c>
      <c r="C148">
        <f t="shared" si="7"/>
        <v>0</v>
      </c>
      <c r="E148" s="2" t="s">
        <v>172</v>
      </c>
      <c r="F148" s="2">
        <v>3889.6848308892299</v>
      </c>
      <c r="H148" t="s">
        <v>177</v>
      </c>
      <c r="I148" s="1">
        <v>1.19135545291814E-2</v>
      </c>
      <c r="J148">
        <v>7.2224652031402103E-2</v>
      </c>
      <c r="K148">
        <v>9.8970815593559003</v>
      </c>
      <c r="L148">
        <f t="shared" si="8"/>
        <v>0</v>
      </c>
      <c r="M148">
        <v>582114.26178585703</v>
      </c>
      <c r="N148">
        <f t="shared" si="9"/>
        <v>1.7001956847772181E-2</v>
      </c>
      <c r="Q148" t="s">
        <v>177</v>
      </c>
      <c r="R148">
        <v>7.2224652031402103E-2</v>
      </c>
      <c r="S148">
        <v>0</v>
      </c>
    </row>
    <row r="149" spans="1:19">
      <c r="A149" t="s">
        <v>178</v>
      </c>
      <c r="B149">
        <v>14.161711006780999</v>
      </c>
      <c r="C149">
        <f t="shared" si="7"/>
        <v>14135.617852704399</v>
      </c>
      <c r="E149" s="2" t="s">
        <v>179</v>
      </c>
      <c r="F149" s="2">
        <v>9239.4612366146794</v>
      </c>
      <c r="H149" t="s">
        <v>178</v>
      </c>
      <c r="I149" s="1">
        <v>8.9479812576366405E-2</v>
      </c>
      <c r="J149">
        <v>3.1351553603447702</v>
      </c>
      <c r="K149">
        <v>14.161711006780999</v>
      </c>
      <c r="L149">
        <f t="shared" si="8"/>
        <v>14.135617852704399</v>
      </c>
      <c r="M149">
        <v>15169.902136770001</v>
      </c>
      <c r="N149">
        <f t="shared" si="9"/>
        <v>0.93354003731208857</v>
      </c>
      <c r="Q149" t="s">
        <v>178</v>
      </c>
      <c r="R149">
        <v>3.1351553603447702</v>
      </c>
      <c r="S149">
        <v>14.135617852704399</v>
      </c>
    </row>
    <row r="150" spans="1:19">
      <c r="A150" t="s">
        <v>180</v>
      </c>
      <c r="B150">
        <v>12.132098946136001</v>
      </c>
      <c r="C150">
        <f t="shared" si="7"/>
        <v>11113.157868770801</v>
      </c>
      <c r="E150" s="2" t="s">
        <v>173</v>
      </c>
      <c r="F150" s="2">
        <v>12468.357442787499</v>
      </c>
      <c r="H150" t="s">
        <v>180</v>
      </c>
      <c r="I150" s="1">
        <v>1.4734812712817499E-3</v>
      </c>
      <c r="J150">
        <v>2.6523881236348799</v>
      </c>
      <c r="K150">
        <v>12.132098946136001</v>
      </c>
      <c r="L150">
        <f t="shared" si="8"/>
        <v>11.1131578687708</v>
      </c>
      <c r="M150">
        <v>1844333.02065011</v>
      </c>
      <c r="N150">
        <f t="shared" si="9"/>
        <v>6.578041389650742E-3</v>
      </c>
      <c r="Q150" t="s">
        <v>180</v>
      </c>
      <c r="R150">
        <v>2.6523881236348799</v>
      </c>
      <c r="S150">
        <v>11.1131578687708</v>
      </c>
    </row>
    <row r="151" spans="1:19">
      <c r="A151" t="s">
        <v>181</v>
      </c>
      <c r="B151">
        <v>15.68580060423</v>
      </c>
      <c r="C151">
        <f t="shared" si="7"/>
        <v>0</v>
      </c>
      <c r="E151" s="2" t="s">
        <v>174</v>
      </c>
      <c r="F151" s="2">
        <v>1513.9312879443601</v>
      </c>
      <c r="H151" t="s">
        <v>181</v>
      </c>
      <c r="I151" s="1">
        <v>0.192270968332373</v>
      </c>
      <c r="J151">
        <v>0.63739751674437595</v>
      </c>
      <c r="K151">
        <v>15.68580060423</v>
      </c>
      <c r="L151">
        <f t="shared" si="8"/>
        <v>0</v>
      </c>
      <c r="M151">
        <v>519.29916779507198</v>
      </c>
      <c r="N151">
        <f t="shared" si="9"/>
        <v>30.205711037110685</v>
      </c>
      <c r="Q151" t="s">
        <v>181</v>
      </c>
      <c r="R151">
        <v>0.63739751674437595</v>
      </c>
      <c r="S151">
        <v>0</v>
      </c>
    </row>
    <row r="152" spans="1:19">
      <c r="A152" t="s">
        <v>182</v>
      </c>
      <c r="B152">
        <v>11.7481492234</v>
      </c>
      <c r="C152">
        <f t="shared" si="7"/>
        <v>1073.35422253047</v>
      </c>
      <c r="E152" s="2" t="s">
        <v>176</v>
      </c>
      <c r="F152" s="2">
        <v>29126.8266232678</v>
      </c>
      <c r="H152" t="s">
        <v>182</v>
      </c>
      <c r="I152" s="1">
        <v>4.0274948981237103E-3</v>
      </c>
      <c r="J152">
        <v>2.05691713045415E-2</v>
      </c>
      <c r="K152">
        <v>11.7481492234</v>
      </c>
      <c r="L152">
        <f t="shared" si="8"/>
        <v>1.07335422253047</v>
      </c>
      <c r="M152">
        <v>669837.38897434098</v>
      </c>
      <c r="N152">
        <f t="shared" si="9"/>
        <v>1.7538807801381225E-2</v>
      </c>
      <c r="Q152" t="s">
        <v>182</v>
      </c>
      <c r="R152">
        <v>2.05691713045415E-2</v>
      </c>
      <c r="S152">
        <v>1.07335422253047</v>
      </c>
    </row>
    <row r="153" spans="1:19">
      <c r="A153" t="s">
        <v>183</v>
      </c>
      <c r="B153">
        <v>14.093775933610001</v>
      </c>
      <c r="C153">
        <f t="shared" si="7"/>
        <v>3713.64069737211</v>
      </c>
      <c r="E153" s="2" t="s">
        <v>177</v>
      </c>
      <c r="F153" s="2"/>
      <c r="H153" t="s">
        <v>183</v>
      </c>
      <c r="I153" s="1">
        <v>6.2967120330805599E-4</v>
      </c>
      <c r="J153">
        <v>2.6806352234100199E-3</v>
      </c>
      <c r="K153">
        <v>14.093775933610001</v>
      </c>
      <c r="L153">
        <f t="shared" si="8"/>
        <v>3.7136406973721101</v>
      </c>
      <c r="M153">
        <v>899040.63744049799</v>
      </c>
      <c r="N153">
        <f t="shared" si="9"/>
        <v>1.5676461493146665E-2</v>
      </c>
      <c r="Q153" t="s">
        <v>183</v>
      </c>
      <c r="R153">
        <v>2.6806352234100199E-3</v>
      </c>
      <c r="S153">
        <v>3.7136406973721101</v>
      </c>
    </row>
    <row r="154" spans="1:19">
      <c r="A154" t="s">
        <v>184</v>
      </c>
      <c r="B154">
        <v>7.86</v>
      </c>
      <c r="C154">
        <f t="shared" si="7"/>
        <v>3713.64069737211</v>
      </c>
      <c r="E154" s="2" t="s">
        <v>185</v>
      </c>
      <c r="F154" s="2">
        <v>11862.530002826799</v>
      </c>
      <c r="H154" t="s">
        <v>184</v>
      </c>
      <c r="I154" s="1">
        <v>0.36621379466182002</v>
      </c>
      <c r="J154">
        <v>0.51251294418320903</v>
      </c>
      <c r="K154">
        <v>7.86</v>
      </c>
      <c r="L154">
        <f t="shared" si="8"/>
        <v>3.7136406973721101</v>
      </c>
      <c r="M154">
        <v>97.558511580004904</v>
      </c>
      <c r="N154">
        <f t="shared" si="9"/>
        <v>80.567034825600459</v>
      </c>
      <c r="Q154" t="s">
        <v>184</v>
      </c>
      <c r="R154">
        <v>0.51251294418320903</v>
      </c>
      <c r="S154">
        <v>3.7136406973721101</v>
      </c>
    </row>
    <row r="155" spans="1:19">
      <c r="A155" t="s">
        <v>186</v>
      </c>
      <c r="B155">
        <v>31.212232866617999</v>
      </c>
      <c r="C155">
        <f t="shared" si="7"/>
        <v>3713.64069737211</v>
      </c>
      <c r="E155" s="2" t="s">
        <v>178</v>
      </c>
      <c r="F155" s="2">
        <v>14135.617852704399</v>
      </c>
      <c r="H155" t="s">
        <v>186</v>
      </c>
      <c r="I155" s="1">
        <v>0.74387172324853601</v>
      </c>
      <c r="J155">
        <v>1.4061291884889</v>
      </c>
      <c r="K155">
        <v>31.212232866617999</v>
      </c>
      <c r="L155">
        <f t="shared" si="8"/>
        <v>3.7136406973721101</v>
      </c>
      <c r="M155">
        <v>965.06068653499597</v>
      </c>
      <c r="N155">
        <f t="shared" si="9"/>
        <v>32.342248836893376</v>
      </c>
      <c r="Q155" t="s">
        <v>186</v>
      </c>
      <c r="R155">
        <v>1.4061291884889</v>
      </c>
      <c r="S155">
        <v>3.7136406973721101</v>
      </c>
    </row>
    <row r="156" spans="1:19">
      <c r="A156" t="s">
        <v>187</v>
      </c>
      <c r="B156">
        <v>16.619279819955</v>
      </c>
      <c r="C156">
        <f t="shared" si="7"/>
        <v>17713.656360557401</v>
      </c>
      <c r="E156" s="2" t="s">
        <v>180</v>
      </c>
      <c r="F156" s="2">
        <v>11113.157868770801</v>
      </c>
      <c r="H156" t="s">
        <v>187</v>
      </c>
      <c r="I156" s="1">
        <v>0</v>
      </c>
      <c r="J156">
        <v>0</v>
      </c>
      <c r="K156">
        <v>16.619279819955</v>
      </c>
      <c r="L156">
        <f t="shared" si="8"/>
        <v>17.713656360557401</v>
      </c>
      <c r="M156">
        <v>1877.19960808005</v>
      </c>
      <c r="N156">
        <f t="shared" si="9"/>
        <v>8.8532299646880688</v>
      </c>
      <c r="Q156" t="s">
        <v>187</v>
      </c>
      <c r="R156">
        <v>0</v>
      </c>
      <c r="S156">
        <v>17.713656360557401</v>
      </c>
    </row>
    <row r="157" spans="1:19">
      <c r="A157" t="s">
        <v>188</v>
      </c>
      <c r="B157">
        <v>12.772715638597001</v>
      </c>
      <c r="C157">
        <f t="shared" si="7"/>
        <v>790.02598595213703</v>
      </c>
      <c r="E157" s="2" t="s">
        <v>181</v>
      </c>
      <c r="F157" s="2"/>
      <c r="H157" t="s">
        <v>188</v>
      </c>
      <c r="I157" s="1">
        <v>8.7002249346745195E-3</v>
      </c>
      <c r="J157">
        <v>3.9507107218941899E-2</v>
      </c>
      <c r="K157">
        <v>12.772715638597001</v>
      </c>
      <c r="L157">
        <f t="shared" si="8"/>
        <v>0.79002598595213702</v>
      </c>
      <c r="M157">
        <v>98893.598520085303</v>
      </c>
      <c r="N157">
        <f t="shared" si="9"/>
        <v>0.12915614185080806</v>
      </c>
      <c r="Q157" t="s">
        <v>188</v>
      </c>
      <c r="R157">
        <v>3.9507107218941899E-2</v>
      </c>
      <c r="S157">
        <v>0.79002598595213702</v>
      </c>
    </row>
    <row r="158" spans="1:19">
      <c r="A158" t="s">
        <v>189</v>
      </c>
      <c r="B158">
        <v>19.195265412011999</v>
      </c>
      <c r="C158">
        <f t="shared" si="7"/>
        <v>23536.807775254201</v>
      </c>
      <c r="E158" s="2" t="s">
        <v>182</v>
      </c>
      <c r="F158" s="2">
        <v>1073.35422253047</v>
      </c>
      <c r="H158" t="s">
        <v>189</v>
      </c>
      <c r="I158" s="1">
        <v>0.10682350707145299</v>
      </c>
      <c r="J158">
        <v>0.333905798472383</v>
      </c>
      <c r="K158">
        <v>19.195265412011999</v>
      </c>
      <c r="L158">
        <f t="shared" si="8"/>
        <v>23.5368077752542</v>
      </c>
      <c r="M158">
        <v>267821.04536407598</v>
      </c>
      <c r="N158">
        <f t="shared" si="9"/>
        <v>7.1671983006107498E-2</v>
      </c>
      <c r="Q158" t="s">
        <v>189</v>
      </c>
      <c r="R158">
        <v>0.333905798472383</v>
      </c>
      <c r="S158">
        <v>23.5368077752542</v>
      </c>
    </row>
    <row r="159" spans="1:19">
      <c r="A159" t="s">
        <v>190</v>
      </c>
      <c r="B159">
        <v>13.226487523992001</v>
      </c>
      <c r="C159">
        <f t="shared" si="7"/>
        <v>23536.807775254201</v>
      </c>
      <c r="E159" s="2" t="s">
        <v>183</v>
      </c>
      <c r="F159" s="2">
        <v>3713.64069737211</v>
      </c>
      <c r="H159" t="s">
        <v>190</v>
      </c>
      <c r="I159" s="1">
        <v>0.428254639631024</v>
      </c>
      <c r="J159">
        <v>1.39227814419588</v>
      </c>
      <c r="K159">
        <v>13.226487523992001</v>
      </c>
      <c r="L159">
        <f t="shared" si="8"/>
        <v>23.5368077752542</v>
      </c>
      <c r="M159">
        <v>374.20683659507301</v>
      </c>
      <c r="N159">
        <f t="shared" si="9"/>
        <v>35.345392522329313</v>
      </c>
      <c r="Q159" t="s">
        <v>190</v>
      </c>
      <c r="R159">
        <v>1.39227814419588</v>
      </c>
      <c r="S159">
        <v>23.5368077752542</v>
      </c>
    </row>
    <row r="160" spans="1:19">
      <c r="A160" t="s">
        <v>191</v>
      </c>
      <c r="B160">
        <v>9.3048422249596996</v>
      </c>
      <c r="C160">
        <f t="shared" si="7"/>
        <v>9405.2506616662795</v>
      </c>
      <c r="E160" s="2" t="s">
        <v>187</v>
      </c>
      <c r="F160" s="2">
        <v>17713.656360557401</v>
      </c>
      <c r="H160" t="s">
        <v>191</v>
      </c>
      <c r="I160" s="1">
        <v>2.1902817589716799E-3</v>
      </c>
      <c r="J160">
        <v>3.2403449562268398</v>
      </c>
      <c r="K160">
        <v>9.3048422249596996</v>
      </c>
      <c r="L160">
        <f t="shared" si="8"/>
        <v>9.4052506616662797</v>
      </c>
      <c r="M160">
        <v>723091.53243003495</v>
      </c>
      <c r="N160">
        <f t="shared" si="9"/>
        <v>1.286813882841315E-2</v>
      </c>
      <c r="Q160" t="s">
        <v>191</v>
      </c>
      <c r="R160">
        <v>3.2403449562268398</v>
      </c>
      <c r="S160">
        <v>9.4052506616662797</v>
      </c>
    </row>
    <row r="161" spans="1:19">
      <c r="A161" t="s">
        <v>192</v>
      </c>
      <c r="B161">
        <v>9.7844374342797007</v>
      </c>
      <c r="C161">
        <f t="shared" si="7"/>
        <v>0</v>
      </c>
      <c r="E161" s="2" t="s">
        <v>188</v>
      </c>
      <c r="F161" s="2">
        <v>790.02598595213703</v>
      </c>
      <c r="H161" t="s">
        <v>192</v>
      </c>
      <c r="I161" s="1">
        <v>2.7793300581521099E-2</v>
      </c>
      <c r="J161">
        <v>0.17043371640855401</v>
      </c>
      <c r="K161">
        <v>9.7844374342797007</v>
      </c>
      <c r="L161">
        <f t="shared" si="8"/>
        <v>0</v>
      </c>
      <c r="M161">
        <v>16739.645535634299</v>
      </c>
      <c r="N161">
        <f t="shared" si="9"/>
        <v>0.58450684714029388</v>
      </c>
      <c r="Q161" t="s">
        <v>192</v>
      </c>
      <c r="R161">
        <v>0.17043371640855401</v>
      </c>
      <c r="S161">
        <v>0</v>
      </c>
    </row>
    <row r="162" spans="1:19">
      <c r="A162" t="s">
        <v>193</v>
      </c>
      <c r="B162">
        <v>10.131727786900001</v>
      </c>
      <c r="C162">
        <f t="shared" si="7"/>
        <v>900.15113353299296</v>
      </c>
      <c r="E162" s="2" t="s">
        <v>189</v>
      </c>
      <c r="F162" s="2">
        <v>23536.807775254201</v>
      </c>
      <c r="H162" t="s">
        <v>193</v>
      </c>
      <c r="I162" s="1">
        <v>9.1966349074531497E-4</v>
      </c>
      <c r="J162">
        <v>5.4462388454675501E-3</v>
      </c>
      <c r="K162">
        <v>10.131727786900001</v>
      </c>
      <c r="L162">
        <f t="shared" si="8"/>
        <v>0.90015113353299292</v>
      </c>
      <c r="M162">
        <v>1006382.59825152</v>
      </c>
      <c r="N162">
        <f t="shared" si="9"/>
        <v>1.0067471163057442E-2</v>
      </c>
      <c r="Q162" t="s">
        <v>193</v>
      </c>
      <c r="R162">
        <v>5.4462388454675501E-3</v>
      </c>
      <c r="S162">
        <v>0.90015113353299292</v>
      </c>
    </row>
    <row r="163" spans="1:19">
      <c r="A163" t="s">
        <v>194</v>
      </c>
      <c r="B163">
        <v>5.1538461538462004</v>
      </c>
      <c r="C163">
        <f t="shared" si="7"/>
        <v>900.15113353299296</v>
      </c>
      <c r="E163" s="2" t="s">
        <v>195</v>
      </c>
      <c r="F163" s="2">
        <v>51985.627016306702</v>
      </c>
      <c r="H163" t="s">
        <v>194</v>
      </c>
      <c r="I163" s="1">
        <v>1.0727222455229699</v>
      </c>
      <c r="J163">
        <v>2.3482477016423302</v>
      </c>
      <c r="K163">
        <v>5.1538461538462004</v>
      </c>
      <c r="L163">
        <f t="shared" si="8"/>
        <v>0.90015113353299292</v>
      </c>
      <c r="M163">
        <v>46.843439864997002</v>
      </c>
      <c r="N163">
        <f t="shared" si="9"/>
        <v>110.02279441261376</v>
      </c>
      <c r="Q163" t="s">
        <v>194</v>
      </c>
      <c r="R163">
        <v>2.3482477016423302</v>
      </c>
      <c r="S163">
        <v>0.90015113353299292</v>
      </c>
    </row>
    <row r="164" spans="1:19">
      <c r="A164" t="s">
        <v>196</v>
      </c>
      <c r="B164">
        <v>13.192465060901</v>
      </c>
      <c r="C164">
        <f t="shared" si="7"/>
        <v>5628.1905743570496</v>
      </c>
      <c r="E164" s="2" t="s">
        <v>191</v>
      </c>
      <c r="F164" s="2">
        <v>9405.2506616662795</v>
      </c>
      <c r="H164" t="s">
        <v>196</v>
      </c>
      <c r="I164" s="1">
        <v>3.10683183476596E-2</v>
      </c>
      <c r="J164">
        <v>0.141300287114971</v>
      </c>
      <c r="K164">
        <v>13.192465060901</v>
      </c>
      <c r="L164">
        <f t="shared" si="8"/>
        <v>5.6281905743570499</v>
      </c>
      <c r="M164">
        <v>748951.06132298301</v>
      </c>
      <c r="N164">
        <f t="shared" si="9"/>
        <v>1.7614588912654983E-2</v>
      </c>
      <c r="Q164" t="s">
        <v>196</v>
      </c>
      <c r="R164">
        <v>0.141300287114971</v>
      </c>
      <c r="S164">
        <v>5.6281905743570499</v>
      </c>
    </row>
    <row r="165" spans="1:19">
      <c r="A165" t="s">
        <v>197</v>
      </c>
      <c r="B165">
        <v>11.502015587208</v>
      </c>
      <c r="C165">
        <f t="shared" si="7"/>
        <v>4682.9735216895297</v>
      </c>
      <c r="E165" s="2" t="s">
        <v>192</v>
      </c>
      <c r="F165" s="2"/>
      <c r="H165" t="s">
        <v>197</v>
      </c>
      <c r="I165" s="1">
        <v>2.00464869866567E-2</v>
      </c>
      <c r="J165">
        <v>0.10457203870746901</v>
      </c>
      <c r="K165">
        <v>11.502015587208</v>
      </c>
      <c r="L165">
        <f t="shared" si="8"/>
        <v>4.6829735216895294</v>
      </c>
      <c r="M165">
        <v>106749.377156426</v>
      </c>
      <c r="N165">
        <f t="shared" si="9"/>
        <v>0.10774784728114559</v>
      </c>
      <c r="Q165" t="s">
        <v>197</v>
      </c>
      <c r="R165">
        <v>0.10457203870746901</v>
      </c>
      <c r="S165">
        <v>4.6829735216895294</v>
      </c>
    </row>
    <row r="166" spans="1:19">
      <c r="A166" t="s">
        <v>198</v>
      </c>
      <c r="B166">
        <v>4.4545454545455003</v>
      </c>
      <c r="C166">
        <f t="shared" si="7"/>
        <v>4682.9735216895297</v>
      </c>
      <c r="E166" s="2" t="s">
        <v>193</v>
      </c>
      <c r="F166" s="2">
        <v>900.15113353299296</v>
      </c>
      <c r="H166" t="s">
        <v>198</v>
      </c>
      <c r="I166" s="1">
        <v>0.112952805821144</v>
      </c>
      <c r="J166">
        <v>5.07135046543912E-2</v>
      </c>
      <c r="K166">
        <v>4.4545454545455003</v>
      </c>
      <c r="L166">
        <f t="shared" si="8"/>
        <v>4.6829735216895294</v>
      </c>
      <c r="M166">
        <v>216.904749040008</v>
      </c>
      <c r="N166">
        <f t="shared" si="9"/>
        <v>20.53687378566276</v>
      </c>
      <c r="Q166" t="s">
        <v>198</v>
      </c>
      <c r="R166">
        <v>5.07135046543912E-2</v>
      </c>
      <c r="S166">
        <v>4.6829735216895294</v>
      </c>
    </row>
    <row r="167" spans="1:19">
      <c r="A167" t="s">
        <v>199</v>
      </c>
      <c r="B167">
        <v>26.310186087660998</v>
      </c>
      <c r="C167">
        <f t="shared" si="7"/>
        <v>46162.091647384201</v>
      </c>
      <c r="E167" s="2" t="s">
        <v>196</v>
      </c>
      <c r="F167" s="2">
        <v>5628.1905743570496</v>
      </c>
      <c r="H167" t="s">
        <v>199</v>
      </c>
      <c r="I167" s="1">
        <v>0.63142603348930704</v>
      </c>
      <c r="J167">
        <v>1.4159586652768399</v>
      </c>
      <c r="K167">
        <v>26.310186087660998</v>
      </c>
      <c r="L167">
        <f t="shared" si="8"/>
        <v>46.162091647384202</v>
      </c>
      <c r="M167">
        <v>47098.126262719401</v>
      </c>
      <c r="N167">
        <f t="shared" si="9"/>
        <v>0.55862490029644485</v>
      </c>
      <c r="Q167" t="s">
        <v>199</v>
      </c>
      <c r="R167">
        <v>1.4159586652768399</v>
      </c>
      <c r="S167">
        <v>46.162091647384202</v>
      </c>
    </row>
    <row r="168" spans="1:19">
      <c r="A168" t="s">
        <v>200</v>
      </c>
      <c r="B168">
        <v>16.180411183482001</v>
      </c>
      <c r="C168">
        <f t="shared" si="7"/>
        <v>65640.162654716798</v>
      </c>
      <c r="E168" s="2" t="s">
        <v>197</v>
      </c>
      <c r="F168" s="2">
        <v>4682.9735216895297</v>
      </c>
      <c r="H168" t="s">
        <v>200</v>
      </c>
      <c r="I168" s="1">
        <v>0.102970093037531</v>
      </c>
      <c r="J168">
        <v>0.37546854775955402</v>
      </c>
      <c r="K168">
        <v>16.180411183482001</v>
      </c>
      <c r="L168">
        <f t="shared" si="8"/>
        <v>65.640162654716804</v>
      </c>
      <c r="M168">
        <v>601088.96296828904</v>
      </c>
      <c r="N168">
        <f t="shared" si="9"/>
        <v>2.6918496562605514E-2</v>
      </c>
      <c r="Q168" t="s">
        <v>200</v>
      </c>
      <c r="R168">
        <v>0.37546854775955402</v>
      </c>
      <c r="S168">
        <v>65.640162654716804</v>
      </c>
    </row>
    <row r="169" spans="1:19">
      <c r="A169" t="s">
        <v>201</v>
      </c>
      <c r="B169">
        <v>8.1792496526170009</v>
      </c>
      <c r="C169">
        <f t="shared" si="7"/>
        <v>2241.7277057880501</v>
      </c>
      <c r="E169" s="2" t="s">
        <v>199</v>
      </c>
      <c r="F169" s="2">
        <v>46162.091647384201</v>
      </c>
      <c r="H169" t="s">
        <v>201</v>
      </c>
      <c r="I169" s="1">
        <v>8.6966169364534607E-3</v>
      </c>
      <c r="J169">
        <v>6.3795218186091004E-2</v>
      </c>
      <c r="K169">
        <v>8.1792496526170009</v>
      </c>
      <c r="L169">
        <f t="shared" si="8"/>
        <v>2.2417277057880503</v>
      </c>
      <c r="M169">
        <v>135370.64760572999</v>
      </c>
      <c r="N169">
        <f t="shared" si="9"/>
        <v>6.0421145922558088E-2</v>
      </c>
      <c r="Q169" t="s">
        <v>201</v>
      </c>
      <c r="R169">
        <v>6.3795218186091004E-2</v>
      </c>
      <c r="S169">
        <v>2.2417277057880503</v>
      </c>
    </row>
    <row r="170" spans="1:19">
      <c r="A170" t="s">
        <v>202</v>
      </c>
      <c r="B170">
        <v>14.305555555555999</v>
      </c>
      <c r="C170">
        <f t="shared" si="7"/>
        <v>2241.7277057880501</v>
      </c>
      <c r="E170" s="2" t="s">
        <v>203</v>
      </c>
      <c r="F170" s="2">
        <v>32705.639752109299</v>
      </c>
      <c r="H170" t="s">
        <v>202</v>
      </c>
      <c r="I170" s="1">
        <v>1.37009189029103</v>
      </c>
      <c r="J170">
        <v>2.0857321203653698</v>
      </c>
      <c r="K170">
        <v>14.305555555555999</v>
      </c>
      <c r="L170">
        <f t="shared" si="8"/>
        <v>2.2417277057880503</v>
      </c>
      <c r="M170">
        <v>23.492949800004201</v>
      </c>
      <c r="N170">
        <f t="shared" si="9"/>
        <v>608.92972901825385</v>
      </c>
      <c r="Q170" t="s">
        <v>202</v>
      </c>
      <c r="R170">
        <v>2.0857321203653698</v>
      </c>
      <c r="S170">
        <v>2.2417277057880503</v>
      </c>
    </row>
    <row r="171" spans="1:19">
      <c r="A171" t="s">
        <v>204</v>
      </c>
      <c r="B171">
        <v>12.29114829902</v>
      </c>
      <c r="C171">
        <f t="shared" si="7"/>
        <v>35217.088349339901</v>
      </c>
      <c r="E171" s="2" t="s">
        <v>200</v>
      </c>
      <c r="F171" s="2">
        <v>65640.162654716798</v>
      </c>
      <c r="H171" t="s">
        <v>204</v>
      </c>
      <c r="I171" s="1">
        <v>2.5472050918697E-2</v>
      </c>
      <c r="J171">
        <v>0.12434339070204301</v>
      </c>
      <c r="K171">
        <v>12.29114829902</v>
      </c>
      <c r="L171">
        <f t="shared" si="8"/>
        <v>35.217088349339903</v>
      </c>
      <c r="M171">
        <v>292190.84178796603</v>
      </c>
      <c r="N171">
        <f t="shared" si="9"/>
        <v>4.2065480984305834E-2</v>
      </c>
      <c r="Q171" t="s">
        <v>204</v>
      </c>
      <c r="R171">
        <v>0.12434339070204301</v>
      </c>
      <c r="S171">
        <v>35.217088349339903</v>
      </c>
    </row>
    <row r="172" spans="1:19">
      <c r="A172" t="s">
        <v>205</v>
      </c>
      <c r="B172">
        <v>16.256825361011</v>
      </c>
      <c r="C172">
        <f t="shared" si="7"/>
        <v>40121.674358798096</v>
      </c>
      <c r="E172" s="2" t="s">
        <v>201</v>
      </c>
      <c r="F172" s="2">
        <v>2241.7277057880501</v>
      </c>
      <c r="H172" t="s">
        <v>205</v>
      </c>
      <c r="I172" s="1">
        <v>7.1760105719196998E-2</v>
      </c>
      <c r="J172">
        <v>0.26484914782181701</v>
      </c>
      <c r="K172">
        <v>16.256825361011</v>
      </c>
      <c r="L172">
        <f t="shared" si="8"/>
        <v>40.121674358798096</v>
      </c>
      <c r="M172">
        <v>267744.867533829</v>
      </c>
      <c r="N172">
        <f t="shared" si="9"/>
        <v>6.0717598476306867E-2</v>
      </c>
      <c r="Q172" t="s">
        <v>205</v>
      </c>
      <c r="R172">
        <v>0.26484914782181701</v>
      </c>
      <c r="S172">
        <v>40.121674358798096</v>
      </c>
    </row>
    <row r="173" spans="1:19">
      <c r="A173" t="s">
        <v>206</v>
      </c>
      <c r="B173">
        <v>10.153372500826</v>
      </c>
      <c r="C173">
        <f t="shared" si="7"/>
        <v>4625.7200807342597</v>
      </c>
      <c r="E173" s="2" t="s">
        <v>204</v>
      </c>
      <c r="F173" s="2">
        <v>35217.088349339901</v>
      </c>
      <c r="H173" t="s">
        <v>206</v>
      </c>
      <c r="I173" s="1">
        <v>6.3211077570834606E-2</v>
      </c>
      <c r="J173">
        <v>0.37976305227717599</v>
      </c>
      <c r="K173">
        <v>10.153372500826</v>
      </c>
      <c r="L173">
        <f t="shared" si="8"/>
        <v>4.6257200807342596</v>
      </c>
      <c r="M173">
        <v>820651.18797427299</v>
      </c>
      <c r="N173">
        <f t="shared" si="9"/>
        <v>1.2372336322194302E-2</v>
      </c>
      <c r="Q173" t="s">
        <v>206</v>
      </c>
      <c r="R173">
        <v>0.37976305227717599</v>
      </c>
      <c r="S173">
        <v>4.6257200807342596</v>
      </c>
    </row>
    <row r="174" spans="1:19">
      <c r="A174" t="s">
        <v>207</v>
      </c>
      <c r="B174">
        <v>12.31582331383</v>
      </c>
      <c r="C174">
        <f t="shared" si="7"/>
        <v>19714.224910077701</v>
      </c>
      <c r="E174" s="2" t="s">
        <v>208</v>
      </c>
      <c r="F174" s="2">
        <v>41639.405972751803</v>
      </c>
      <c r="H174" t="s">
        <v>207</v>
      </c>
      <c r="I174" s="1">
        <v>5.1301932304581202E-2</v>
      </c>
      <c r="J174">
        <v>3.3165150652976201</v>
      </c>
      <c r="K174">
        <v>12.31582331383</v>
      </c>
      <c r="L174">
        <f t="shared" si="8"/>
        <v>19.7142249100777</v>
      </c>
      <c r="M174">
        <v>61208.827942345801</v>
      </c>
      <c r="N174">
        <f t="shared" si="9"/>
        <v>0.20120991902394531</v>
      </c>
      <c r="Q174" t="s">
        <v>207</v>
      </c>
      <c r="R174">
        <v>3.3165150652976201</v>
      </c>
      <c r="S174">
        <v>19.7142249100777</v>
      </c>
    </row>
    <row r="175" spans="1:19">
      <c r="A175" t="s">
        <v>209</v>
      </c>
      <c r="B175">
        <v>0</v>
      </c>
      <c r="C175">
        <f t="shared" si="7"/>
        <v>19714.224910077701</v>
      </c>
      <c r="E175" s="2" t="s">
        <v>210</v>
      </c>
      <c r="F175" s="2">
        <v>37790.513281209598</v>
      </c>
      <c r="H175" t="s">
        <v>209</v>
      </c>
      <c r="I175" s="1">
        <v>0</v>
      </c>
      <c r="J175">
        <v>0</v>
      </c>
      <c r="K175">
        <v>0</v>
      </c>
      <c r="L175">
        <f t="shared" si="8"/>
        <v>19.7142249100777</v>
      </c>
      <c r="M175">
        <v>47.782083989994803</v>
      </c>
      <c r="N175">
        <f t="shared" si="9"/>
        <v>0</v>
      </c>
      <c r="Q175" t="s">
        <v>209</v>
      </c>
      <c r="R175">
        <v>0</v>
      </c>
      <c r="S175">
        <v>19.7142249100777</v>
      </c>
    </row>
    <row r="176" spans="1:19">
      <c r="A176" t="s">
        <v>211</v>
      </c>
      <c r="B176">
        <v>12.225407259217</v>
      </c>
      <c r="C176">
        <f t="shared" si="7"/>
        <v>11699.514595902199</v>
      </c>
      <c r="E176" s="2" t="s">
        <v>205</v>
      </c>
      <c r="F176" s="2">
        <v>40121.674358798096</v>
      </c>
      <c r="H176" t="s">
        <v>211</v>
      </c>
      <c r="I176" s="1">
        <v>1.3388408510212099E-2</v>
      </c>
      <c r="J176">
        <v>6.5707791452681394E-2</v>
      </c>
      <c r="K176">
        <v>12.225407259217</v>
      </c>
      <c r="L176">
        <f t="shared" si="8"/>
        <v>11.699514595902199</v>
      </c>
      <c r="M176">
        <v>1065018.2946781099</v>
      </c>
      <c r="N176">
        <f t="shared" si="9"/>
        <v>1.1479058454025895E-2</v>
      </c>
      <c r="Q176" t="s">
        <v>211</v>
      </c>
      <c r="R176">
        <v>6.5707791452681394E-2</v>
      </c>
      <c r="S176">
        <v>11.699514595902199</v>
      </c>
    </row>
    <row r="177" spans="1:19">
      <c r="A177" t="s">
        <v>212</v>
      </c>
      <c r="B177">
        <v>10.811017068919</v>
      </c>
      <c r="C177">
        <f t="shared" si="7"/>
        <v>6590.7965494688497</v>
      </c>
      <c r="E177" s="2" t="s">
        <v>213</v>
      </c>
      <c r="F177" s="2">
        <v>8979.8819258837593</v>
      </c>
      <c r="H177" t="s">
        <v>212</v>
      </c>
      <c r="I177" s="1">
        <v>4.60818979649684E-2</v>
      </c>
      <c r="J177">
        <v>9.3472822013260295</v>
      </c>
      <c r="K177">
        <v>10.811017068919</v>
      </c>
      <c r="L177">
        <f t="shared" si="8"/>
        <v>6.5907965494688501</v>
      </c>
      <c r="M177">
        <v>244923.171323021</v>
      </c>
      <c r="N177">
        <f t="shared" si="9"/>
        <v>4.4140442125260214E-2</v>
      </c>
      <c r="Q177" t="s">
        <v>212</v>
      </c>
      <c r="R177">
        <v>9.3472822013260295</v>
      </c>
      <c r="S177">
        <v>6.5907965494688501</v>
      </c>
    </row>
    <row r="178" spans="1:19">
      <c r="A178" t="s">
        <v>214</v>
      </c>
      <c r="B178">
        <v>13.882352941176</v>
      </c>
      <c r="C178">
        <f t="shared" si="7"/>
        <v>13587.730137996101</v>
      </c>
      <c r="E178" s="2" t="s">
        <v>206</v>
      </c>
      <c r="F178" s="2">
        <v>4625.7200807342597</v>
      </c>
      <c r="H178" t="s">
        <v>214</v>
      </c>
      <c r="I178" s="1">
        <v>7.0446533015305401E-2</v>
      </c>
      <c r="J178">
        <v>0.121788921484087</v>
      </c>
      <c r="K178">
        <v>13.882352941176</v>
      </c>
      <c r="L178">
        <f t="shared" si="8"/>
        <v>13.5877301379961</v>
      </c>
      <c r="M178">
        <v>418.75730056993399</v>
      </c>
      <c r="N178">
        <f t="shared" si="9"/>
        <v>33.151309654260217</v>
      </c>
      <c r="Q178" t="s">
        <v>214</v>
      </c>
      <c r="R178">
        <v>0.121788921484087</v>
      </c>
      <c r="S178">
        <v>13.5877301379961</v>
      </c>
    </row>
    <row r="179" spans="1:19">
      <c r="A179" t="s">
        <v>215</v>
      </c>
      <c r="B179">
        <v>12.015514425694001</v>
      </c>
      <c r="C179">
        <f t="shared" si="7"/>
        <v>2647.3349217226601</v>
      </c>
      <c r="E179" s="2" t="s">
        <v>207</v>
      </c>
      <c r="F179" s="2">
        <v>19714.224910077701</v>
      </c>
      <c r="H179" t="s">
        <v>215</v>
      </c>
      <c r="I179" s="1">
        <v>1.9406174540470601E-3</v>
      </c>
      <c r="J179">
        <v>7.4739158923380904</v>
      </c>
      <c r="K179">
        <v>12.015514425694001</v>
      </c>
      <c r="L179">
        <f t="shared" si="8"/>
        <v>2.6473349217226603</v>
      </c>
      <c r="M179">
        <v>379131.90900433803</v>
      </c>
      <c r="N179">
        <f t="shared" si="9"/>
        <v>3.1692173990969769E-2</v>
      </c>
      <c r="Q179" t="s">
        <v>215</v>
      </c>
      <c r="R179">
        <v>7.4739158923380904</v>
      </c>
      <c r="S179">
        <v>2.6473349217226603</v>
      </c>
    </row>
    <row r="180" spans="1:19">
      <c r="A180" t="s">
        <v>216</v>
      </c>
      <c r="B180">
        <v>13.337141941143001</v>
      </c>
      <c r="C180">
        <f t="shared" si="7"/>
        <v>23994.300601081199</v>
      </c>
      <c r="E180" s="2" t="s">
        <v>211</v>
      </c>
      <c r="F180" s="2">
        <v>11699.514595902199</v>
      </c>
      <c r="H180" t="s">
        <v>216</v>
      </c>
      <c r="I180" s="1">
        <v>0.24002652432857499</v>
      </c>
      <c r="J180">
        <v>2.0530827069392301</v>
      </c>
      <c r="K180">
        <v>13.337141941143001</v>
      </c>
      <c r="L180">
        <f t="shared" si="8"/>
        <v>23.9943006010812</v>
      </c>
      <c r="M180">
        <v>409140.84813089902</v>
      </c>
      <c r="N180">
        <f t="shared" si="9"/>
        <v>3.2597923189707924E-2</v>
      </c>
      <c r="Q180" t="s">
        <v>216</v>
      </c>
      <c r="R180">
        <v>2.0530827069392301</v>
      </c>
      <c r="S180">
        <v>23.9943006010812</v>
      </c>
    </row>
    <row r="181" spans="1:19">
      <c r="A181" t="s">
        <v>217</v>
      </c>
      <c r="B181">
        <v>30.480424507268001</v>
      </c>
      <c r="C181">
        <f t="shared" si="7"/>
        <v>34937.677986865601</v>
      </c>
      <c r="E181" s="2" t="s">
        <v>212</v>
      </c>
      <c r="F181" s="2">
        <v>6590.7965494688497</v>
      </c>
      <c r="H181" t="s">
        <v>217</v>
      </c>
      <c r="I181" s="1">
        <v>0.72121630827827499</v>
      </c>
      <c r="J181">
        <v>1.41969736958151</v>
      </c>
      <c r="K181">
        <v>30.480424507268001</v>
      </c>
      <c r="L181">
        <f t="shared" si="8"/>
        <v>34.937677986865602</v>
      </c>
      <c r="M181">
        <v>7898.1621296553803</v>
      </c>
      <c r="N181">
        <f t="shared" si="9"/>
        <v>3.8591793896991011</v>
      </c>
      <c r="Q181" t="s">
        <v>217</v>
      </c>
      <c r="R181">
        <v>1.41969736958151</v>
      </c>
      <c r="S181">
        <v>34.937677986865602</v>
      </c>
    </row>
    <row r="182" spans="1:19">
      <c r="A182" t="s">
        <v>218</v>
      </c>
      <c r="B182">
        <v>9.4397671294223002</v>
      </c>
      <c r="C182">
        <f t="shared" si="7"/>
        <v>0</v>
      </c>
      <c r="E182" s="2" t="s">
        <v>214</v>
      </c>
      <c r="F182" s="2">
        <v>13587.730137996101</v>
      </c>
      <c r="H182" t="s">
        <v>218</v>
      </c>
      <c r="I182" s="1">
        <v>8.2909714123759002E-3</v>
      </c>
      <c r="J182">
        <v>5.1819849644968302E-2</v>
      </c>
      <c r="K182">
        <v>9.4397671294223002</v>
      </c>
      <c r="L182">
        <f t="shared" si="8"/>
        <v>0</v>
      </c>
      <c r="M182">
        <v>129274.78651321201</v>
      </c>
      <c r="N182">
        <f t="shared" si="9"/>
        <v>7.3020945414267208E-2</v>
      </c>
      <c r="Q182" t="s">
        <v>218</v>
      </c>
      <c r="R182">
        <v>5.1819849644968302E-2</v>
      </c>
      <c r="S182">
        <v>0</v>
      </c>
    </row>
    <row r="183" spans="1:19">
      <c r="A183" t="s">
        <v>219</v>
      </c>
      <c r="B183">
        <v>19.552459676517</v>
      </c>
      <c r="C183">
        <f t="shared" si="7"/>
        <v>27509.2344339841</v>
      </c>
      <c r="E183" s="2" t="s">
        <v>215</v>
      </c>
      <c r="F183" s="2">
        <v>2647.3349217226601</v>
      </c>
      <c r="H183" t="s">
        <v>219</v>
      </c>
      <c r="I183" s="1">
        <v>0.29846225472488302</v>
      </c>
      <c r="J183">
        <v>35.825452836879798</v>
      </c>
      <c r="K183">
        <v>19.552459676517</v>
      </c>
      <c r="L183">
        <f t="shared" si="8"/>
        <v>27.509234433984101</v>
      </c>
      <c r="M183">
        <v>96012.854761714698</v>
      </c>
      <c r="N183">
        <f t="shared" si="9"/>
        <v>0.20364418623987815</v>
      </c>
      <c r="Q183" t="s">
        <v>219</v>
      </c>
      <c r="R183">
        <v>35.825452836879798</v>
      </c>
      <c r="S183">
        <v>27.509234433984101</v>
      </c>
    </row>
    <row r="184" spans="1:19">
      <c r="A184" t="s">
        <v>220</v>
      </c>
      <c r="B184">
        <v>14.318274191026999</v>
      </c>
      <c r="C184">
        <f t="shared" si="7"/>
        <v>8513.8327299106404</v>
      </c>
      <c r="E184" s="2" t="s">
        <v>216</v>
      </c>
      <c r="F184" s="2">
        <v>23994.300601081199</v>
      </c>
      <c r="H184" t="s">
        <v>220</v>
      </c>
      <c r="I184" s="1">
        <v>1.7636543599544401E-2</v>
      </c>
      <c r="J184">
        <v>7.2673288588453802E-2</v>
      </c>
      <c r="K184">
        <v>14.318274191026999</v>
      </c>
      <c r="L184">
        <f t="shared" si="8"/>
        <v>8.5138327299106411</v>
      </c>
      <c r="M184">
        <v>352096.354754275</v>
      </c>
      <c r="N184">
        <f t="shared" si="9"/>
        <v>4.0665783663166859E-2</v>
      </c>
      <c r="Q184" t="s">
        <v>220</v>
      </c>
      <c r="R184">
        <v>7.2673288588453802E-2</v>
      </c>
      <c r="S184">
        <v>8.5138327299106411</v>
      </c>
    </row>
    <row r="185" spans="1:19">
      <c r="A185" t="s">
        <v>221</v>
      </c>
      <c r="B185">
        <v>29.467573964496999</v>
      </c>
      <c r="C185">
        <f t="shared" si="7"/>
        <v>4647.2336247308704</v>
      </c>
      <c r="E185" s="2" t="s">
        <v>217</v>
      </c>
      <c r="F185" s="2">
        <v>34937.677986865601</v>
      </c>
      <c r="H185" t="s">
        <v>221</v>
      </c>
      <c r="I185" s="1">
        <v>0.68318914663132901</v>
      </c>
      <c r="J185">
        <v>4.3649300588867099</v>
      </c>
      <c r="K185">
        <v>29.467573964496999</v>
      </c>
      <c r="L185">
        <f t="shared" si="8"/>
        <v>4.6472336247308705</v>
      </c>
      <c r="M185">
        <v>5974.8952785401098</v>
      </c>
      <c r="N185">
        <f t="shared" si="9"/>
        <v>4.9318979815989392</v>
      </c>
      <c r="Q185" t="s">
        <v>221</v>
      </c>
      <c r="R185">
        <v>4.3649300588867099</v>
      </c>
      <c r="S185">
        <v>4.6472336247308705</v>
      </c>
    </row>
    <row r="186" spans="1:19">
      <c r="A186" t="s">
        <v>222</v>
      </c>
      <c r="B186">
        <v>9.6971383147854002</v>
      </c>
      <c r="C186">
        <f t="shared" si="7"/>
        <v>0</v>
      </c>
      <c r="E186" s="2" t="s">
        <v>218</v>
      </c>
      <c r="F186" s="2"/>
      <c r="H186" t="s">
        <v>222</v>
      </c>
      <c r="I186" s="1">
        <v>8.4190901372260901E-2</v>
      </c>
      <c r="J186">
        <v>0.48619400113722799</v>
      </c>
      <c r="K186">
        <v>9.6971383147854002</v>
      </c>
      <c r="L186">
        <f t="shared" si="8"/>
        <v>0</v>
      </c>
      <c r="M186">
        <v>2587.4445119797601</v>
      </c>
      <c r="N186">
        <f t="shared" si="9"/>
        <v>3.7477666747588421</v>
      </c>
      <c r="Q186" t="s">
        <v>222</v>
      </c>
      <c r="R186">
        <v>0.48619400113722799</v>
      </c>
      <c r="S186">
        <v>0</v>
      </c>
    </row>
    <row r="187" spans="1:19">
      <c r="A187" t="s">
        <v>223</v>
      </c>
      <c r="B187">
        <v>26.585023638858999</v>
      </c>
      <c r="C187">
        <f t="shared" si="7"/>
        <v>140296.067939498</v>
      </c>
      <c r="E187" s="2" t="s">
        <v>219</v>
      </c>
      <c r="F187" s="2">
        <v>27509.2344339841</v>
      </c>
      <c r="H187" t="s">
        <v>223</v>
      </c>
      <c r="I187" s="1">
        <v>0.58334242903489497</v>
      </c>
      <c r="J187">
        <v>1.31655123642371</v>
      </c>
      <c r="K187">
        <v>26.585023638858999</v>
      </c>
      <c r="L187">
        <f t="shared" si="8"/>
        <v>140.29606793949799</v>
      </c>
      <c r="M187">
        <v>9960.8732552049805</v>
      </c>
      <c r="N187">
        <f t="shared" si="9"/>
        <v>2.668945077176561</v>
      </c>
      <c r="Q187" t="s">
        <v>223</v>
      </c>
      <c r="R187">
        <v>1.31655123642371</v>
      </c>
      <c r="S187">
        <v>140.29606793949799</v>
      </c>
    </row>
    <row r="188" spans="1:19">
      <c r="A188" t="s">
        <v>224</v>
      </c>
      <c r="B188">
        <v>20.252281854690999</v>
      </c>
      <c r="C188">
        <f t="shared" si="7"/>
        <v>140296.067939498</v>
      </c>
      <c r="E188" s="2" t="s">
        <v>220</v>
      </c>
      <c r="F188" s="2">
        <v>8513.8327299106404</v>
      </c>
      <c r="H188" t="s">
        <v>224</v>
      </c>
      <c r="I188" s="1">
        <v>0.40203224578330499</v>
      </c>
      <c r="J188">
        <v>1.19107243914889</v>
      </c>
      <c r="K188">
        <v>20.252281854690999</v>
      </c>
      <c r="L188">
        <f t="shared" si="8"/>
        <v>140.29606793949799</v>
      </c>
      <c r="M188">
        <v>2299.6082437750001</v>
      </c>
      <c r="N188">
        <f t="shared" si="9"/>
        <v>8.8068399952529202</v>
      </c>
      <c r="Q188" t="s">
        <v>224</v>
      </c>
      <c r="R188">
        <v>1.19107243914889</v>
      </c>
      <c r="S188">
        <v>140.29606793949799</v>
      </c>
    </row>
    <row r="189" spans="1:19">
      <c r="A189" t="s">
        <v>225</v>
      </c>
      <c r="B189">
        <v>9.5584262542357994</v>
      </c>
      <c r="C189">
        <f t="shared" si="7"/>
        <v>18972.1619500917</v>
      </c>
      <c r="E189" s="2" t="s">
        <v>221</v>
      </c>
      <c r="F189" s="2">
        <v>4647.2336247308704</v>
      </c>
      <c r="H189" t="s">
        <v>225</v>
      </c>
      <c r="I189" s="1">
        <v>0.110614531707599</v>
      </c>
      <c r="J189">
        <v>0.69434776457210601</v>
      </c>
      <c r="K189">
        <v>9.5584262542357994</v>
      </c>
      <c r="L189">
        <f t="shared" si="8"/>
        <v>18.972161950091699</v>
      </c>
      <c r="M189">
        <v>274981.80269603501</v>
      </c>
      <c r="N189">
        <f t="shared" si="9"/>
        <v>3.4760213805135637E-2</v>
      </c>
      <c r="Q189" t="s">
        <v>225</v>
      </c>
      <c r="R189">
        <v>0.69434776457210601</v>
      </c>
      <c r="S189">
        <v>18.972161950091699</v>
      </c>
    </row>
    <row r="190" spans="1:19">
      <c r="A190" t="s">
        <v>226</v>
      </c>
      <c r="B190">
        <v>13.403223739506</v>
      </c>
      <c r="C190">
        <f t="shared" si="7"/>
        <v>25032.949894391899</v>
      </c>
      <c r="E190" s="2" t="s">
        <v>227</v>
      </c>
      <c r="F190" s="2">
        <v>5008.5348676353597</v>
      </c>
      <c r="H190" t="s">
        <v>226</v>
      </c>
      <c r="I190" s="1">
        <v>2.13365370381269E-2</v>
      </c>
      <c r="J190">
        <v>9.5513754539082701E-2</v>
      </c>
      <c r="K190">
        <v>13.403223739506</v>
      </c>
      <c r="L190">
        <f t="shared" si="8"/>
        <v>25.032949894391898</v>
      </c>
      <c r="M190">
        <v>29248017.8742938</v>
      </c>
      <c r="N190">
        <f t="shared" si="9"/>
        <v>4.5826092547919794E-4</v>
      </c>
      <c r="Q190" t="s">
        <v>226</v>
      </c>
      <c r="R190">
        <v>9.5513754539082701E-2</v>
      </c>
      <c r="S190">
        <v>25.032949894391898</v>
      </c>
    </row>
    <row r="191" spans="1:19">
      <c r="A191" t="s">
        <v>228</v>
      </c>
      <c r="B191">
        <v>12.897862232779</v>
      </c>
      <c r="C191">
        <f t="shared" si="7"/>
        <v>1566.51269105915</v>
      </c>
      <c r="E191" s="2" t="s">
        <v>222</v>
      </c>
      <c r="F191" s="2"/>
      <c r="H191" t="s">
        <v>228</v>
      </c>
      <c r="I191" s="1">
        <v>1.89761027603048E-2</v>
      </c>
      <c r="J191">
        <v>8.2390533826325205E-2</v>
      </c>
      <c r="K191">
        <v>12.897862232779</v>
      </c>
      <c r="L191">
        <f t="shared" si="8"/>
        <v>1.56651269105915</v>
      </c>
      <c r="M191">
        <v>20439.241279220001</v>
      </c>
      <c r="N191">
        <f t="shared" si="9"/>
        <v>0.63103429606713879</v>
      </c>
      <c r="Q191" t="s">
        <v>228</v>
      </c>
      <c r="R191">
        <v>8.2390533826325205E-2</v>
      </c>
      <c r="S191">
        <v>1.56651269105915</v>
      </c>
    </row>
    <row r="192" spans="1:19">
      <c r="A192" t="s">
        <v>229</v>
      </c>
      <c r="B192">
        <v>18.059128965740001</v>
      </c>
      <c r="C192">
        <f t="shared" si="7"/>
        <v>50585.138433407199</v>
      </c>
      <c r="E192" s="2" t="s">
        <v>223</v>
      </c>
      <c r="F192" s="2">
        <v>140296.067939498</v>
      </c>
      <c r="H192" t="s">
        <v>229</v>
      </c>
      <c r="I192" s="1">
        <v>6.0699076252589003E-2</v>
      </c>
      <c r="J192">
        <v>2.9015026002281799</v>
      </c>
      <c r="K192">
        <v>18.059128965740001</v>
      </c>
      <c r="L192">
        <f t="shared" si="8"/>
        <v>50.585138433407202</v>
      </c>
      <c r="M192">
        <v>1738369.97409664</v>
      </c>
      <c r="N192">
        <f t="shared" si="9"/>
        <v>1.0388541699890204E-2</v>
      </c>
      <c r="Q192" t="s">
        <v>229</v>
      </c>
      <c r="R192">
        <v>2.9015026002281799</v>
      </c>
      <c r="S192">
        <v>50.585138433407202</v>
      </c>
    </row>
    <row r="193" spans="1:19">
      <c r="A193" t="s">
        <v>230</v>
      </c>
      <c r="B193">
        <v>11.84898094703</v>
      </c>
      <c r="C193">
        <f t="shared" si="7"/>
        <v>3974.90173096649</v>
      </c>
      <c r="E193" s="2" t="s">
        <v>225</v>
      </c>
      <c r="F193" s="2">
        <v>18972.1619500917</v>
      </c>
      <c r="H193" t="s">
        <v>230</v>
      </c>
      <c r="I193" s="1">
        <v>3.7057408514923201E-3</v>
      </c>
      <c r="J193">
        <v>1.8764858521042399E-2</v>
      </c>
      <c r="K193">
        <v>11.84898094703</v>
      </c>
      <c r="L193">
        <f t="shared" si="8"/>
        <v>3.97490173096649</v>
      </c>
      <c r="M193">
        <v>2086559.8296994199</v>
      </c>
      <c r="N193">
        <f t="shared" si="9"/>
        <v>5.6787161232452702E-3</v>
      </c>
      <c r="Q193" t="s">
        <v>230</v>
      </c>
      <c r="R193">
        <v>1.8764858521042399E-2</v>
      </c>
      <c r="S193">
        <v>3.97490173096649</v>
      </c>
    </row>
    <row r="194" spans="1:19">
      <c r="A194" t="s">
        <v>231</v>
      </c>
      <c r="B194">
        <v>11.147710286723999</v>
      </c>
      <c r="C194">
        <f t="shared" ref="C194:C247" si="10">VLOOKUP(A194,E$2:F$249,2)</f>
        <v>2243.2041548123502</v>
      </c>
      <c r="E194" s="2" t="s">
        <v>226</v>
      </c>
      <c r="F194" s="2">
        <v>25032.949894391899</v>
      </c>
      <c r="H194" t="s">
        <v>231</v>
      </c>
      <c r="I194" s="1">
        <v>8.3207910623767107E-3</v>
      </c>
      <c r="J194">
        <v>4.47847540796944E-2</v>
      </c>
      <c r="K194">
        <v>11.147710286723999</v>
      </c>
      <c r="L194">
        <f t="shared" ref="L194:L247" si="11">VLOOKUP(H194,E$2:F$249,2)/1000</f>
        <v>2.24320415481235</v>
      </c>
      <c r="M194">
        <v>164319.31248086499</v>
      </c>
      <c r="N194">
        <f t="shared" si="9"/>
        <v>6.7841753464141064E-2</v>
      </c>
      <c r="Q194" t="s">
        <v>231</v>
      </c>
      <c r="R194">
        <v>4.47847540796944E-2</v>
      </c>
      <c r="S194">
        <v>2.24320415481235</v>
      </c>
    </row>
    <row r="195" spans="1:19">
      <c r="A195" t="s">
        <v>232</v>
      </c>
      <c r="B195">
        <v>62.821981424149001</v>
      </c>
      <c r="C195">
        <f t="shared" si="10"/>
        <v>80295.027795319795</v>
      </c>
      <c r="E195" s="2" t="s">
        <v>228</v>
      </c>
      <c r="F195" s="2">
        <v>1566.51269105915</v>
      </c>
      <c r="H195" t="s">
        <v>232</v>
      </c>
      <c r="I195" s="1">
        <v>9.9900296472254695</v>
      </c>
      <c r="J195">
        <v>1.4311911975203599</v>
      </c>
      <c r="K195">
        <v>62.821981424149001</v>
      </c>
      <c r="L195">
        <f t="shared" si="11"/>
        <v>80.295027795319797</v>
      </c>
      <c r="M195">
        <v>451.37225628500198</v>
      </c>
      <c r="N195">
        <f t="shared" si="9"/>
        <v>139.17997960530926</v>
      </c>
      <c r="Q195" t="s">
        <v>232</v>
      </c>
      <c r="R195">
        <v>1.4311911975203599</v>
      </c>
      <c r="S195">
        <v>80.295027795319797</v>
      </c>
    </row>
    <row r="196" spans="1:19">
      <c r="A196" t="s">
        <v>233</v>
      </c>
      <c r="B196">
        <v>5</v>
      </c>
      <c r="C196">
        <f t="shared" si="10"/>
        <v>80295.027795319795</v>
      </c>
      <c r="E196" s="2" t="s">
        <v>234</v>
      </c>
      <c r="F196" s="2">
        <v>4956.00712890863</v>
      </c>
      <c r="H196" t="s">
        <v>233</v>
      </c>
      <c r="I196" s="1">
        <v>0</v>
      </c>
      <c r="J196">
        <v>0</v>
      </c>
      <c r="K196">
        <v>5</v>
      </c>
      <c r="L196">
        <f t="shared" si="11"/>
        <v>80.295027795319797</v>
      </c>
      <c r="M196">
        <v>5420.7396394051202</v>
      </c>
      <c r="N196">
        <f t="shared" si="9"/>
        <v>0.92238335220038481</v>
      </c>
      <c r="Q196" t="s">
        <v>233</v>
      </c>
      <c r="R196">
        <v>0</v>
      </c>
      <c r="S196">
        <v>80.295027795319797</v>
      </c>
    </row>
    <row r="197" spans="1:19">
      <c r="A197" t="s">
        <v>235</v>
      </c>
      <c r="B197">
        <v>5.7327586206897001</v>
      </c>
      <c r="C197">
        <f t="shared" si="10"/>
        <v>80295.027795319795</v>
      </c>
      <c r="E197" s="2" t="s">
        <v>229</v>
      </c>
      <c r="F197" s="2">
        <v>50585.138433407199</v>
      </c>
      <c r="H197" t="s">
        <v>235</v>
      </c>
      <c r="I197" s="1">
        <v>0</v>
      </c>
      <c r="J197">
        <v>0</v>
      </c>
      <c r="K197">
        <v>5.7327586206897001</v>
      </c>
      <c r="L197">
        <f t="shared" si="11"/>
        <v>80.295027795319797</v>
      </c>
      <c r="M197">
        <v>370.00194361008602</v>
      </c>
      <c r="N197">
        <f t="shared" si="9"/>
        <v>15.493860828825735</v>
      </c>
      <c r="Q197" t="s">
        <v>235</v>
      </c>
      <c r="R197">
        <v>0</v>
      </c>
      <c r="S197">
        <v>80.295027795319797</v>
      </c>
    </row>
    <row r="198" spans="1:19">
      <c r="A198" t="s">
        <v>236</v>
      </c>
      <c r="B198">
        <v>0</v>
      </c>
      <c r="C198">
        <f t="shared" si="10"/>
        <v>80295.027795319795</v>
      </c>
      <c r="E198" s="2" t="s">
        <v>230</v>
      </c>
      <c r="F198" s="2">
        <v>3974.90173096649</v>
      </c>
      <c r="H198" t="s">
        <v>236</v>
      </c>
      <c r="I198" s="1">
        <v>0</v>
      </c>
      <c r="J198">
        <v>0</v>
      </c>
      <c r="K198">
        <v>0</v>
      </c>
      <c r="L198">
        <f t="shared" si="11"/>
        <v>80.295027795319797</v>
      </c>
      <c r="M198">
        <v>261025.21457027999</v>
      </c>
      <c r="N198">
        <f t="shared" si="9"/>
        <v>0</v>
      </c>
      <c r="Q198" t="s">
        <v>236</v>
      </c>
      <c r="R198">
        <v>0</v>
      </c>
      <c r="S198">
        <v>80.295027795319797</v>
      </c>
    </row>
    <row r="199" spans="1:19">
      <c r="A199" t="s">
        <v>237</v>
      </c>
      <c r="B199">
        <v>7.07</v>
      </c>
      <c r="C199">
        <f t="shared" si="10"/>
        <v>2110.9964310664</v>
      </c>
      <c r="E199" s="2" t="s">
        <v>231</v>
      </c>
      <c r="F199" s="2">
        <v>2243.2041548123502</v>
      </c>
      <c r="H199" t="s">
        <v>237</v>
      </c>
      <c r="I199" s="1">
        <v>3.3876348417378899E-3</v>
      </c>
      <c r="J199">
        <v>47.589302594225202</v>
      </c>
      <c r="K199">
        <v>7.07</v>
      </c>
      <c r="L199">
        <f t="shared" si="11"/>
        <v>2.1109964310664</v>
      </c>
      <c r="M199">
        <v>23188.9088480551</v>
      </c>
      <c r="N199">
        <f t="shared" si="9"/>
        <v>0.30488713575641035</v>
      </c>
      <c r="Q199" t="s">
        <v>237</v>
      </c>
      <c r="R199">
        <v>47.589302594225202</v>
      </c>
      <c r="S199">
        <v>2.1109964310664</v>
      </c>
    </row>
    <row r="200" spans="1:19">
      <c r="A200" t="s">
        <v>238</v>
      </c>
      <c r="B200">
        <v>11.002200220022001</v>
      </c>
      <c r="C200">
        <f t="shared" si="10"/>
        <v>1899.90557941931</v>
      </c>
      <c r="E200" s="2" t="s">
        <v>232</v>
      </c>
      <c r="F200" s="2">
        <v>80295.027795319795</v>
      </c>
      <c r="H200" t="s">
        <v>238</v>
      </c>
      <c r="I200" s="1">
        <v>3.81699541725612E-3</v>
      </c>
      <c r="J200">
        <v>1.52649283780198E-2</v>
      </c>
      <c r="K200">
        <v>11.002200220022001</v>
      </c>
      <c r="L200">
        <f t="shared" si="11"/>
        <v>1.89990557941931</v>
      </c>
      <c r="M200">
        <v>59548.264982945002</v>
      </c>
      <c r="N200">
        <f t="shared" si="9"/>
        <v>0.18476105430062656</v>
      </c>
      <c r="Q200" t="s">
        <v>238</v>
      </c>
      <c r="R200">
        <v>1.52649283780198E-2</v>
      </c>
      <c r="S200">
        <v>1.89990557941931</v>
      </c>
    </row>
    <row r="201" spans="1:19">
      <c r="A201" t="s">
        <v>239</v>
      </c>
      <c r="B201">
        <v>12.289057928613</v>
      </c>
      <c r="C201">
        <f t="shared" si="10"/>
        <v>8083.7542545025699</v>
      </c>
      <c r="E201" s="2" t="s">
        <v>237</v>
      </c>
      <c r="F201" s="2">
        <v>2110.9964310664</v>
      </c>
      <c r="H201" t="s">
        <v>239</v>
      </c>
      <c r="I201" s="1">
        <v>0.14243111376932499</v>
      </c>
      <c r="J201">
        <v>2.58810472948903</v>
      </c>
      <c r="K201">
        <v>12.289057928613</v>
      </c>
      <c r="L201">
        <f t="shared" si="11"/>
        <v>8.0837542545025691</v>
      </c>
      <c r="M201">
        <v>17202.935991230199</v>
      </c>
      <c r="N201">
        <f t="shared" si="9"/>
        <v>0.71435817321402451</v>
      </c>
      <c r="Q201" t="s">
        <v>239</v>
      </c>
      <c r="R201">
        <v>2.58810472948903</v>
      </c>
      <c r="S201">
        <v>8.0837542545025691</v>
      </c>
    </row>
    <row r="202" spans="1:19">
      <c r="A202" t="s">
        <v>240</v>
      </c>
      <c r="B202">
        <v>49.609090909091002</v>
      </c>
      <c r="C202">
        <f t="shared" si="10"/>
        <v>0</v>
      </c>
      <c r="E202" s="2" t="s">
        <v>238</v>
      </c>
      <c r="F202" s="2">
        <v>1899.90557941931</v>
      </c>
      <c r="H202" t="s">
        <v>240</v>
      </c>
      <c r="I202" s="1">
        <v>2.3225782043984302</v>
      </c>
      <c r="J202">
        <v>1.4513453687005</v>
      </c>
      <c r="K202">
        <v>49.609090909091002</v>
      </c>
      <c r="L202">
        <f t="shared" si="11"/>
        <v>0</v>
      </c>
      <c r="M202">
        <v>75.791746315000907</v>
      </c>
      <c r="N202">
        <f t="shared" si="9"/>
        <v>654.54476669410417</v>
      </c>
      <c r="Q202" t="s">
        <v>240</v>
      </c>
      <c r="R202">
        <v>1.4513453687005</v>
      </c>
      <c r="S202">
        <v>0</v>
      </c>
    </row>
    <row r="203" spans="1:19">
      <c r="A203" t="s">
        <v>241</v>
      </c>
      <c r="B203">
        <v>10.759443339960001</v>
      </c>
      <c r="C203">
        <f t="shared" si="10"/>
        <v>0</v>
      </c>
      <c r="E203" s="2" t="s">
        <v>239</v>
      </c>
      <c r="F203" s="2">
        <v>8083.7542545025699</v>
      </c>
      <c r="H203" t="s">
        <v>241</v>
      </c>
      <c r="I203" s="1">
        <v>5.6691367474698002E-4</v>
      </c>
      <c r="J203">
        <v>2.89794286989564E-3</v>
      </c>
      <c r="K203">
        <v>10.759443339960001</v>
      </c>
      <c r="L203">
        <f t="shared" si="11"/>
        <v>0</v>
      </c>
      <c r="M203">
        <v>520714.19891529501</v>
      </c>
      <c r="N203">
        <f t="shared" si="9"/>
        <v>2.0662857595151247E-2</v>
      </c>
      <c r="Q203" t="s">
        <v>241</v>
      </c>
      <c r="R203">
        <v>2.89794286989564E-3</v>
      </c>
      <c r="S203">
        <v>0</v>
      </c>
    </row>
    <row r="204" spans="1:19">
      <c r="A204" t="s">
        <v>242</v>
      </c>
      <c r="B204">
        <v>20.051546391753</v>
      </c>
      <c r="C204">
        <f t="shared" si="10"/>
        <v>0</v>
      </c>
      <c r="E204" s="2" t="s">
        <v>240</v>
      </c>
      <c r="F204" s="2"/>
      <c r="H204" t="s">
        <v>242</v>
      </c>
      <c r="I204" s="1">
        <v>0.17153050705238099</v>
      </c>
      <c r="J204">
        <v>0.316515675995371</v>
      </c>
      <c r="K204">
        <v>20.051546391753</v>
      </c>
      <c r="L204">
        <f t="shared" si="11"/>
        <v>0</v>
      </c>
      <c r="M204">
        <v>306.46191439004298</v>
      </c>
      <c r="N204">
        <f t="shared" si="9"/>
        <v>65.429162483899432</v>
      </c>
      <c r="Q204" t="s">
        <v>242</v>
      </c>
      <c r="R204">
        <v>0.316515675995371</v>
      </c>
      <c r="S204">
        <v>0</v>
      </c>
    </row>
    <row r="205" spans="1:19">
      <c r="A205" t="s">
        <v>243</v>
      </c>
      <c r="B205">
        <v>13.021441439171999</v>
      </c>
      <c r="C205">
        <f t="shared" si="10"/>
        <v>13019.8511912171</v>
      </c>
      <c r="E205" s="2" t="s">
        <v>241</v>
      </c>
      <c r="F205" s="2"/>
      <c r="H205" t="s">
        <v>243</v>
      </c>
      <c r="I205" s="1">
        <v>0.17411752210936299</v>
      </c>
      <c r="J205">
        <v>0.80229607262484703</v>
      </c>
      <c r="K205">
        <v>13.021441439171999</v>
      </c>
      <c r="L205">
        <f t="shared" si="11"/>
        <v>13.0198511912171</v>
      </c>
      <c r="M205">
        <v>98939.783838525094</v>
      </c>
      <c r="N205">
        <f t="shared" si="9"/>
        <v>0.13160976236236452</v>
      </c>
      <c r="Q205" t="s">
        <v>243</v>
      </c>
      <c r="R205">
        <v>0.80229607262484703</v>
      </c>
      <c r="S205">
        <v>13.0198511912171</v>
      </c>
    </row>
    <row r="206" spans="1:19">
      <c r="A206" t="s">
        <v>244</v>
      </c>
      <c r="B206">
        <v>9.5569620253164995</v>
      </c>
      <c r="C206">
        <f t="shared" si="10"/>
        <v>3143.7909204234102</v>
      </c>
      <c r="E206" s="2" t="s">
        <v>243</v>
      </c>
      <c r="F206" s="2">
        <v>13019.8511912171</v>
      </c>
      <c r="H206" t="s">
        <v>244</v>
      </c>
      <c r="I206" s="1">
        <v>0.104610740684564</v>
      </c>
      <c r="J206">
        <v>0.339326760180792</v>
      </c>
      <c r="K206">
        <v>9.5569620253164995</v>
      </c>
      <c r="L206">
        <f t="shared" si="11"/>
        <v>3.14379092042341</v>
      </c>
      <c r="M206">
        <v>931.25576017534399</v>
      </c>
      <c r="N206">
        <f t="shared" ref="N206:N269" si="12">K206/M206*1000</f>
        <v>10.262446079814895</v>
      </c>
      <c r="Q206" t="s">
        <v>244</v>
      </c>
      <c r="R206">
        <v>0.339326760180792</v>
      </c>
      <c r="S206">
        <v>3.14379092042341</v>
      </c>
    </row>
    <row r="207" spans="1:19">
      <c r="A207" t="s">
        <v>245</v>
      </c>
      <c r="B207">
        <v>14.166047442126001</v>
      </c>
      <c r="C207">
        <f t="shared" si="10"/>
        <v>16246.5745629758</v>
      </c>
      <c r="E207" s="2" t="s">
        <v>246</v>
      </c>
      <c r="F207" s="2">
        <v>3413.4899965053901</v>
      </c>
      <c r="H207" t="s">
        <v>245</v>
      </c>
      <c r="I207" s="1">
        <v>7.1117870238626901E-3</v>
      </c>
      <c r="J207">
        <v>2.9619795932641399E-2</v>
      </c>
      <c r="K207">
        <v>14.166047442126001</v>
      </c>
      <c r="L207">
        <f t="shared" si="11"/>
        <v>16.246574562975802</v>
      </c>
      <c r="M207">
        <v>118130.45599494</v>
      </c>
      <c r="N207">
        <f t="shared" si="12"/>
        <v>0.11991867230862792</v>
      </c>
      <c r="Q207" t="s">
        <v>245</v>
      </c>
      <c r="R207">
        <v>2.9619795932641399E-2</v>
      </c>
      <c r="S207">
        <v>16.246574562975802</v>
      </c>
    </row>
    <row r="208" spans="1:19">
      <c r="A208" t="s">
        <v>247</v>
      </c>
      <c r="B208">
        <v>12.538049149066</v>
      </c>
      <c r="C208">
        <f t="shared" si="10"/>
        <v>26496.631291032802</v>
      </c>
      <c r="E208" s="2" t="s">
        <v>248</v>
      </c>
      <c r="F208" s="2">
        <v>2001.75769350977</v>
      </c>
      <c r="H208" t="s">
        <v>247</v>
      </c>
      <c r="I208" s="1">
        <v>0.19426741881326401</v>
      </c>
      <c r="J208">
        <v>0.92965380739984305</v>
      </c>
      <c r="K208">
        <v>12.538049149066</v>
      </c>
      <c r="L208">
        <f t="shared" si="11"/>
        <v>26.496631291032802</v>
      </c>
      <c r="M208">
        <v>59792.150107435104</v>
      </c>
      <c r="N208">
        <f t="shared" si="12"/>
        <v>0.20969390006108682</v>
      </c>
      <c r="Q208" t="s">
        <v>247</v>
      </c>
      <c r="R208">
        <v>0.92965380739984305</v>
      </c>
      <c r="S208">
        <v>26.496631291032802</v>
      </c>
    </row>
    <row r="209" spans="1:19">
      <c r="A209" t="s">
        <v>249</v>
      </c>
      <c r="B209">
        <v>12.556308880917999</v>
      </c>
      <c r="C209">
        <f t="shared" si="10"/>
        <v>28858.6517248163</v>
      </c>
      <c r="E209" s="2" t="s">
        <v>250</v>
      </c>
      <c r="F209" s="2">
        <v>3439.7945295488198</v>
      </c>
      <c r="H209" t="s">
        <v>249</v>
      </c>
      <c r="I209" s="1">
        <v>0.21979909991252</v>
      </c>
      <c r="J209">
        <v>2.83433133940204</v>
      </c>
      <c r="K209">
        <v>12.556308880917999</v>
      </c>
      <c r="L209">
        <f t="shared" si="11"/>
        <v>28.858651724816301</v>
      </c>
      <c r="M209">
        <v>23757.984489635001</v>
      </c>
      <c r="N209">
        <f t="shared" si="12"/>
        <v>0.52850901078734169</v>
      </c>
      <c r="Q209" t="s">
        <v>249</v>
      </c>
      <c r="R209">
        <v>2.83433133940204</v>
      </c>
      <c r="S209">
        <v>28.858651724816301</v>
      </c>
    </row>
    <row r="210" spans="1:19">
      <c r="A210" t="s">
        <v>251</v>
      </c>
      <c r="B210">
        <v>14.244030055529</v>
      </c>
      <c r="C210">
        <f t="shared" si="10"/>
        <v>44646.369503651302</v>
      </c>
      <c r="E210" s="2" t="s">
        <v>252</v>
      </c>
      <c r="F210" s="2">
        <v>10009.088274710301</v>
      </c>
      <c r="H210" t="s">
        <v>251</v>
      </c>
      <c r="I210" s="1">
        <v>9.9584550478536801E-2</v>
      </c>
      <c r="J210">
        <v>0.41248778999542202</v>
      </c>
      <c r="K210">
        <v>14.244030055529</v>
      </c>
      <c r="L210">
        <f t="shared" si="11"/>
        <v>44.6463695036513</v>
      </c>
      <c r="M210">
        <v>786285.09222927503</v>
      </c>
      <c r="N210">
        <f t="shared" si="12"/>
        <v>1.8115604882122761E-2</v>
      </c>
      <c r="Q210" t="s">
        <v>251</v>
      </c>
      <c r="R210">
        <v>0.41248778999542202</v>
      </c>
      <c r="S210">
        <v>44.6463695036513</v>
      </c>
    </row>
    <row r="211" spans="1:19">
      <c r="A211" t="s">
        <v>253</v>
      </c>
      <c r="B211">
        <v>9.0482784431137997</v>
      </c>
      <c r="C211">
        <f t="shared" si="10"/>
        <v>6191.0448674999998</v>
      </c>
      <c r="E211" s="2" t="s">
        <v>244</v>
      </c>
      <c r="F211" s="2">
        <v>3143.7909204234102</v>
      </c>
      <c r="H211" t="s">
        <v>253</v>
      </c>
      <c r="I211" s="1">
        <v>5.4694204678087999E-2</v>
      </c>
      <c r="J211">
        <v>1.97032156621697</v>
      </c>
      <c r="K211">
        <v>9.0482784431137997</v>
      </c>
      <c r="L211">
        <f t="shared" si="11"/>
        <v>6.1910448674999996</v>
      </c>
      <c r="M211">
        <v>15510.1586076</v>
      </c>
      <c r="N211">
        <f t="shared" si="12"/>
        <v>0.58337755738230368</v>
      </c>
      <c r="Q211" t="s">
        <v>253</v>
      </c>
      <c r="R211">
        <v>1.97032156621697</v>
      </c>
      <c r="S211">
        <v>6.1910448674999996</v>
      </c>
    </row>
    <row r="212" spans="1:19">
      <c r="A212" t="s">
        <v>254</v>
      </c>
      <c r="B212">
        <v>14.584045584046001</v>
      </c>
      <c r="C212">
        <f t="shared" si="10"/>
        <v>25626.798123459001</v>
      </c>
      <c r="E212" s="2" t="s">
        <v>245</v>
      </c>
      <c r="F212" s="2">
        <v>16246.5745629758</v>
      </c>
      <c r="H212" t="s">
        <v>254</v>
      </c>
      <c r="I212" s="1">
        <v>0.26585802167216099</v>
      </c>
      <c r="J212">
        <v>0.83855120490695501</v>
      </c>
      <c r="K212">
        <v>14.584045584046001</v>
      </c>
      <c r="L212">
        <f t="shared" si="11"/>
        <v>25.626798123459</v>
      </c>
      <c r="M212">
        <v>418.57908967997599</v>
      </c>
      <c r="N212">
        <f t="shared" si="12"/>
        <v>34.841792014016299</v>
      </c>
      <c r="Q212" t="s">
        <v>254</v>
      </c>
      <c r="R212">
        <v>0.83855120490695501</v>
      </c>
      <c r="S212">
        <v>25.626798123459</v>
      </c>
    </row>
    <row r="213" spans="1:19">
      <c r="A213" t="s">
        <v>255</v>
      </c>
      <c r="B213">
        <v>9.5580684283346997</v>
      </c>
      <c r="C213">
        <f t="shared" si="10"/>
        <v>0</v>
      </c>
      <c r="E213" s="2" t="s">
        <v>247</v>
      </c>
      <c r="F213" s="2">
        <v>26496.631291032802</v>
      </c>
      <c r="H213" t="s">
        <v>255</v>
      </c>
      <c r="I213" s="1">
        <v>5.0228748382346297E-2</v>
      </c>
      <c r="J213">
        <v>0.315306897574267</v>
      </c>
      <c r="K213">
        <v>9.5580684283346997</v>
      </c>
      <c r="L213">
        <f t="shared" si="11"/>
        <v>0</v>
      </c>
      <c r="M213">
        <v>185669.89954988501</v>
      </c>
      <c r="N213">
        <f t="shared" si="12"/>
        <v>5.1478825870569712E-2</v>
      </c>
      <c r="Q213" t="s">
        <v>255</v>
      </c>
      <c r="R213">
        <v>0.315306897574267</v>
      </c>
      <c r="S213">
        <v>0</v>
      </c>
    </row>
    <row r="214" spans="1:19">
      <c r="A214" t="s">
        <v>256</v>
      </c>
      <c r="B214">
        <v>16.314136125653999</v>
      </c>
      <c r="C214">
        <f t="shared" si="10"/>
        <v>0</v>
      </c>
      <c r="E214" s="2" t="s">
        <v>249</v>
      </c>
      <c r="F214" s="2">
        <v>28858.6517248163</v>
      </c>
      <c r="H214" t="s">
        <v>256</v>
      </c>
      <c r="I214" s="1">
        <v>0.16983122577333901</v>
      </c>
      <c r="J214">
        <v>0.52050327539646501</v>
      </c>
      <c r="K214">
        <v>16.314136125653999</v>
      </c>
      <c r="L214">
        <f t="shared" si="11"/>
        <v>0</v>
      </c>
      <c r="M214">
        <v>366.95254194993498</v>
      </c>
      <c r="N214">
        <f t="shared" si="12"/>
        <v>44.458436066317837</v>
      </c>
      <c r="Q214" t="s">
        <v>256</v>
      </c>
      <c r="R214">
        <v>0.52050327539646501</v>
      </c>
      <c r="S214">
        <v>0</v>
      </c>
    </row>
    <row r="215" spans="1:19">
      <c r="A215" t="s">
        <v>257</v>
      </c>
      <c r="B215">
        <v>12.44870210136</v>
      </c>
      <c r="C215">
        <f t="shared" si="10"/>
        <v>2071.62808365111</v>
      </c>
      <c r="E215" s="2" t="s">
        <v>251</v>
      </c>
      <c r="F215" s="2">
        <v>44646.369503651302</v>
      </c>
      <c r="H215" t="s">
        <v>257</v>
      </c>
      <c r="I215" s="1">
        <v>6.2575835384298304E-4</v>
      </c>
      <c r="J215">
        <v>3.0160173265354399E-3</v>
      </c>
      <c r="K215">
        <v>12.44870210136</v>
      </c>
      <c r="L215">
        <f t="shared" si="11"/>
        <v>2.0716280836511101</v>
      </c>
      <c r="M215">
        <v>1072938.13318946</v>
      </c>
      <c r="N215">
        <f t="shared" si="12"/>
        <v>1.1602441665815788E-2</v>
      </c>
      <c r="Q215" t="s">
        <v>257</v>
      </c>
      <c r="R215">
        <v>3.0160173265354399E-3</v>
      </c>
      <c r="S215">
        <v>2.0716280836511101</v>
      </c>
    </row>
    <row r="216" spans="1:19">
      <c r="A216" t="s">
        <v>258</v>
      </c>
      <c r="B216">
        <v>14.011278195489</v>
      </c>
      <c r="C216">
        <f t="shared" si="10"/>
        <v>1368.0673803504701</v>
      </c>
      <c r="E216" s="2" t="s">
        <v>253</v>
      </c>
      <c r="F216" s="2">
        <v>6191.0448674999998</v>
      </c>
      <c r="H216" t="s">
        <v>258</v>
      </c>
      <c r="I216" s="1">
        <v>1.05889809276018E-2</v>
      </c>
      <c r="J216">
        <v>3.0166662796899399</v>
      </c>
      <c r="K216">
        <v>14.011278195489</v>
      </c>
      <c r="L216">
        <f t="shared" si="11"/>
        <v>1.3680673803504702</v>
      </c>
      <c r="M216">
        <v>46929.287788025002</v>
      </c>
      <c r="N216">
        <f t="shared" si="12"/>
        <v>0.29856149231960583</v>
      </c>
      <c r="Q216" t="s">
        <v>258</v>
      </c>
      <c r="R216">
        <v>3.0166662796899399</v>
      </c>
      <c r="S216">
        <v>1.3680673803504702</v>
      </c>
    </row>
    <row r="217" spans="1:19">
      <c r="A217" t="s">
        <v>259</v>
      </c>
      <c r="B217">
        <v>14.439773681457</v>
      </c>
      <c r="C217">
        <f t="shared" si="10"/>
        <v>14299.150585785599</v>
      </c>
      <c r="E217" s="2" t="s">
        <v>260</v>
      </c>
      <c r="F217" s="2"/>
      <c r="H217" t="s">
        <v>259</v>
      </c>
      <c r="I217" s="1">
        <v>0.12675753628200401</v>
      </c>
      <c r="J217">
        <v>0.52670161906254997</v>
      </c>
      <c r="K217">
        <v>14.439773681457</v>
      </c>
      <c r="L217">
        <f t="shared" si="11"/>
        <v>14.299150585785599</v>
      </c>
      <c r="M217">
        <v>431870.70585592103</v>
      </c>
      <c r="N217">
        <f t="shared" si="12"/>
        <v>3.3435408990843518E-2</v>
      </c>
      <c r="Q217" t="s">
        <v>259</v>
      </c>
      <c r="R217">
        <v>0.52670161906254997</v>
      </c>
      <c r="S217">
        <v>14.299150585785599</v>
      </c>
    </row>
    <row r="218" spans="1:19">
      <c r="A218" t="s">
        <v>261</v>
      </c>
      <c r="B218">
        <v>10.143108637628</v>
      </c>
      <c r="C218">
        <f t="shared" si="10"/>
        <v>2541.9082535603602</v>
      </c>
      <c r="E218" s="2" t="s">
        <v>254</v>
      </c>
      <c r="F218" s="2">
        <v>25626.798123459001</v>
      </c>
      <c r="H218" t="s">
        <v>261</v>
      </c>
      <c r="I218" s="1">
        <v>2.0577553516118501E-2</v>
      </c>
      <c r="J218">
        <v>0.11969463217095599</v>
      </c>
      <c r="K218">
        <v>10.143108637628</v>
      </c>
      <c r="L218">
        <f t="shared" si="11"/>
        <v>2.5419082535603601</v>
      </c>
      <c r="M218">
        <v>147116.03754168001</v>
      </c>
      <c r="N218">
        <f t="shared" si="12"/>
        <v>6.894631480782179E-2</v>
      </c>
      <c r="Q218" t="s">
        <v>261</v>
      </c>
      <c r="R218">
        <v>0.11969463217095599</v>
      </c>
      <c r="S218">
        <v>2.5419082535603601</v>
      </c>
    </row>
    <row r="219" spans="1:19">
      <c r="A219" t="s">
        <v>262</v>
      </c>
      <c r="B219">
        <v>0</v>
      </c>
      <c r="C219">
        <f t="shared" si="10"/>
        <v>2541.9082535603602</v>
      </c>
      <c r="E219" s="2" t="s">
        <v>255</v>
      </c>
      <c r="F219" s="2"/>
      <c r="H219" t="s">
        <v>262</v>
      </c>
      <c r="K219">
        <v>0</v>
      </c>
      <c r="L219">
        <f t="shared" si="11"/>
        <v>2.5419082535603601</v>
      </c>
      <c r="M219">
        <v>16.502913290005498</v>
      </c>
      <c r="N219">
        <f t="shared" si="12"/>
        <v>0</v>
      </c>
      <c r="Q219" t="s">
        <v>262</v>
      </c>
      <c r="S219">
        <v>2.5419082535603601</v>
      </c>
    </row>
    <row r="220" spans="1:19">
      <c r="A220" t="s">
        <v>263</v>
      </c>
      <c r="B220">
        <v>12.837341831473999</v>
      </c>
      <c r="C220">
        <f t="shared" si="10"/>
        <v>14003.954312801099</v>
      </c>
      <c r="E220" s="2" t="s">
        <v>256</v>
      </c>
      <c r="F220" s="2"/>
      <c r="H220" t="s">
        <v>263</v>
      </c>
      <c r="I220" s="1">
        <v>2.2839313669088899E-2</v>
      </c>
      <c r="J220">
        <v>0.108526995082316</v>
      </c>
      <c r="K220">
        <v>12.837341831473999</v>
      </c>
      <c r="L220">
        <f t="shared" si="11"/>
        <v>14.003954312801099</v>
      </c>
      <c r="M220">
        <v>491536.69056752999</v>
      </c>
      <c r="N220">
        <f t="shared" si="12"/>
        <v>2.6116751969526342E-2</v>
      </c>
      <c r="Q220" t="s">
        <v>263</v>
      </c>
      <c r="R220">
        <v>0.108526995082316</v>
      </c>
      <c r="S220">
        <v>14.003954312801099</v>
      </c>
    </row>
    <row r="221" spans="1:19">
      <c r="A221" t="s">
        <v>264</v>
      </c>
      <c r="B221">
        <v>8.6385786802030005</v>
      </c>
      <c r="C221">
        <f t="shared" si="10"/>
        <v>2161.8721111579798</v>
      </c>
      <c r="E221" s="2" t="s">
        <v>257</v>
      </c>
      <c r="F221" s="2">
        <v>2071.62808365111</v>
      </c>
      <c r="H221" t="s">
        <v>264</v>
      </c>
      <c r="I221" s="1">
        <v>1.6043746503235101E-2</v>
      </c>
      <c r="J221">
        <v>8.1717707539100695E-2</v>
      </c>
      <c r="K221">
        <v>8.6385786802030005</v>
      </c>
      <c r="L221">
        <f t="shared" si="11"/>
        <v>2.1618721111579799</v>
      </c>
      <c r="M221">
        <v>12053.6910501153</v>
      </c>
      <c r="N221">
        <f t="shared" si="12"/>
        <v>0.71667497070288422</v>
      </c>
      <c r="Q221" t="s">
        <v>264</v>
      </c>
      <c r="R221">
        <v>8.1717707539100695E-2</v>
      </c>
      <c r="S221">
        <v>2.1618721111579799</v>
      </c>
    </row>
    <row r="222" spans="1:19">
      <c r="A222" t="s">
        <v>265</v>
      </c>
      <c r="B222">
        <v>5.8123569794050001</v>
      </c>
      <c r="C222">
        <f t="shared" si="10"/>
        <v>5049.7454451087797</v>
      </c>
      <c r="E222" s="2" t="s">
        <v>258</v>
      </c>
      <c r="F222" s="2">
        <v>1368.0673803504701</v>
      </c>
      <c r="H222" t="s">
        <v>265</v>
      </c>
      <c r="I222" s="1">
        <v>0.252675423932472</v>
      </c>
      <c r="J222">
        <v>0.65208165506982496</v>
      </c>
      <c r="K222">
        <v>5.8123569794050001</v>
      </c>
      <c r="L222">
        <f t="shared" si="11"/>
        <v>5.0497454451087798</v>
      </c>
      <c r="M222">
        <v>670.16146920005895</v>
      </c>
      <c r="N222">
        <f t="shared" si="12"/>
        <v>8.6730694713662722</v>
      </c>
      <c r="Q222" t="s">
        <v>265</v>
      </c>
      <c r="R222">
        <v>0.65208165506982496</v>
      </c>
      <c r="S222">
        <v>5.0497454451087798</v>
      </c>
    </row>
    <row r="223" spans="1:19">
      <c r="A223" t="s">
        <v>266</v>
      </c>
      <c r="B223">
        <v>28.934259259259001</v>
      </c>
      <c r="C223">
        <f t="shared" si="10"/>
        <v>30285.305590347802</v>
      </c>
      <c r="E223" s="2" t="s">
        <v>259</v>
      </c>
      <c r="F223" s="2">
        <v>14299.150585785599</v>
      </c>
      <c r="H223" t="s">
        <v>266</v>
      </c>
      <c r="I223" s="1">
        <v>0.63759991025429896</v>
      </c>
      <c r="J223">
        <v>1.3001333252713301</v>
      </c>
      <c r="K223">
        <v>28.934259259259001</v>
      </c>
      <c r="L223">
        <f t="shared" si="11"/>
        <v>30.2853055903478</v>
      </c>
      <c r="M223">
        <v>4153.4201877896103</v>
      </c>
      <c r="N223">
        <f t="shared" si="12"/>
        <v>6.9663693898154309</v>
      </c>
      <c r="Q223" t="s">
        <v>266</v>
      </c>
      <c r="R223">
        <v>1.3001333252713301</v>
      </c>
      <c r="S223">
        <v>30.2853055903478</v>
      </c>
    </row>
    <row r="224" spans="1:19">
      <c r="A224" t="s">
        <v>267</v>
      </c>
      <c r="B224">
        <v>11.285631383473</v>
      </c>
      <c r="C224">
        <f t="shared" si="10"/>
        <v>11124.2690525159</v>
      </c>
      <c r="E224" s="2" t="s">
        <v>261</v>
      </c>
      <c r="F224" s="2">
        <v>2541.9082535603602</v>
      </c>
      <c r="H224" t="s">
        <v>267</v>
      </c>
      <c r="I224" s="1">
        <v>8.39573932039379E-2</v>
      </c>
      <c r="J224">
        <v>2.83496908858955</v>
      </c>
      <c r="K224">
        <v>11.285631383473</v>
      </c>
      <c r="L224">
        <f t="shared" si="11"/>
        <v>11.124269052515899</v>
      </c>
      <c r="M224">
        <v>151891.25050186599</v>
      </c>
      <c r="N224">
        <f t="shared" si="12"/>
        <v>7.4300733888120543E-2</v>
      </c>
      <c r="Q224" t="s">
        <v>267</v>
      </c>
      <c r="R224">
        <v>2.83496908858955</v>
      </c>
      <c r="S224">
        <v>11.124269052515899</v>
      </c>
    </row>
    <row r="225" spans="1:19">
      <c r="A225" t="s">
        <v>268</v>
      </c>
      <c r="B225">
        <v>12.448983373860999</v>
      </c>
      <c r="C225">
        <f t="shared" si="10"/>
        <v>18788.6982386034</v>
      </c>
      <c r="E225" s="2" t="s">
        <v>263</v>
      </c>
      <c r="F225" s="2">
        <v>14003.954312801099</v>
      </c>
      <c r="H225" t="s">
        <v>268</v>
      </c>
      <c r="I225" s="1">
        <v>0.10202938665304</v>
      </c>
      <c r="J225">
        <v>0.49174804201570099</v>
      </c>
      <c r="K225">
        <v>12.448983373860999</v>
      </c>
      <c r="L225">
        <f t="shared" si="11"/>
        <v>18.788698238603398</v>
      </c>
      <c r="M225">
        <v>812023.56874305697</v>
      </c>
      <c r="N225">
        <f t="shared" si="12"/>
        <v>1.5330815327356768E-2</v>
      </c>
      <c r="Q225" t="s">
        <v>268</v>
      </c>
      <c r="R225">
        <v>0.49174804201570099</v>
      </c>
      <c r="S225">
        <v>18.788698238603398</v>
      </c>
    </row>
    <row r="226" spans="1:19">
      <c r="A226" t="s">
        <v>269</v>
      </c>
      <c r="B226">
        <v>5125</v>
      </c>
      <c r="C226">
        <f t="shared" si="10"/>
        <v>3645.0835630186898</v>
      </c>
      <c r="E226" s="2" t="s">
        <v>264</v>
      </c>
      <c r="F226" s="2">
        <v>2161.8721111579798</v>
      </c>
      <c r="H226" t="s">
        <v>269</v>
      </c>
      <c r="I226" s="1">
        <v>0.31580108914809202</v>
      </c>
      <c r="J226">
        <v>0.18485917413546801</v>
      </c>
      <c r="K226">
        <v>5125</v>
      </c>
      <c r="L226">
        <f t="shared" si="11"/>
        <v>3.64508356301869</v>
      </c>
      <c r="M226">
        <v>43.276185980023101</v>
      </c>
      <c r="N226">
        <f t="shared" si="12"/>
        <v>118425.40843053434</v>
      </c>
      <c r="Q226" t="s">
        <v>269</v>
      </c>
      <c r="R226">
        <v>0.18485917413546801</v>
      </c>
      <c r="S226">
        <v>3.64508356301869</v>
      </c>
    </row>
    <row r="227" spans="1:19">
      <c r="A227" t="s">
        <v>270</v>
      </c>
      <c r="B227">
        <v>31.270076267383999</v>
      </c>
      <c r="C227">
        <f t="shared" si="10"/>
        <v>3645.0835630186898</v>
      </c>
      <c r="E227" s="2" t="s">
        <v>265</v>
      </c>
      <c r="F227" s="2">
        <v>5049.7454451087797</v>
      </c>
      <c r="H227" t="s">
        <v>270</v>
      </c>
      <c r="I227" s="1">
        <v>0.46883263576464901</v>
      </c>
      <c r="J227">
        <v>0.89958073352124401</v>
      </c>
      <c r="K227">
        <v>31.270076267383999</v>
      </c>
      <c r="L227">
        <f t="shared" si="11"/>
        <v>3.64508356301869</v>
      </c>
      <c r="M227">
        <v>32211.672527239301</v>
      </c>
      <c r="N227">
        <f t="shared" si="12"/>
        <v>0.97076847658068499</v>
      </c>
      <c r="Q227" t="s">
        <v>270</v>
      </c>
      <c r="R227">
        <v>0.89958073352124401</v>
      </c>
      <c r="S227">
        <v>3.64508356301869</v>
      </c>
    </row>
    <row r="228" spans="1:19">
      <c r="A228" t="s">
        <v>271</v>
      </c>
      <c r="B228">
        <v>11.336310894188999</v>
      </c>
      <c r="C228">
        <f t="shared" si="10"/>
        <v>2460.3858275237599</v>
      </c>
      <c r="E228" s="2" t="s">
        <v>266</v>
      </c>
      <c r="F228" s="2">
        <v>30285.305590347802</v>
      </c>
      <c r="H228" t="s">
        <v>271</v>
      </c>
      <c r="I228" s="1">
        <v>2.6642231665978001E-3</v>
      </c>
      <c r="J228">
        <v>1.4101006181632399E-2</v>
      </c>
      <c r="K228">
        <v>11.336310894188999</v>
      </c>
      <c r="L228">
        <f t="shared" si="11"/>
        <v>2.4603858275237598</v>
      </c>
      <c r="M228">
        <v>770086.89026352204</v>
      </c>
      <c r="N228">
        <f t="shared" si="12"/>
        <v>1.472082051716234E-2</v>
      </c>
      <c r="Q228" t="s">
        <v>271</v>
      </c>
      <c r="R228">
        <v>1.4101006181632399E-2</v>
      </c>
      <c r="S228">
        <v>2.4603858275237598</v>
      </c>
    </row>
    <row r="229" spans="1:19">
      <c r="A229" t="s">
        <v>272</v>
      </c>
      <c r="B229">
        <v>12.360984503191</v>
      </c>
      <c r="C229">
        <f t="shared" si="10"/>
        <v>1720.28003258986</v>
      </c>
      <c r="E229" s="2" t="s">
        <v>267</v>
      </c>
      <c r="F229" s="2">
        <v>11124.2690525159</v>
      </c>
      <c r="H229" t="s">
        <v>272</v>
      </c>
      <c r="I229" s="1">
        <v>4.6722858408394302E-3</v>
      </c>
      <c r="J229">
        <v>2.2301206229841501E-2</v>
      </c>
      <c r="K229">
        <v>12.360984503191</v>
      </c>
      <c r="L229">
        <f t="shared" si="11"/>
        <v>1.72028003258986</v>
      </c>
      <c r="M229">
        <v>196760.65746292999</v>
      </c>
      <c r="N229">
        <f t="shared" si="12"/>
        <v>6.282243951903764E-2</v>
      </c>
      <c r="Q229" t="s">
        <v>272</v>
      </c>
      <c r="R229">
        <v>2.2301206229841501E-2</v>
      </c>
      <c r="S229">
        <v>1.72028003258986</v>
      </c>
    </row>
    <row r="230" spans="1:19">
      <c r="A230" t="s">
        <v>273</v>
      </c>
      <c r="B230">
        <v>9.3786785977092997</v>
      </c>
      <c r="C230">
        <f t="shared" si="10"/>
        <v>8614.0803173505992</v>
      </c>
      <c r="E230" s="2" t="s">
        <v>268</v>
      </c>
      <c r="F230" s="2">
        <v>18788.6982386034</v>
      </c>
      <c r="H230" t="s">
        <v>273</v>
      </c>
      <c r="I230" s="1">
        <v>7.5709086105280099E-2</v>
      </c>
      <c r="J230">
        <v>0.48434810074697598</v>
      </c>
      <c r="K230">
        <v>9.3786785977092997</v>
      </c>
      <c r="L230">
        <f t="shared" si="11"/>
        <v>8.6140803173505986</v>
      </c>
      <c r="M230">
        <v>735103.53287417698</v>
      </c>
      <c r="N230">
        <f t="shared" si="12"/>
        <v>1.2758309786704003E-2</v>
      </c>
      <c r="Q230" t="s">
        <v>273</v>
      </c>
      <c r="R230">
        <v>0.48434810074697598</v>
      </c>
      <c r="S230">
        <v>8.6140803173505986</v>
      </c>
    </row>
    <row r="231" spans="1:19">
      <c r="A231" t="s">
        <v>274</v>
      </c>
      <c r="B231">
        <v>4.5789473684211002</v>
      </c>
      <c r="C231">
        <f t="shared" si="10"/>
        <v>13558.740649757599</v>
      </c>
      <c r="E231" s="2" t="s">
        <v>269</v>
      </c>
      <c r="F231" s="2">
        <v>3645.0835630186898</v>
      </c>
      <c r="H231" t="s">
        <v>274</v>
      </c>
      <c r="I231" s="1">
        <v>1.0938128082745999</v>
      </c>
      <c r="J231">
        <v>0.47775731855671999</v>
      </c>
      <c r="K231">
        <v>4.5789473684211002</v>
      </c>
      <c r="L231">
        <f t="shared" si="11"/>
        <v>13.558740649757599</v>
      </c>
      <c r="M231">
        <v>39.7691448398907</v>
      </c>
      <c r="N231">
        <f t="shared" si="12"/>
        <v>115.1381903446955</v>
      </c>
      <c r="Q231" t="s">
        <v>274</v>
      </c>
      <c r="R231">
        <v>0.47775731855671999</v>
      </c>
      <c r="S231">
        <v>13.558740649757599</v>
      </c>
    </row>
    <row r="232" spans="1:19">
      <c r="A232" t="s">
        <v>275</v>
      </c>
      <c r="B232">
        <v>14.696682014525001</v>
      </c>
      <c r="C232">
        <f t="shared" si="10"/>
        <v>19955.556248757901</v>
      </c>
      <c r="E232" s="2" t="s">
        <v>271</v>
      </c>
      <c r="F232" s="2">
        <v>2460.3858275237599</v>
      </c>
      <c r="H232" t="s">
        <v>275</v>
      </c>
      <c r="I232" s="1">
        <v>3.0133888379529499E-2</v>
      </c>
      <c r="J232">
        <v>0.12302323075268599</v>
      </c>
      <c r="K232">
        <v>14.696682014525001</v>
      </c>
      <c r="L232">
        <f t="shared" si="11"/>
        <v>19.955556248757901</v>
      </c>
      <c r="M232">
        <v>171244.08025303</v>
      </c>
      <c r="N232">
        <f t="shared" si="12"/>
        <v>8.5823007678917748E-2</v>
      </c>
      <c r="Q232" t="s">
        <v>275</v>
      </c>
      <c r="R232">
        <v>0.12302323075268599</v>
      </c>
      <c r="S232">
        <v>19.955556248757901</v>
      </c>
    </row>
    <row r="233" spans="1:19">
      <c r="A233" t="s">
        <v>276</v>
      </c>
      <c r="B233">
        <v>15.974611398041</v>
      </c>
      <c r="C233">
        <f t="shared" si="10"/>
        <v>52980.043626311897</v>
      </c>
      <c r="E233" s="2" t="s">
        <v>272</v>
      </c>
      <c r="F233" s="2">
        <v>1720.28003258986</v>
      </c>
      <c r="H233" t="s">
        <v>276</v>
      </c>
      <c r="I233" s="1">
        <v>3.1667707435308998E-3</v>
      </c>
      <c r="J233">
        <v>0.40202612181654102</v>
      </c>
      <c r="K233">
        <v>15.974611398041</v>
      </c>
      <c r="L233">
        <f t="shared" si="11"/>
        <v>52.980043626311897</v>
      </c>
      <c r="M233">
        <v>11171483.0362429</v>
      </c>
      <c r="N233">
        <f t="shared" si="12"/>
        <v>1.4299454554257147E-3</v>
      </c>
      <c r="Q233" t="s">
        <v>276</v>
      </c>
      <c r="R233">
        <v>0.40202612181654102</v>
      </c>
      <c r="S233">
        <v>52.980043626311897</v>
      </c>
    </row>
    <row r="234" spans="1:19">
      <c r="A234" t="s">
        <v>277</v>
      </c>
      <c r="B234">
        <v>11.808087291399</v>
      </c>
      <c r="C234">
        <f t="shared" si="10"/>
        <v>5167.8222878952402</v>
      </c>
      <c r="E234" s="2" t="s">
        <v>273</v>
      </c>
      <c r="F234" s="2">
        <v>8614.0803173505992</v>
      </c>
      <c r="H234" t="s">
        <v>277</v>
      </c>
      <c r="I234" s="1">
        <v>3.9299143626509499E-2</v>
      </c>
      <c r="J234">
        <v>0.19968929424395801</v>
      </c>
      <c r="K234">
        <v>11.808087291399</v>
      </c>
      <c r="L234">
        <f t="shared" si="11"/>
        <v>5.1678222878952402</v>
      </c>
      <c r="M234">
        <v>483731.49079283897</v>
      </c>
      <c r="N234">
        <f t="shared" si="12"/>
        <v>2.4410416762500765E-2</v>
      </c>
      <c r="Q234" t="s">
        <v>277</v>
      </c>
      <c r="R234">
        <v>0.19968929424395801</v>
      </c>
      <c r="S234">
        <v>5.1678222878952402</v>
      </c>
    </row>
    <row r="235" spans="1:19">
      <c r="A235" t="s">
        <v>278</v>
      </c>
      <c r="B235">
        <v>0</v>
      </c>
      <c r="C235">
        <f t="shared" si="10"/>
        <v>5167.8222878952402</v>
      </c>
      <c r="E235" s="2" t="s">
        <v>279</v>
      </c>
      <c r="F235" s="2">
        <v>13558.740649757599</v>
      </c>
      <c r="H235" t="s">
        <v>278</v>
      </c>
      <c r="I235" s="1">
        <v>0</v>
      </c>
      <c r="J235">
        <v>0</v>
      </c>
      <c r="K235">
        <v>0</v>
      </c>
      <c r="L235">
        <f t="shared" si="11"/>
        <v>5.1678222878952402</v>
      </c>
      <c r="M235">
        <v>0.33731960118626197</v>
      </c>
      <c r="N235">
        <f t="shared" si="12"/>
        <v>0</v>
      </c>
      <c r="Q235" t="s">
        <v>278</v>
      </c>
      <c r="R235">
        <v>0</v>
      </c>
      <c r="S235">
        <v>5.1678222878952402</v>
      </c>
    </row>
    <row r="236" spans="1:19">
      <c r="A236" t="s">
        <v>280</v>
      </c>
      <c r="B236">
        <v>11.071216617211</v>
      </c>
      <c r="C236">
        <f t="shared" si="10"/>
        <v>10518.1988943491</v>
      </c>
      <c r="E236" s="2" t="s">
        <v>275</v>
      </c>
      <c r="F236" s="2">
        <v>19955.556248757901</v>
      </c>
      <c r="H236" t="s">
        <v>280</v>
      </c>
      <c r="I236" s="1">
        <v>0.33679922591947897</v>
      </c>
      <c r="J236">
        <v>1.0343193595779701</v>
      </c>
      <c r="K236">
        <v>11.071216617211</v>
      </c>
      <c r="L236">
        <f t="shared" si="11"/>
        <v>10.5181988943491</v>
      </c>
      <c r="M236">
        <v>325.81813042492598</v>
      </c>
      <c r="N236">
        <f t="shared" si="12"/>
        <v>33.979743861313437</v>
      </c>
      <c r="Q236" t="s">
        <v>280</v>
      </c>
      <c r="R236">
        <v>1.0343193595779701</v>
      </c>
      <c r="S236">
        <v>10.5181988943491</v>
      </c>
    </row>
    <row r="237" spans="1:19">
      <c r="A237" t="s">
        <v>281</v>
      </c>
      <c r="B237">
        <v>15.364777661871001</v>
      </c>
      <c r="C237">
        <f t="shared" si="10"/>
        <v>18275.516536954601</v>
      </c>
      <c r="E237" s="2" t="s">
        <v>276</v>
      </c>
      <c r="F237" s="2">
        <v>52980.043626311897</v>
      </c>
      <c r="H237" t="s">
        <v>281</v>
      </c>
      <c r="I237" s="1">
        <v>5.6530613570979001E-2</v>
      </c>
      <c r="J237">
        <v>0.22075404466644499</v>
      </c>
      <c r="K237">
        <v>15.364777661871001</v>
      </c>
      <c r="L237">
        <f t="shared" si="11"/>
        <v>18.275516536954601</v>
      </c>
      <c r="M237">
        <v>746912.70209402905</v>
      </c>
      <c r="N237">
        <f t="shared" si="12"/>
        <v>2.0571048823771008E-2</v>
      </c>
      <c r="Q237" t="s">
        <v>281</v>
      </c>
      <c r="R237">
        <v>0.22075404466644499</v>
      </c>
      <c r="S237">
        <v>18.275516536954601</v>
      </c>
    </row>
    <row r="238" spans="1:19">
      <c r="A238" t="s">
        <v>282</v>
      </c>
      <c r="B238">
        <v>16.531578947368001</v>
      </c>
      <c r="C238">
        <f t="shared" si="10"/>
        <v>18275.516536954601</v>
      </c>
      <c r="E238" s="2" t="s">
        <v>277</v>
      </c>
      <c r="F238" s="2">
        <v>5167.8222878952402</v>
      </c>
      <c r="H238" t="s">
        <v>282</v>
      </c>
      <c r="I238" s="1">
        <v>0.51603627832636301</v>
      </c>
      <c r="J238">
        <v>1.40468327911188</v>
      </c>
      <c r="K238">
        <v>16.531578947368001</v>
      </c>
      <c r="L238">
        <f t="shared" si="11"/>
        <v>18.275516536954601</v>
      </c>
      <c r="M238">
        <v>135.26180799997101</v>
      </c>
      <c r="N238">
        <f t="shared" si="12"/>
        <v>122.2191185509774</v>
      </c>
      <c r="Q238" t="s">
        <v>282</v>
      </c>
      <c r="R238">
        <v>1.40468327911188</v>
      </c>
      <c r="S238">
        <v>18.275516536954601</v>
      </c>
    </row>
    <row r="239" spans="1:19">
      <c r="A239" t="s">
        <v>283</v>
      </c>
      <c r="B239">
        <v>32.853488372092997</v>
      </c>
      <c r="C239">
        <f t="shared" si="10"/>
        <v>0</v>
      </c>
      <c r="E239" s="2" t="s">
        <v>280</v>
      </c>
      <c r="F239" s="2">
        <v>10518.1988943491</v>
      </c>
      <c r="H239" t="s">
        <v>283</v>
      </c>
      <c r="I239" s="1">
        <v>0.78993239700253903</v>
      </c>
      <c r="J239">
        <v>1.4186016076983401</v>
      </c>
      <c r="K239">
        <v>32.853488372092997</v>
      </c>
      <c r="L239">
        <f t="shared" si="11"/>
        <v>0</v>
      </c>
      <c r="M239">
        <v>303.11540440002</v>
      </c>
      <c r="N239">
        <f t="shared" si="12"/>
        <v>108.38607307709245</v>
      </c>
      <c r="Q239" t="s">
        <v>283</v>
      </c>
      <c r="R239">
        <v>1.4186016076983401</v>
      </c>
      <c r="S239">
        <v>0</v>
      </c>
    </row>
    <row r="240" spans="1:19">
      <c r="A240" t="s">
        <v>284</v>
      </c>
      <c r="B240">
        <v>13.061475962511</v>
      </c>
      <c r="C240">
        <f t="shared" si="10"/>
        <v>5294.3589136985202</v>
      </c>
      <c r="E240" s="2" t="s">
        <v>281</v>
      </c>
      <c r="F240" s="2">
        <v>18275.516536954601</v>
      </c>
      <c r="H240" t="s">
        <v>284</v>
      </c>
      <c r="I240" s="1">
        <v>9.3375901532138206E-2</v>
      </c>
      <c r="J240">
        <v>0.42893728917074497</v>
      </c>
      <c r="K240">
        <v>13.061475962511</v>
      </c>
      <c r="L240">
        <f t="shared" si="11"/>
        <v>5.2943589136985203</v>
      </c>
      <c r="M240">
        <v>276609.19904953899</v>
      </c>
      <c r="N240">
        <f t="shared" si="12"/>
        <v>4.7219962341786659E-2</v>
      </c>
      <c r="Q240" t="s">
        <v>284</v>
      </c>
      <c r="R240">
        <v>0.42893728917074497</v>
      </c>
      <c r="S240">
        <v>5.2943589136985203</v>
      </c>
    </row>
    <row r="241" spans="1:19">
      <c r="A241" t="s">
        <v>285</v>
      </c>
      <c r="B241">
        <v>11.832203389830999</v>
      </c>
      <c r="C241">
        <f t="shared" si="10"/>
        <v>2986.1066392051498</v>
      </c>
      <c r="E241" s="2" t="s">
        <v>283</v>
      </c>
      <c r="F241" s="2"/>
      <c r="H241" t="s">
        <v>285</v>
      </c>
      <c r="I241" s="1">
        <v>1.20428015093308E-2</v>
      </c>
      <c r="J241">
        <v>5.4961131082549901E-2</v>
      </c>
      <c r="K241">
        <v>11.832203389830999</v>
      </c>
      <c r="L241">
        <f t="shared" si="11"/>
        <v>2.9861066392051496</v>
      </c>
      <c r="M241">
        <v>10734.8591337001</v>
      </c>
      <c r="N241">
        <f t="shared" si="12"/>
        <v>1.1022225110235484</v>
      </c>
      <c r="Q241" t="s">
        <v>285</v>
      </c>
      <c r="R241">
        <v>5.4961131082549901E-2</v>
      </c>
      <c r="S241">
        <v>2.9861066392051496</v>
      </c>
    </row>
    <row r="242" spans="1:19">
      <c r="A242" t="s">
        <v>286</v>
      </c>
      <c r="B242">
        <v>4.9538461538462002</v>
      </c>
      <c r="C242">
        <f t="shared" si="10"/>
        <v>14416.599039495901</v>
      </c>
      <c r="E242" s="2" t="s">
        <v>284</v>
      </c>
      <c r="F242" s="2">
        <v>5294.3589136985202</v>
      </c>
      <c r="H242" t="s">
        <v>286</v>
      </c>
      <c r="I242" s="1">
        <v>0.38595544983270802</v>
      </c>
      <c r="J242">
        <v>0.467461569673155</v>
      </c>
      <c r="K242">
        <v>4.9538461538462002</v>
      </c>
      <c r="L242">
        <f t="shared" si="11"/>
        <v>14.416599039495901</v>
      </c>
      <c r="M242">
        <v>139.048863515021</v>
      </c>
      <c r="N242">
        <f t="shared" si="12"/>
        <v>35.62665690763486</v>
      </c>
      <c r="Q242" t="s">
        <v>286</v>
      </c>
      <c r="R242">
        <v>0.467461569673155</v>
      </c>
      <c r="S242">
        <v>14.416599039495901</v>
      </c>
    </row>
    <row r="243" spans="1:19">
      <c r="A243" t="s">
        <v>287</v>
      </c>
      <c r="B243">
        <v>7.1730103806227996</v>
      </c>
      <c r="C243">
        <f t="shared" si="10"/>
        <v>5683.3013291314401</v>
      </c>
      <c r="E243" s="2" t="s">
        <v>285</v>
      </c>
      <c r="F243" s="2">
        <v>2986.1066392051498</v>
      </c>
      <c r="H243" t="s">
        <v>287</v>
      </c>
      <c r="I243" s="1">
        <v>3.6649201553509501E-2</v>
      </c>
      <c r="J243">
        <v>0.117514347673024</v>
      </c>
      <c r="K243">
        <v>7.1730103806227996</v>
      </c>
      <c r="L243">
        <f t="shared" si="11"/>
        <v>5.6833013291314405</v>
      </c>
      <c r="M243">
        <v>2459.2741713898999</v>
      </c>
      <c r="N243">
        <f t="shared" si="12"/>
        <v>2.916718462736041</v>
      </c>
      <c r="Q243" t="s">
        <v>287</v>
      </c>
      <c r="R243">
        <v>0.117514347673024</v>
      </c>
      <c r="S243">
        <v>5.6833013291314405</v>
      </c>
    </row>
    <row r="244" spans="1:19">
      <c r="A244" t="s">
        <v>288</v>
      </c>
      <c r="B244">
        <v>9.9182693261882999</v>
      </c>
      <c r="C244">
        <f t="shared" si="10"/>
        <v>3784.6376331182</v>
      </c>
      <c r="E244" s="2" t="s">
        <v>289</v>
      </c>
      <c r="F244" s="2">
        <v>14416.599039495901</v>
      </c>
      <c r="H244" t="s">
        <v>288</v>
      </c>
      <c r="I244" s="1">
        <v>2.3286853257119499E-2</v>
      </c>
      <c r="J244">
        <v>0.140872479812375</v>
      </c>
      <c r="K244">
        <v>9.9182693261882999</v>
      </c>
      <c r="L244">
        <f t="shared" si="11"/>
        <v>3.7846376331182001</v>
      </c>
      <c r="M244">
        <v>357663.89622093999</v>
      </c>
      <c r="N244">
        <f t="shared" si="12"/>
        <v>2.7730697537504539E-2</v>
      </c>
      <c r="Q244" t="s">
        <v>288</v>
      </c>
      <c r="R244">
        <v>0.140872479812375</v>
      </c>
      <c r="S244">
        <v>3.7846376331182001</v>
      </c>
    </row>
    <row r="245" spans="1:19">
      <c r="A245" t="s">
        <v>290</v>
      </c>
      <c r="B245">
        <v>13.065768337144</v>
      </c>
      <c r="C245">
        <f t="shared" si="10"/>
        <v>12866.677289547</v>
      </c>
      <c r="E245" s="2" t="s">
        <v>287</v>
      </c>
      <c r="F245" s="2">
        <v>5683.3013291314401</v>
      </c>
      <c r="H245" t="s">
        <v>290</v>
      </c>
      <c r="I245" s="1">
        <v>4.0658529492991098E-2</v>
      </c>
      <c r="J245">
        <v>0.18982200166688801</v>
      </c>
      <c r="K245">
        <v>13.065768337144</v>
      </c>
      <c r="L245">
        <f t="shared" si="11"/>
        <v>12.866677289547001</v>
      </c>
      <c r="M245">
        <v>1131423.11277957</v>
      </c>
      <c r="N245">
        <f t="shared" si="12"/>
        <v>1.1548083285169325E-2</v>
      </c>
      <c r="Q245" t="s">
        <v>290</v>
      </c>
      <c r="R245">
        <v>0.18982200166688801</v>
      </c>
      <c r="S245">
        <v>12.866677289547001</v>
      </c>
    </row>
    <row r="246" spans="1:19">
      <c r="A246" t="s">
        <v>291</v>
      </c>
      <c r="B246">
        <v>14.487127845884</v>
      </c>
      <c r="C246">
        <f t="shared" si="10"/>
        <v>3743.2374547149798</v>
      </c>
      <c r="E246" s="2" t="s">
        <v>288</v>
      </c>
      <c r="F246" s="2">
        <v>3784.6376331182</v>
      </c>
      <c r="H246" t="s">
        <v>291</v>
      </c>
      <c r="I246" s="1">
        <v>4.3898487346574E-3</v>
      </c>
      <c r="J246">
        <v>1.81810312493563E-2</v>
      </c>
      <c r="K246">
        <v>14.487127845884</v>
      </c>
      <c r="L246">
        <f t="shared" si="11"/>
        <v>3.7432374547149796</v>
      </c>
      <c r="M246">
        <v>628127.186152015</v>
      </c>
      <c r="N246">
        <f t="shared" si="12"/>
        <v>2.3064003859845552E-2</v>
      </c>
      <c r="Q246" t="s">
        <v>291</v>
      </c>
      <c r="R246">
        <v>1.81810312493563E-2</v>
      </c>
      <c r="S246">
        <v>3.7432374547149796</v>
      </c>
    </row>
    <row r="247" spans="1:19">
      <c r="A247" t="s">
        <v>292</v>
      </c>
      <c r="B247">
        <v>10.085770528684</v>
      </c>
      <c r="C247">
        <f t="shared" si="10"/>
        <v>1740.0083289541899</v>
      </c>
      <c r="E247" s="2" t="s">
        <v>290</v>
      </c>
      <c r="F247" s="2">
        <v>12866.677289547</v>
      </c>
      <c r="H247" t="s">
        <v>292</v>
      </c>
      <c r="I247" s="1">
        <v>7.1452741158832796E-3</v>
      </c>
      <c r="J247">
        <v>4.25070593995499E-2</v>
      </c>
      <c r="K247">
        <v>10.085770528684</v>
      </c>
      <c r="L247">
        <f t="shared" si="11"/>
        <v>1.7400083289541899</v>
      </c>
      <c r="M247">
        <v>334626.77025714499</v>
      </c>
      <c r="N247">
        <f t="shared" si="12"/>
        <v>3.0140357631678893E-2</v>
      </c>
      <c r="Q247" t="s">
        <v>292</v>
      </c>
      <c r="R247">
        <v>4.25070593995499E-2</v>
      </c>
      <c r="S247">
        <v>1.7400083289541899</v>
      </c>
    </row>
    <row r="248" spans="1:19">
      <c r="E248" s="2" t="s">
        <v>291</v>
      </c>
      <c r="F248" s="2">
        <v>3743.2374547149798</v>
      </c>
    </row>
    <row r="249" spans="1:19">
      <c r="E249" s="2" t="s">
        <v>292</v>
      </c>
      <c r="F249" s="2">
        <v>1740.0083289541899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user</cp:lastModifiedBy>
  <cp:revision>0</cp:revision>
  <dcterms:modified xsi:type="dcterms:W3CDTF">2015-11-22T05:25:51Z</dcterms:modified>
  <dc:language>es-ES</dc:language>
</cp:coreProperties>
</file>