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ma\GitHub\cvxlab_model\Es2\"/>
    </mc:Choice>
  </mc:AlternateContent>
  <xr:revisionPtr revIDLastSave="0" documentId="13_ncr:1_{0FEB19A1-4FE3-4505-852C-2BEA3DA536E0}" xr6:coauthVersionLast="47" xr6:coauthVersionMax="47" xr10:uidLastSave="{00000000-0000-0000-0000-000000000000}"/>
  <bookViews>
    <workbookView xWindow="-4395" yWindow="-21720" windowWidth="38640" windowHeight="21120" activeTab="1" xr2:uid="{00000000-000D-0000-FFFF-FFFF00000000}"/>
  </bookViews>
  <sheets>
    <sheet name="Tabelle1" sheetId="1" r:id="rId1"/>
    <sheet name="Sheet1" sheetId="2" r:id="rId2"/>
  </sheets>
  <definedNames>
    <definedName name="solver_adj" localSheetId="1" hidden="1">Sheet1!$P$11:$P$13</definedName>
    <definedName name="solver_adj" localSheetId="0" hidden="1">Tabelle1!$O$12:$O$14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Sheet1!$R$11:$R$13</definedName>
    <definedName name="solver_lhs1" localSheetId="0" hidden="1">Tabelle1!$Q$12:$Q$14</definedName>
    <definedName name="solver_lhs2" localSheetId="1" hidden="1">Sheet1!$R$6:$R$9</definedName>
    <definedName name="solver_lhs2" localSheetId="0" hidden="1">Tabelle1!$Q$7:$Q$10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Sheet1!$R$17</definedName>
    <definedName name="solver_opt" localSheetId="0" hidden="1">Tabelle1!$Q$18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hs1" localSheetId="1" hidden="1">0</definedName>
    <definedName name="solver_rhs1" localSheetId="0" hidden="1">0</definedName>
    <definedName name="solver_rhs2" localSheetId="1" hidden="1">0</definedName>
    <definedName name="solver_rhs2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2" l="1" a="1"/>
  <c r="P6" i="2" s="1"/>
  <c r="P16" i="2" a="1"/>
  <c r="P16" i="2" s="1"/>
  <c r="R17" i="2" l="1" a="1"/>
  <c r="R17" i="2" s="1"/>
  <c r="R11" i="2" a="1"/>
  <c r="R11" i="2" s="1"/>
  <c r="R6" i="2" a="1"/>
  <c r="R6" i="2" s="1"/>
  <c r="Q18" i="1" a="1"/>
  <c r="Q18" i="1" s="1"/>
  <c r="O17" i="1" a="1"/>
  <c r="O17" i="1" s="1"/>
  <c r="Q7" i="1" a="1"/>
  <c r="Q7" i="1" s="1"/>
  <c r="D36" i="1" a="1"/>
  <c r="D36" i="1" s="1"/>
  <c r="O7" i="1" a="1"/>
  <c r="O7" i="1" s="1"/>
  <c r="I41" i="1" l="1" a="1"/>
  <c r="I41" i="1" s="1"/>
  <c r="I31" i="1" a="1"/>
  <c r="I31" i="1" s="1"/>
  <c r="Q12" i="1" a="1"/>
  <c r="Q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<sst xmlns="http://schemas.openxmlformats.org/spreadsheetml/2006/main" count="139" uniqueCount="37">
  <si>
    <t>CO2</t>
  </si>
  <si>
    <t>Fuel Refinery</t>
  </si>
  <si>
    <t>CHP Engine</t>
  </si>
  <si>
    <t>Boiler</t>
  </si>
  <si>
    <t>units</t>
  </si>
  <si>
    <t>MWh</t>
  </si>
  <si>
    <t>ton</t>
  </si>
  <si>
    <t>fuel A</t>
  </si>
  <si>
    <t>fuel B</t>
  </si>
  <si>
    <t>heat</t>
  </si>
  <si>
    <t>electricity</t>
  </si>
  <si>
    <t>Tech/commodity</t>
  </si>
  <si>
    <t>Final Demand</t>
  </si>
  <si>
    <t>Total Activity</t>
  </si>
  <si>
    <t>Total Demand</t>
  </si>
  <si>
    <t>u</t>
  </si>
  <si>
    <t>d</t>
  </si>
  <si>
    <t>Y</t>
  </si>
  <si>
    <t>Q</t>
  </si>
  <si>
    <t>X</t>
  </si>
  <si>
    <t>r</t>
  </si>
  <si>
    <t>raw fuel</t>
  </si>
  <si>
    <t>I</t>
  </si>
  <si>
    <t>U = u(X*I)</t>
  </si>
  <si>
    <t>D = d(Q*I)</t>
  </si>
  <si>
    <t>R = r(X*I)</t>
  </si>
  <si>
    <t>Rsum</t>
  </si>
  <si>
    <t>Q  = Y + U</t>
  </si>
  <si>
    <t>X = dQ</t>
  </si>
  <si>
    <t xml:space="preserve">Constraints </t>
  </si>
  <si>
    <t>Energy Balance</t>
  </si>
  <si>
    <t>Q_fuels &lt; 130</t>
  </si>
  <si>
    <t>(1)</t>
  </si>
  <si>
    <t>O.F.</t>
  </si>
  <si>
    <t>min{CO2}</t>
  </si>
  <si>
    <t>Geo HP</t>
  </si>
  <si>
    <t>Heat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</si>
</sst>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43" fontId="0" fillId="0" borderId="0" xfId="1" applyFont="1"/>
    <xf numFmtId="43" fontId="0" fillId="2" borderId="0" xfId="1" applyFont="1" applyFill="1"/>
    <xf numFmtId="43" fontId="0" fillId="0" borderId="0" xfId="1" applyFont="1" applyFill="1"/>
    <xf numFmtId="43" fontId="0" fillId="3" borderId="0" xfId="1" applyFont="1" applyFill="1"/>
    <xf numFmtId="43" fontId="0" fillId="4" borderId="0" xfId="1" applyFont="1" applyFill="1"/>
    <xf numFmtId="43" fontId="0" fillId="5" borderId="1" xfId="1" applyFont="1" applyFill="1" applyBorder="1"/>
    <xf numFmtId="43" fontId="0" fillId="5" borderId="2" xfId="1" applyFont="1" applyFill="1" applyBorder="1"/>
    <xf numFmtId="43" fontId="0" fillId="5" borderId="3" xfId="1" applyFont="1" applyFill="1" applyBorder="1"/>
    <xf numFmtId="43" fontId="0" fillId="5" borderId="4" xfId="1" applyFont="1" applyFill="1" applyBorder="1"/>
    <xf numFmtId="43" fontId="0" fillId="5" borderId="0" xfId="1" applyFont="1" applyFill="1" applyBorder="1"/>
    <xf numFmtId="43" fontId="0" fillId="5" borderId="5" xfId="1" applyFont="1" applyFill="1" applyBorder="1"/>
    <xf numFmtId="43" fontId="0" fillId="5" borderId="6" xfId="1" applyFont="1" applyFill="1" applyBorder="1"/>
    <xf numFmtId="43" fontId="0" fillId="5" borderId="7" xfId="1" applyFont="1" applyFill="1" applyBorder="1"/>
    <xf numFmtId="43" fontId="0" fillId="5" borderId="8" xfId="1" applyFont="1" applyFill="1" applyBorder="1"/>
    <xf numFmtId="43" fontId="0" fillId="6" borderId="0" xfId="1" applyFont="1" applyFill="1"/>
    <xf numFmtId="0" fontId="0" fillId="6" borderId="0" xfId="0" applyFill="1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right"/>
    </xf>
    <xf numFmtId="43" fontId="1" fillId="7" borderId="0" xfId="1" applyFont="1" applyFill="1"/>
    <xf numFmtId="43" fontId="0" fillId="0" borderId="9" xfId="1" applyFont="1" applyBorder="1"/>
    <xf numFmtId="43" fontId="0" fillId="0" borderId="10" xfId="1" applyFont="1" applyBorder="1"/>
    <xf numFmtId="43" fontId="0" fillId="0" borderId="11" xfId="1" applyFont="1" applyBorder="1"/>
    <xf numFmtId="0" fontId="0" fillId="8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326260</xdr:colOff>
      <xdr:row>1</xdr:row>
      <xdr:rowOff>145872</xdr:rowOff>
    </xdr:from>
    <xdr:to>
      <xdr:col>31</xdr:col>
      <xdr:colOff>3096</xdr:colOff>
      <xdr:row>16</xdr:row>
      <xdr:rowOff>106620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70A6524-2064-20B3-3D0B-C561A0D37CBF}"/>
            </a:ext>
          </a:extLst>
        </xdr:cNvPr>
        <xdr:cNvGrpSpPr/>
      </xdr:nvGrpSpPr>
      <xdr:grpSpPr>
        <a:xfrm>
          <a:off x="13648122" y="326628"/>
          <a:ext cx="5785974" cy="2719714"/>
          <a:chOff x="0" y="2814595"/>
          <a:chExt cx="6616774" cy="2832778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AD884836-3223-86FB-930C-8EE0C8365BAB}"/>
              </a:ext>
            </a:extLst>
          </xdr:cNvPr>
          <xdr:cNvGrpSpPr/>
        </xdr:nvGrpSpPr>
        <xdr:grpSpPr>
          <a:xfrm>
            <a:off x="281880" y="2814595"/>
            <a:ext cx="5786839" cy="2726084"/>
            <a:chOff x="439895" y="3006468"/>
            <a:chExt cx="5786839" cy="2726084"/>
          </a:xfrm>
        </xdr:grpSpPr>
        <xdr:sp macro="" textlink="">
          <xdr:nvSpPr>
            <xdr:cNvPr id="13" name="Rettangolo 81">
              <a:extLst>
                <a:ext uri="{FF2B5EF4-FFF2-40B4-BE49-F238E27FC236}">
                  <a16:creationId xmlns:a16="http://schemas.microsoft.com/office/drawing/2014/main" id="{81E8FDD6-BC2B-23B7-6F6C-8964B07C3FC5}"/>
                </a:ext>
              </a:extLst>
            </xdr:cNvPr>
            <xdr:cNvSpPr/>
          </xdr:nvSpPr>
          <xdr:spPr>
            <a:xfrm>
              <a:off x="1273787" y="4314762"/>
              <a:ext cx="823198" cy="591996"/>
            </a:xfrm>
            <a:prstGeom prst="rect">
              <a:avLst/>
            </a:prstGeom>
            <a:ln w="28575">
              <a:solidFill>
                <a:srgbClr val="7D4751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it-IT" sz="1000">
                  <a:solidFill>
                    <a:schemeClr val="tx2"/>
                  </a:solidFill>
                </a:rPr>
                <a:t>Fuel refinery</a:t>
              </a:r>
            </a:p>
          </xdr:txBody>
        </xdr:sp>
        <xdr:cxnSp macro="">
          <xdr:nvCxnSpPr>
            <xdr:cNvPr id="14" name="Connettore diritto 83">
              <a:extLst>
                <a:ext uri="{FF2B5EF4-FFF2-40B4-BE49-F238E27FC236}">
                  <a16:creationId xmlns:a16="http://schemas.microsoft.com/office/drawing/2014/main" id="{4BFAFB2E-B6F0-4124-2DD7-7D8AD7CF6B83}"/>
                </a:ext>
              </a:extLst>
            </xdr:cNvPr>
            <xdr:cNvCxnSpPr>
              <a:cxnSpLocks/>
            </xdr:cNvCxnSpPr>
          </xdr:nvCxnSpPr>
          <xdr:spPr>
            <a:xfrm>
              <a:off x="2096984" y="4451536"/>
              <a:ext cx="708523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Rettangolo 84">
              <a:extLst>
                <a:ext uri="{FF2B5EF4-FFF2-40B4-BE49-F238E27FC236}">
                  <a16:creationId xmlns:a16="http://schemas.microsoft.com/office/drawing/2014/main" id="{9A3719C8-A40D-CEF7-D9BC-73FFE63DAC85}"/>
                </a:ext>
              </a:extLst>
            </xdr:cNvPr>
            <xdr:cNvSpPr/>
          </xdr:nvSpPr>
          <xdr:spPr>
            <a:xfrm>
              <a:off x="674729" y="3131597"/>
              <a:ext cx="4390395" cy="2600955"/>
            </a:xfrm>
            <a:prstGeom prst="rect">
              <a:avLst/>
            </a:prstGeom>
            <a:ln w="19050">
              <a:solidFill>
                <a:srgbClr val="FFC000"/>
              </a:solidFill>
              <a:prstDash val="sys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 sz="1400"/>
            </a:p>
          </xdr:txBody>
        </xdr:sp>
        <xdr:cxnSp macro="">
          <xdr:nvCxnSpPr>
            <xdr:cNvPr id="16" name="Connettore diritto 37">
              <a:extLst>
                <a:ext uri="{FF2B5EF4-FFF2-40B4-BE49-F238E27FC236}">
                  <a16:creationId xmlns:a16="http://schemas.microsoft.com/office/drawing/2014/main" id="{88F4B072-C160-2452-4BF9-4FF8CB879BAD}"/>
                </a:ext>
              </a:extLst>
            </xdr:cNvPr>
            <xdr:cNvCxnSpPr>
              <a:cxnSpLocks/>
            </xdr:cNvCxnSpPr>
          </xdr:nvCxnSpPr>
          <xdr:spPr>
            <a:xfrm>
              <a:off x="2096984" y="4779083"/>
              <a:ext cx="444705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Connettore diritto 40">
              <a:extLst>
                <a:ext uri="{FF2B5EF4-FFF2-40B4-BE49-F238E27FC236}">
                  <a16:creationId xmlns:a16="http://schemas.microsoft.com/office/drawing/2014/main" id="{DD4320C7-1D06-DEB5-9E44-3E60591A7645}"/>
                </a:ext>
              </a:extLst>
            </xdr:cNvPr>
            <xdr:cNvCxnSpPr>
              <a:cxnSpLocks/>
            </xdr:cNvCxnSpPr>
          </xdr:nvCxnSpPr>
          <xdr:spPr>
            <a:xfrm>
              <a:off x="2805507" y="3974908"/>
              <a:ext cx="0" cy="703994"/>
            </a:xfrm>
            <a:prstGeom prst="line">
              <a:avLst/>
            </a:prstGeom>
            <a:ln w="19050">
              <a:solidFill>
                <a:srgbClr val="7D4751"/>
              </a:solidFill>
              <a:headEnd type="oval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Connettore diritto 42">
              <a:extLst>
                <a:ext uri="{FF2B5EF4-FFF2-40B4-BE49-F238E27FC236}">
                  <a16:creationId xmlns:a16="http://schemas.microsoft.com/office/drawing/2014/main" id="{18C2D931-DD32-ADA5-4956-2F118681AEA5}"/>
                </a:ext>
              </a:extLst>
            </xdr:cNvPr>
            <xdr:cNvCxnSpPr>
              <a:cxnSpLocks/>
              <a:endCxn id="19" idx="1"/>
            </xdr:cNvCxnSpPr>
          </xdr:nvCxnSpPr>
          <xdr:spPr>
            <a:xfrm>
              <a:off x="2805507" y="4164933"/>
              <a:ext cx="471684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" name="Rettangolo 43">
              <a:extLst>
                <a:ext uri="{FF2B5EF4-FFF2-40B4-BE49-F238E27FC236}">
                  <a16:creationId xmlns:a16="http://schemas.microsoft.com/office/drawing/2014/main" id="{65AFA43C-5276-B320-9945-CE8BBA1690C0}"/>
                </a:ext>
              </a:extLst>
            </xdr:cNvPr>
            <xdr:cNvSpPr/>
          </xdr:nvSpPr>
          <xdr:spPr>
            <a:xfrm>
              <a:off x="3277191" y="3868935"/>
              <a:ext cx="823198" cy="591996"/>
            </a:xfrm>
            <a:prstGeom prst="rect">
              <a:avLst/>
            </a:prstGeom>
            <a:ln w="28575">
              <a:solidFill>
                <a:srgbClr val="7D4751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it-IT" sz="1000">
                  <a:solidFill>
                    <a:schemeClr val="tx2"/>
                  </a:solidFill>
                </a:rPr>
                <a:t>CHP engine</a:t>
              </a:r>
            </a:p>
          </xdr:txBody>
        </xdr:sp>
        <xdr:cxnSp macro="">
          <xdr:nvCxnSpPr>
            <xdr:cNvPr id="20" name="Connettore diritto 44">
              <a:extLst>
                <a:ext uri="{FF2B5EF4-FFF2-40B4-BE49-F238E27FC236}">
                  <a16:creationId xmlns:a16="http://schemas.microsoft.com/office/drawing/2014/main" id="{C95FAE44-0DDA-577B-84BB-CBFE763D617C}"/>
                </a:ext>
              </a:extLst>
            </xdr:cNvPr>
            <xdr:cNvCxnSpPr>
              <a:cxnSpLocks/>
            </xdr:cNvCxnSpPr>
          </xdr:nvCxnSpPr>
          <xdr:spPr>
            <a:xfrm>
              <a:off x="2541689" y="4678902"/>
              <a:ext cx="0" cy="703994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nettore diritto 45">
              <a:extLst>
                <a:ext uri="{FF2B5EF4-FFF2-40B4-BE49-F238E27FC236}">
                  <a16:creationId xmlns:a16="http://schemas.microsoft.com/office/drawing/2014/main" id="{F731A907-1698-0672-808C-A91778289199}"/>
                </a:ext>
              </a:extLst>
            </xdr:cNvPr>
            <xdr:cNvCxnSpPr>
              <a:cxnSpLocks/>
              <a:endCxn id="22" idx="1"/>
            </xdr:cNvCxnSpPr>
          </xdr:nvCxnSpPr>
          <xdr:spPr>
            <a:xfrm>
              <a:off x="2541689" y="5132635"/>
              <a:ext cx="735502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2" name="Rettangolo 46">
              <a:extLst>
                <a:ext uri="{FF2B5EF4-FFF2-40B4-BE49-F238E27FC236}">
                  <a16:creationId xmlns:a16="http://schemas.microsoft.com/office/drawing/2014/main" id="{E5B2582E-7B18-8CF4-08FB-280D64821E87}"/>
                </a:ext>
              </a:extLst>
            </xdr:cNvPr>
            <xdr:cNvSpPr/>
          </xdr:nvSpPr>
          <xdr:spPr>
            <a:xfrm>
              <a:off x="3277191" y="4836638"/>
              <a:ext cx="823198" cy="591996"/>
            </a:xfrm>
            <a:prstGeom prst="rect">
              <a:avLst/>
            </a:prstGeom>
            <a:ln w="28575">
              <a:solidFill>
                <a:srgbClr val="7D4751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it-IT" sz="1000">
                  <a:solidFill>
                    <a:schemeClr val="tx2"/>
                  </a:solidFill>
                </a:rPr>
                <a:t>Boiler</a:t>
              </a:r>
            </a:p>
          </xdr:txBody>
        </xdr:sp>
        <xdr:cxnSp macro="">
          <xdr:nvCxnSpPr>
            <xdr:cNvPr id="23" name="Connettore diritto 48">
              <a:extLst>
                <a:ext uri="{FF2B5EF4-FFF2-40B4-BE49-F238E27FC236}">
                  <a16:creationId xmlns:a16="http://schemas.microsoft.com/office/drawing/2014/main" id="{62EF6062-3E19-0710-304C-868DEAB603BA}"/>
                </a:ext>
              </a:extLst>
            </xdr:cNvPr>
            <xdr:cNvCxnSpPr>
              <a:cxnSpLocks/>
            </xdr:cNvCxnSpPr>
          </xdr:nvCxnSpPr>
          <xdr:spPr>
            <a:xfrm>
              <a:off x="4100389" y="5224076"/>
              <a:ext cx="467477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nettore diritto 49">
              <a:extLst>
                <a:ext uri="{FF2B5EF4-FFF2-40B4-BE49-F238E27FC236}">
                  <a16:creationId xmlns:a16="http://schemas.microsoft.com/office/drawing/2014/main" id="{5FA7CF20-A46C-4BA0-CA3B-C8A27E272733}"/>
                </a:ext>
              </a:extLst>
            </xdr:cNvPr>
            <xdr:cNvCxnSpPr>
              <a:cxnSpLocks/>
            </xdr:cNvCxnSpPr>
          </xdr:nvCxnSpPr>
          <xdr:spPr>
            <a:xfrm>
              <a:off x="4110877" y="3999872"/>
              <a:ext cx="633068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nettore diritto 50">
              <a:extLst>
                <a:ext uri="{FF2B5EF4-FFF2-40B4-BE49-F238E27FC236}">
                  <a16:creationId xmlns:a16="http://schemas.microsoft.com/office/drawing/2014/main" id="{E901138E-8FD5-9441-1203-A8118D7D777D}"/>
                </a:ext>
              </a:extLst>
            </xdr:cNvPr>
            <xdr:cNvCxnSpPr>
              <a:cxnSpLocks/>
            </xdr:cNvCxnSpPr>
          </xdr:nvCxnSpPr>
          <xdr:spPr>
            <a:xfrm>
              <a:off x="4110877" y="4326905"/>
              <a:ext cx="444705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nettore diritto 52">
              <a:extLst>
                <a:ext uri="{FF2B5EF4-FFF2-40B4-BE49-F238E27FC236}">
                  <a16:creationId xmlns:a16="http://schemas.microsoft.com/office/drawing/2014/main" id="{7876A49D-402B-CC23-1891-02E404E90496}"/>
                </a:ext>
              </a:extLst>
            </xdr:cNvPr>
            <xdr:cNvCxnSpPr>
              <a:cxnSpLocks/>
            </xdr:cNvCxnSpPr>
          </xdr:nvCxnSpPr>
          <xdr:spPr>
            <a:xfrm>
              <a:off x="4743945" y="3451745"/>
              <a:ext cx="0" cy="663235"/>
            </a:xfrm>
            <a:prstGeom prst="line">
              <a:avLst/>
            </a:prstGeom>
            <a:ln w="19050">
              <a:solidFill>
                <a:srgbClr val="7D4751"/>
              </a:solidFill>
              <a:headEnd type="oval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nettore diritto 54">
              <a:extLst>
                <a:ext uri="{FF2B5EF4-FFF2-40B4-BE49-F238E27FC236}">
                  <a16:creationId xmlns:a16="http://schemas.microsoft.com/office/drawing/2014/main" id="{28371C8B-3D95-EBBB-1E98-3370E6C1EF60}"/>
                </a:ext>
              </a:extLst>
            </xdr:cNvPr>
            <xdr:cNvCxnSpPr>
              <a:cxnSpLocks/>
            </xdr:cNvCxnSpPr>
          </xdr:nvCxnSpPr>
          <xdr:spPr>
            <a:xfrm>
              <a:off x="4743945" y="3726403"/>
              <a:ext cx="863954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nettore diritto 55">
              <a:extLst>
                <a:ext uri="{FF2B5EF4-FFF2-40B4-BE49-F238E27FC236}">
                  <a16:creationId xmlns:a16="http://schemas.microsoft.com/office/drawing/2014/main" id="{C0A53FAB-F23F-FA76-7145-E976F3517842}"/>
                </a:ext>
              </a:extLst>
            </xdr:cNvPr>
            <xdr:cNvCxnSpPr>
              <a:cxnSpLocks/>
            </xdr:cNvCxnSpPr>
          </xdr:nvCxnSpPr>
          <xdr:spPr>
            <a:xfrm>
              <a:off x="4567866" y="4236346"/>
              <a:ext cx="0" cy="114655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nettore diritto 59">
              <a:extLst>
                <a:ext uri="{FF2B5EF4-FFF2-40B4-BE49-F238E27FC236}">
                  <a16:creationId xmlns:a16="http://schemas.microsoft.com/office/drawing/2014/main" id="{0C05CE0B-A0F7-DC74-04A7-5EF0520220EF}"/>
                </a:ext>
              </a:extLst>
            </xdr:cNvPr>
            <xdr:cNvCxnSpPr>
              <a:cxnSpLocks/>
            </xdr:cNvCxnSpPr>
          </xdr:nvCxnSpPr>
          <xdr:spPr>
            <a:xfrm>
              <a:off x="4567866" y="4769085"/>
              <a:ext cx="1040033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nettore diritto 61">
              <a:extLst>
                <a:ext uri="{FF2B5EF4-FFF2-40B4-BE49-F238E27FC236}">
                  <a16:creationId xmlns:a16="http://schemas.microsoft.com/office/drawing/2014/main" id="{93248007-EACC-0527-FBF0-6E1BCC8312BA}"/>
                </a:ext>
              </a:extLst>
            </xdr:cNvPr>
            <xdr:cNvCxnSpPr>
              <a:cxnSpLocks/>
            </xdr:cNvCxnSpPr>
          </xdr:nvCxnSpPr>
          <xdr:spPr>
            <a:xfrm>
              <a:off x="829081" y="4460931"/>
              <a:ext cx="444705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nettore diritto 62">
              <a:extLst>
                <a:ext uri="{FF2B5EF4-FFF2-40B4-BE49-F238E27FC236}">
                  <a16:creationId xmlns:a16="http://schemas.microsoft.com/office/drawing/2014/main" id="{DD2007D4-2291-1D2F-0D37-C3D3334EE9BE}"/>
                </a:ext>
              </a:extLst>
            </xdr:cNvPr>
            <xdr:cNvCxnSpPr>
              <a:cxnSpLocks/>
            </xdr:cNvCxnSpPr>
          </xdr:nvCxnSpPr>
          <xdr:spPr>
            <a:xfrm>
              <a:off x="829081" y="3451745"/>
              <a:ext cx="0" cy="1136599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Connettore diritto 64">
              <a:extLst>
                <a:ext uri="{FF2B5EF4-FFF2-40B4-BE49-F238E27FC236}">
                  <a16:creationId xmlns:a16="http://schemas.microsoft.com/office/drawing/2014/main" id="{EB348D83-5EAD-DBA3-C3D1-225722807ABA}"/>
                </a:ext>
              </a:extLst>
            </xdr:cNvPr>
            <xdr:cNvCxnSpPr>
              <a:cxnSpLocks/>
            </xdr:cNvCxnSpPr>
          </xdr:nvCxnSpPr>
          <xdr:spPr>
            <a:xfrm flipH="1">
              <a:off x="829081" y="3589926"/>
              <a:ext cx="3914865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nettore diritto 69">
              <a:extLst>
                <a:ext uri="{FF2B5EF4-FFF2-40B4-BE49-F238E27FC236}">
                  <a16:creationId xmlns:a16="http://schemas.microsoft.com/office/drawing/2014/main" id="{AF2F8CA1-1387-A6A3-B177-7B7D1FE32D3C}"/>
                </a:ext>
              </a:extLst>
            </xdr:cNvPr>
            <xdr:cNvCxnSpPr>
              <a:cxnSpLocks/>
            </xdr:cNvCxnSpPr>
          </xdr:nvCxnSpPr>
          <xdr:spPr>
            <a:xfrm>
              <a:off x="439895" y="4754690"/>
              <a:ext cx="833891" cy="0"/>
            </a:xfrm>
            <a:prstGeom prst="line">
              <a:avLst/>
            </a:prstGeom>
            <a:ln w="19050">
              <a:solidFill>
                <a:srgbClr val="7D4751"/>
              </a:solidFill>
              <a:prstDash val="sysDot"/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Connettore diritto 71">
              <a:extLst>
                <a:ext uri="{FF2B5EF4-FFF2-40B4-BE49-F238E27FC236}">
                  <a16:creationId xmlns:a16="http://schemas.microsoft.com/office/drawing/2014/main" id="{1D82A730-D9F3-AB19-03BF-86B19C00C03D}"/>
                </a:ext>
              </a:extLst>
            </xdr:cNvPr>
            <xdr:cNvCxnSpPr>
              <a:cxnSpLocks/>
            </xdr:cNvCxnSpPr>
          </xdr:nvCxnSpPr>
          <xdr:spPr>
            <a:xfrm>
              <a:off x="439895" y="4552663"/>
              <a:ext cx="0" cy="398316"/>
            </a:xfrm>
            <a:prstGeom prst="line">
              <a:avLst/>
            </a:prstGeom>
            <a:ln w="19050">
              <a:solidFill>
                <a:srgbClr val="7D4751"/>
              </a:solidFill>
              <a:prstDash val="sysDot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Connettore diritto 74">
              <a:extLst>
                <a:ext uri="{FF2B5EF4-FFF2-40B4-BE49-F238E27FC236}">
                  <a16:creationId xmlns:a16="http://schemas.microsoft.com/office/drawing/2014/main" id="{26DCC949-1C37-1A26-6DD1-DF33D20DC447}"/>
                </a:ext>
              </a:extLst>
            </xdr:cNvPr>
            <xdr:cNvCxnSpPr>
              <a:cxnSpLocks/>
            </xdr:cNvCxnSpPr>
          </xdr:nvCxnSpPr>
          <xdr:spPr>
            <a:xfrm>
              <a:off x="4110877" y="4164933"/>
              <a:ext cx="1270397" cy="0"/>
            </a:xfrm>
            <a:prstGeom prst="line">
              <a:avLst/>
            </a:prstGeom>
            <a:ln w="19050">
              <a:solidFill>
                <a:srgbClr val="7D4751"/>
              </a:solidFill>
              <a:prstDash val="sysDot"/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Connettore diritto 78">
              <a:extLst>
                <a:ext uri="{FF2B5EF4-FFF2-40B4-BE49-F238E27FC236}">
                  <a16:creationId xmlns:a16="http://schemas.microsoft.com/office/drawing/2014/main" id="{4B53A08A-6ABB-F3A5-64C0-8F2BF70F701D}"/>
                </a:ext>
              </a:extLst>
            </xdr:cNvPr>
            <xdr:cNvCxnSpPr>
              <a:cxnSpLocks/>
            </xdr:cNvCxnSpPr>
          </xdr:nvCxnSpPr>
          <xdr:spPr>
            <a:xfrm flipV="1">
              <a:off x="5376194" y="4020043"/>
              <a:ext cx="0" cy="1220409"/>
            </a:xfrm>
            <a:prstGeom prst="line">
              <a:avLst/>
            </a:prstGeom>
            <a:ln w="19050">
              <a:solidFill>
                <a:srgbClr val="7D4751"/>
              </a:solidFill>
              <a:prstDash val="sysDot"/>
              <a:headEnd type="oval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" name="CasellaDiTesto 80">
              <a:extLst>
                <a:ext uri="{FF2B5EF4-FFF2-40B4-BE49-F238E27FC236}">
                  <a16:creationId xmlns:a16="http://schemas.microsoft.com/office/drawing/2014/main" id="{BBBD1310-AC6E-FA2B-2397-FFF193756200}"/>
                </a:ext>
              </a:extLst>
            </xdr:cNvPr>
            <xdr:cNvSpPr txBox="1"/>
          </xdr:nvSpPr>
          <xdr:spPr>
            <a:xfrm>
              <a:off x="5165739" y="5291720"/>
              <a:ext cx="971391" cy="39485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CO2 emissions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  <xdr:sp macro="" textlink="">
          <xdr:nvSpPr>
            <xdr:cNvPr id="38" name="CasellaDiTesto 92">
              <a:extLst>
                <a:ext uri="{FF2B5EF4-FFF2-40B4-BE49-F238E27FC236}">
                  <a16:creationId xmlns:a16="http://schemas.microsoft.com/office/drawing/2014/main" id="{0CF81C50-E05D-8C27-1705-28D8F5028CB8}"/>
                </a:ext>
              </a:extLst>
            </xdr:cNvPr>
            <xdr:cNvSpPr txBox="1"/>
          </xdr:nvSpPr>
          <xdr:spPr>
            <a:xfrm>
              <a:off x="3978167" y="3169139"/>
              <a:ext cx="971391" cy="2429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Electricity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  <xdr:sp macro="" textlink="">
          <xdr:nvSpPr>
            <xdr:cNvPr id="39" name="CasellaDiTesto 97">
              <a:extLst>
                <a:ext uri="{FF2B5EF4-FFF2-40B4-BE49-F238E27FC236}">
                  <a16:creationId xmlns:a16="http://schemas.microsoft.com/office/drawing/2014/main" id="{CA3F866C-B01B-A204-054B-71A9DC1A1E74}"/>
                </a:ext>
              </a:extLst>
            </xdr:cNvPr>
            <xdr:cNvSpPr txBox="1"/>
          </xdr:nvSpPr>
          <xdr:spPr>
            <a:xfrm>
              <a:off x="4327811" y="5391898"/>
              <a:ext cx="620784" cy="2429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Heat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  <xdr:sp macro="" textlink="">
          <xdr:nvSpPr>
            <xdr:cNvPr id="40" name="CasellaDiTesto 98">
              <a:extLst>
                <a:ext uri="{FF2B5EF4-FFF2-40B4-BE49-F238E27FC236}">
                  <a16:creationId xmlns:a16="http://schemas.microsoft.com/office/drawing/2014/main" id="{15C74DC6-12CB-7783-9189-62470EA9BF39}"/>
                </a:ext>
              </a:extLst>
            </xdr:cNvPr>
            <xdr:cNvSpPr txBox="1"/>
          </xdr:nvSpPr>
          <xdr:spPr>
            <a:xfrm>
              <a:off x="2268205" y="5391626"/>
              <a:ext cx="714797" cy="2429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Fuel B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  <xdr:sp macro="" textlink="">
          <xdr:nvSpPr>
            <xdr:cNvPr id="41" name="CasellaDiTesto 99">
              <a:extLst>
                <a:ext uri="{FF2B5EF4-FFF2-40B4-BE49-F238E27FC236}">
                  <a16:creationId xmlns:a16="http://schemas.microsoft.com/office/drawing/2014/main" id="{35950006-664C-B7BB-5D0C-2EE0025E3AEC}"/>
                </a:ext>
              </a:extLst>
            </xdr:cNvPr>
            <xdr:cNvSpPr txBox="1"/>
          </xdr:nvSpPr>
          <xdr:spPr>
            <a:xfrm>
              <a:off x="2161951" y="3822710"/>
              <a:ext cx="622099" cy="2505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Fuel A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  <xdr:cxnSp macro="">
          <xdr:nvCxnSpPr>
            <xdr:cNvPr id="42" name="Connettore diritto 104">
              <a:extLst>
                <a:ext uri="{FF2B5EF4-FFF2-40B4-BE49-F238E27FC236}">
                  <a16:creationId xmlns:a16="http://schemas.microsoft.com/office/drawing/2014/main" id="{E9FE486A-D471-54C9-F19E-B9991CB4086B}"/>
                </a:ext>
              </a:extLst>
            </xdr:cNvPr>
            <xdr:cNvCxnSpPr>
              <a:cxnSpLocks/>
            </xdr:cNvCxnSpPr>
          </xdr:nvCxnSpPr>
          <xdr:spPr>
            <a:xfrm>
              <a:off x="4110877" y="4971212"/>
              <a:ext cx="1270397" cy="0"/>
            </a:xfrm>
            <a:prstGeom prst="line">
              <a:avLst/>
            </a:prstGeom>
            <a:ln w="19050">
              <a:solidFill>
                <a:srgbClr val="7D4751"/>
              </a:solidFill>
              <a:prstDash val="sysDot"/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Connettore diritto 110">
              <a:extLst>
                <a:ext uri="{FF2B5EF4-FFF2-40B4-BE49-F238E27FC236}">
                  <a16:creationId xmlns:a16="http://schemas.microsoft.com/office/drawing/2014/main" id="{1752C267-3B33-3F78-1DE0-F20B0C4D8F76}"/>
                </a:ext>
              </a:extLst>
            </xdr:cNvPr>
            <xdr:cNvCxnSpPr>
              <a:cxnSpLocks/>
            </xdr:cNvCxnSpPr>
          </xdr:nvCxnSpPr>
          <xdr:spPr>
            <a:xfrm>
              <a:off x="5610650" y="3501698"/>
              <a:ext cx="0" cy="1403135"/>
            </a:xfrm>
            <a:prstGeom prst="line">
              <a:avLst/>
            </a:prstGeom>
            <a:ln w="19050">
              <a:solidFill>
                <a:srgbClr val="7D4751"/>
              </a:solidFill>
              <a:headEnd type="oval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" name="CasellaDiTesto 112">
              <a:extLst>
                <a:ext uri="{FF2B5EF4-FFF2-40B4-BE49-F238E27FC236}">
                  <a16:creationId xmlns:a16="http://schemas.microsoft.com/office/drawing/2014/main" id="{813F2EE1-FC01-7460-8A30-44FB6A9DB846}"/>
                </a:ext>
              </a:extLst>
            </xdr:cNvPr>
            <xdr:cNvSpPr txBox="1"/>
          </xdr:nvSpPr>
          <xdr:spPr>
            <a:xfrm>
              <a:off x="5255343" y="3006468"/>
              <a:ext cx="971391" cy="39485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Final demand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TextBox 116">
                <a:extLst>
                  <a:ext uri="{FF2B5EF4-FFF2-40B4-BE49-F238E27FC236}">
                    <a16:creationId xmlns:a16="http://schemas.microsoft.com/office/drawing/2014/main" id="{919DC032-7AC0-DD99-94DC-9CC0B57ACCC8}"/>
                  </a:ext>
                </a:extLst>
              </xdr:cNvPr>
              <xdr:cNvSpPr txBox="1"/>
            </xdr:nvSpPr>
            <xdr:spPr>
              <a:xfrm>
                <a:off x="736504" y="3693357"/>
                <a:ext cx="1543466" cy="331437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𝟎𝟒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𝒆𝒍</m:t>
                              </m:r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𝒇𝒖𝒆𝒍𝑨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𝑩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4" name="TextBox 116">
                <a:extLst>
                  <a:ext uri="{FF2B5EF4-FFF2-40B4-BE49-F238E27FC236}">
                    <a16:creationId xmlns:a16="http://schemas.microsoft.com/office/drawing/2014/main" id="{919DC032-7AC0-DD99-94DC-9CC0B57ACCC8}"/>
                  </a:ext>
                </a:extLst>
              </xdr:cNvPr>
              <xdr:cNvSpPr txBox="1"/>
            </xdr:nvSpPr>
            <xdr:spPr>
              <a:xfrm>
                <a:off x="736504" y="3693357"/>
                <a:ext cx="1543466" cy="331437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𝟎.𝟎𝟒 (𝑴𝑾_𝒆𝒍)/(𝑴𝑾_(𝒇𝒖𝒆𝒍𝑨,𝑩)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TextBox 117">
                <a:extLst>
                  <a:ext uri="{FF2B5EF4-FFF2-40B4-BE49-F238E27FC236}">
                    <a16:creationId xmlns:a16="http://schemas.microsoft.com/office/drawing/2014/main" id="{D7194A5A-6DD1-19C5-2938-10CEF7AA014D}"/>
                  </a:ext>
                </a:extLst>
              </xdr:cNvPr>
              <xdr:cNvSpPr txBox="1"/>
            </xdr:nvSpPr>
            <xdr:spPr>
              <a:xfrm>
                <a:off x="3088005" y="3261820"/>
                <a:ext cx="1076240" cy="352756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𝟏</m:t>
                      </m:r>
                      <m:r>
                        <a:rPr lang="it-IT" sz="1000" b="1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𝟒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𝒇𝒖𝒆𝒍𝑨</m:t>
                              </m:r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𝒆𝒍𝒄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𝒉𝒆𝒂𝒕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5" name="TextBox 117">
                <a:extLst>
                  <a:ext uri="{FF2B5EF4-FFF2-40B4-BE49-F238E27FC236}">
                    <a16:creationId xmlns:a16="http://schemas.microsoft.com/office/drawing/2014/main" id="{D7194A5A-6DD1-19C5-2938-10CEF7AA014D}"/>
                  </a:ext>
                </a:extLst>
              </xdr:cNvPr>
              <xdr:cNvSpPr txBox="1"/>
            </xdr:nvSpPr>
            <xdr:spPr>
              <a:xfrm>
                <a:off x="3088005" y="3261820"/>
                <a:ext cx="1076240" cy="352756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𝟏.𝟒 (𝑴𝑾_𝒇𝒖𝒆𝒍𝑨)/(𝑴𝑾_(𝒆𝒍𝒄,𝒉𝒆𝒂𝒕)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" name="TextBox 118">
                <a:extLst>
                  <a:ext uri="{FF2B5EF4-FFF2-40B4-BE49-F238E27FC236}">
                    <a16:creationId xmlns:a16="http://schemas.microsoft.com/office/drawing/2014/main" id="{A39EFDDB-B8EE-C5D3-9627-97847FD4045B}"/>
                  </a:ext>
                </a:extLst>
              </xdr:cNvPr>
              <xdr:cNvSpPr txBox="1"/>
            </xdr:nvSpPr>
            <xdr:spPr>
              <a:xfrm>
                <a:off x="3143409" y="5327542"/>
                <a:ext cx="971391" cy="319831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𝟏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𝟎𝟗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𝒇𝒖𝒆𝒍𝑩</m:t>
                              </m:r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𝒉𝒆𝒂𝒕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6" name="TextBox 118">
                <a:extLst>
                  <a:ext uri="{FF2B5EF4-FFF2-40B4-BE49-F238E27FC236}">
                    <a16:creationId xmlns:a16="http://schemas.microsoft.com/office/drawing/2014/main" id="{A39EFDDB-B8EE-C5D3-9627-97847FD4045B}"/>
                  </a:ext>
                </a:extLst>
              </xdr:cNvPr>
              <xdr:cNvSpPr txBox="1"/>
            </xdr:nvSpPr>
            <xdr:spPr>
              <a:xfrm>
                <a:off x="3143409" y="5327542"/>
                <a:ext cx="971391" cy="319831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𝟏.𝟎𝟗  (𝑴𝑾_𝒇𝒖𝒆𝒍𝑩)/(𝑴𝑾_𝒉𝒆𝒂𝒕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" name="TextBox 119">
                <a:extLst>
                  <a:ext uri="{FF2B5EF4-FFF2-40B4-BE49-F238E27FC236}">
                    <a16:creationId xmlns:a16="http://schemas.microsoft.com/office/drawing/2014/main" id="{FF0C9108-D261-4ED0-B4DF-4D71253B2E84}"/>
                  </a:ext>
                </a:extLst>
              </xdr:cNvPr>
              <xdr:cNvSpPr txBox="1"/>
            </xdr:nvSpPr>
            <xdr:spPr>
              <a:xfrm>
                <a:off x="4006556" y="4208473"/>
                <a:ext cx="253878" cy="153888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𝟕𝟎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%</m:t>
                      </m:r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7" name="TextBox 119">
                <a:extLst>
                  <a:ext uri="{FF2B5EF4-FFF2-40B4-BE49-F238E27FC236}">
                    <a16:creationId xmlns:a16="http://schemas.microsoft.com/office/drawing/2014/main" id="{FF0C9108-D261-4ED0-B4DF-4D71253B2E84}"/>
                  </a:ext>
                </a:extLst>
              </xdr:cNvPr>
              <xdr:cNvSpPr txBox="1"/>
            </xdr:nvSpPr>
            <xdr:spPr>
              <a:xfrm>
                <a:off x="4006556" y="4208473"/>
                <a:ext cx="253878" cy="153888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𝟕𝟎%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TextBox 120">
                <a:extLst>
                  <a:ext uri="{FF2B5EF4-FFF2-40B4-BE49-F238E27FC236}">
                    <a16:creationId xmlns:a16="http://schemas.microsoft.com/office/drawing/2014/main" id="{8BA455C3-A21F-1857-9F98-DC68C2AB1488}"/>
                  </a:ext>
                </a:extLst>
              </xdr:cNvPr>
              <xdr:cNvSpPr txBox="1"/>
            </xdr:nvSpPr>
            <xdr:spPr>
              <a:xfrm>
                <a:off x="4017514" y="4818654"/>
                <a:ext cx="253878" cy="153888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𝟑𝟎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%</m:t>
                      </m:r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8" name="TextBox 120">
                <a:extLst>
                  <a:ext uri="{FF2B5EF4-FFF2-40B4-BE49-F238E27FC236}">
                    <a16:creationId xmlns:a16="http://schemas.microsoft.com/office/drawing/2014/main" id="{8BA455C3-A21F-1857-9F98-DC68C2AB1488}"/>
                  </a:ext>
                </a:extLst>
              </xdr:cNvPr>
              <xdr:cNvSpPr txBox="1"/>
            </xdr:nvSpPr>
            <xdr:spPr>
              <a:xfrm>
                <a:off x="4017514" y="4818654"/>
                <a:ext cx="253878" cy="153888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𝟑𝟎%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" name="TextBox 121">
                <a:extLst>
                  <a:ext uri="{FF2B5EF4-FFF2-40B4-BE49-F238E27FC236}">
                    <a16:creationId xmlns:a16="http://schemas.microsoft.com/office/drawing/2014/main" id="{11DE5804-86A6-43C1-F2A5-2C93D87CFCAB}"/>
                  </a:ext>
                </a:extLst>
              </xdr:cNvPr>
              <xdr:cNvSpPr txBox="1"/>
            </xdr:nvSpPr>
            <xdr:spPr>
              <a:xfrm>
                <a:off x="0" y="4755342"/>
                <a:ext cx="1129846" cy="340221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𝟏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𝟏𝟓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𝒓𝒂𝒘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𝒇𝒖𝒆𝒍</m:t>
                              </m:r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𝒇𝒖𝒆𝒍𝑨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𝑩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9" name="TextBox 121">
                <a:extLst>
                  <a:ext uri="{FF2B5EF4-FFF2-40B4-BE49-F238E27FC236}">
                    <a16:creationId xmlns:a16="http://schemas.microsoft.com/office/drawing/2014/main" id="{11DE5804-86A6-43C1-F2A5-2C93D87CFCAB}"/>
                  </a:ext>
                </a:extLst>
              </xdr:cNvPr>
              <xdr:cNvSpPr txBox="1"/>
            </xdr:nvSpPr>
            <xdr:spPr>
              <a:xfrm>
                <a:off x="0" y="4755342"/>
                <a:ext cx="1129846" cy="340221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𝟏.𝟏𝟓 (𝑴𝑾_(𝒓𝒂𝒘 𝒇𝒖𝒆𝒍))/(𝑴𝑾_(𝒇𝒖𝒆𝒍𝑨,𝑩)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" name="TextBox 122">
                <a:extLst>
                  <a:ext uri="{FF2B5EF4-FFF2-40B4-BE49-F238E27FC236}">
                    <a16:creationId xmlns:a16="http://schemas.microsoft.com/office/drawing/2014/main" id="{2B28591D-4688-8BCD-D31C-F193AE40E6E1}"/>
                  </a:ext>
                </a:extLst>
              </xdr:cNvPr>
              <xdr:cNvSpPr txBox="1"/>
            </xdr:nvSpPr>
            <xdr:spPr>
              <a:xfrm>
                <a:off x="5331202" y="3650575"/>
                <a:ext cx="823198" cy="331245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𝟏𝟒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𝑻𝒐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𝒏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𝑪</m:t>
                              </m:r>
                              <m:sSub>
                                <m:sSubPr>
                                  <m:ctrlP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𝑶</m:t>
                                  </m:r>
                                </m:e>
                                <m:sub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𝟐</m:t>
                                  </m:r>
                                </m:sub>
                              </m:sSub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𝒆𝒍𝒄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𝒉𝒆𝒂𝒕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10" name="TextBox 122">
                <a:extLst>
                  <a:ext uri="{FF2B5EF4-FFF2-40B4-BE49-F238E27FC236}">
                    <a16:creationId xmlns:a16="http://schemas.microsoft.com/office/drawing/2014/main" id="{2B28591D-4688-8BCD-D31C-F193AE40E6E1}"/>
                  </a:ext>
                </a:extLst>
              </xdr:cNvPr>
              <xdr:cNvSpPr txBox="1"/>
            </xdr:nvSpPr>
            <xdr:spPr>
              <a:xfrm>
                <a:off x="5331202" y="3650575"/>
                <a:ext cx="823198" cy="331245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𝟎.𝟏𝟒 (𝑻𝒐𝒏_(𝑪𝑶_( 𝟐) ))/(𝑴𝑾_(𝒆𝒍𝒄,𝒉𝒆𝒂𝒕)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" name="TextBox 123">
                <a:extLst>
                  <a:ext uri="{FF2B5EF4-FFF2-40B4-BE49-F238E27FC236}">
                    <a16:creationId xmlns:a16="http://schemas.microsoft.com/office/drawing/2014/main" id="{AC89ABB7-2954-BABF-BCC8-A486AA379E5C}"/>
                  </a:ext>
                </a:extLst>
              </xdr:cNvPr>
              <xdr:cNvSpPr txBox="1"/>
            </xdr:nvSpPr>
            <xdr:spPr>
              <a:xfrm>
                <a:off x="5368945" y="4761775"/>
                <a:ext cx="823198" cy="318613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𝟎𝟗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𝑻𝒐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𝒏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𝑪</m:t>
                              </m:r>
                              <m:sSub>
                                <m:sSubPr>
                                  <m:ctrlP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𝑶</m:t>
                                  </m:r>
                                </m:e>
                                <m:sub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𝟐</m:t>
                                  </m:r>
                                </m:sub>
                              </m:sSub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𝒉𝒆𝒂𝒕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11" name="TextBox 123">
                <a:extLst>
                  <a:ext uri="{FF2B5EF4-FFF2-40B4-BE49-F238E27FC236}">
                    <a16:creationId xmlns:a16="http://schemas.microsoft.com/office/drawing/2014/main" id="{AC89ABB7-2954-BABF-BCC8-A486AA379E5C}"/>
                  </a:ext>
                </a:extLst>
              </xdr:cNvPr>
              <xdr:cNvSpPr txBox="1"/>
            </xdr:nvSpPr>
            <xdr:spPr>
              <a:xfrm>
                <a:off x="5368945" y="4761775"/>
                <a:ext cx="823198" cy="318613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𝟎.𝟎𝟗 (𝑻𝒐𝒏_(𝑪𝑶_( 𝟐) ))/(𝑴𝑾_𝒉𝒆𝒂𝒕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" name="TextBox 125">
                <a:extLst>
                  <a:ext uri="{FF2B5EF4-FFF2-40B4-BE49-F238E27FC236}">
                    <a16:creationId xmlns:a16="http://schemas.microsoft.com/office/drawing/2014/main" id="{B18393B5-BA29-76A2-20CE-6139AD702021}"/>
                  </a:ext>
                </a:extLst>
              </xdr:cNvPr>
              <xdr:cNvSpPr txBox="1"/>
            </xdr:nvSpPr>
            <xdr:spPr>
              <a:xfrm>
                <a:off x="5793576" y="2939724"/>
                <a:ext cx="823198" cy="307777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𝟐𝟓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𝑴</m:t>
                      </m:r>
                      <m:sSub>
                        <m:sSub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𝑾</m:t>
                          </m:r>
                        </m:e>
                        <m:sub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𝒆𝒍𝒄</m:t>
                          </m:r>
                        </m:sub>
                      </m:sSub>
                    </m:oMath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𝟕𝟓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𝑴</m:t>
                      </m:r>
                      <m:sSub>
                        <m:sSub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𝑾</m:t>
                          </m:r>
                        </m:e>
                        <m:sub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𝒉𝒆𝒂𝒕</m:t>
                          </m:r>
                        </m:sub>
                      </m:sSub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12" name="TextBox 125">
                <a:extLst>
                  <a:ext uri="{FF2B5EF4-FFF2-40B4-BE49-F238E27FC236}">
                    <a16:creationId xmlns:a16="http://schemas.microsoft.com/office/drawing/2014/main" id="{B18393B5-BA29-76A2-20CE-6139AD702021}"/>
                  </a:ext>
                </a:extLst>
              </xdr:cNvPr>
              <xdr:cNvSpPr txBox="1"/>
            </xdr:nvSpPr>
            <xdr:spPr>
              <a:xfrm>
                <a:off x="5793576" y="2939724"/>
                <a:ext cx="823198" cy="307777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𝟐𝟓 𝑴𝑾_𝒆𝒍𝒄</a:t>
                </a:r>
                <a:br>
                  <a:rPr lang="it-IT" sz="1000" b="1" i="1">
                    <a:solidFill>
                      <a:srgbClr val="FF0000"/>
                    </a:solidFill>
                    <a:latin typeface="Cambria Math" panose="02040503050406030204" pitchFamily="18" charset="0"/>
                  </a:rPr>
                </a:br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𝟕𝟓 𝑴𝑾_𝒉𝒆𝒂𝒕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20</xdr:col>
      <xdr:colOff>362797</xdr:colOff>
      <xdr:row>19</xdr:row>
      <xdr:rowOff>99905</xdr:rowOff>
    </xdr:from>
    <xdr:to>
      <xdr:col>29</xdr:col>
      <xdr:colOff>280777</xdr:colOff>
      <xdr:row>38</xdr:row>
      <xdr:rowOff>101029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0D42C25B-81D4-EE5B-1AB6-06650A87A067}"/>
            </a:ext>
          </a:extLst>
        </xdr:cNvPr>
        <xdr:cNvGrpSpPr/>
      </xdr:nvGrpSpPr>
      <xdr:grpSpPr>
        <a:xfrm>
          <a:off x="13073745" y="3597770"/>
          <a:ext cx="5413029" cy="3495813"/>
          <a:chOff x="7015405" y="2161373"/>
          <a:chExt cx="5357547" cy="3430125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088A7136-7E5F-2C2D-7593-2AF77606C7A3}"/>
              </a:ext>
            </a:extLst>
          </xdr:cNvPr>
          <xdr:cNvGrpSpPr/>
        </xdr:nvGrpSpPr>
        <xdr:grpSpPr>
          <a:xfrm>
            <a:off x="7015405" y="2161373"/>
            <a:ext cx="5357547" cy="3430125"/>
            <a:chOff x="687682" y="1978493"/>
            <a:chExt cx="5357547" cy="3430125"/>
          </a:xfrm>
        </xdr:grpSpPr>
        <xdr:sp macro="" textlink="">
          <xdr:nvSpPr>
            <xdr:cNvPr id="54" name="Rettangolo 11">
              <a:extLst>
                <a:ext uri="{FF2B5EF4-FFF2-40B4-BE49-F238E27FC236}">
                  <a16:creationId xmlns:a16="http://schemas.microsoft.com/office/drawing/2014/main" id="{27B59DDB-BDC7-AA90-DD13-0DA3890A029A}"/>
                </a:ext>
              </a:extLst>
            </xdr:cNvPr>
            <xdr:cNvSpPr/>
          </xdr:nvSpPr>
          <xdr:spPr>
            <a:xfrm>
              <a:off x="4179320" y="2615458"/>
              <a:ext cx="1254827" cy="1080000"/>
            </a:xfrm>
            <a:prstGeom prst="rect">
              <a:avLst/>
            </a:prstGeom>
            <a:solidFill>
              <a:srgbClr val="E4F2CA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 sz="1050">
                <a:solidFill>
                  <a:srgbClr val="C5D86D"/>
                </a:solidFill>
              </a:endParaRPr>
            </a:p>
          </xdr:txBody>
        </xdr:sp>
        <xdr:sp macro="" textlink="">
          <xdr:nvSpPr>
            <xdr:cNvPr id="55" name="CasellaDiTesto 12">
              <a:extLst>
                <a:ext uri="{FF2B5EF4-FFF2-40B4-BE49-F238E27FC236}">
                  <a16:creationId xmlns:a16="http://schemas.microsoft.com/office/drawing/2014/main" id="{B4D5207D-FD2A-5E47-2E20-B86867075723}"/>
                </a:ext>
              </a:extLst>
            </xdr:cNvPr>
            <xdr:cNvSpPr txBox="1"/>
          </xdr:nvSpPr>
          <xdr:spPr>
            <a:xfrm>
              <a:off x="4138335" y="1978493"/>
              <a:ext cx="920250" cy="57708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600"/>
                </a:spcBef>
                <a:spcAft>
                  <a:spcPts val="600"/>
                </a:spcAft>
              </a:pPr>
              <a:r>
                <a:rPr lang="it-IT" sz="1050" b="1">
                  <a:solidFill>
                    <a:srgbClr val="002060"/>
                  </a:solidFill>
                </a:rPr>
                <a:t>Final demand agents</a:t>
              </a:r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56" name="CasellaDiTesto 36">
                  <a:extLst>
                    <a:ext uri="{FF2B5EF4-FFF2-40B4-BE49-F238E27FC236}">
                      <a16:creationId xmlns:a16="http://schemas.microsoft.com/office/drawing/2014/main" id="{F05EC882-221C-F22D-8C49-FB3814578A68}"/>
                    </a:ext>
                  </a:extLst>
                </xdr:cNvPr>
                <xdr:cNvSpPr txBox="1"/>
              </xdr:nvSpPr>
              <xdr:spPr>
                <a:xfrm>
                  <a:off x="4335474" y="4049715"/>
                  <a:ext cx="553450" cy="261610"/>
                </a:xfrm>
                <a:prstGeom prst="rect">
                  <a:avLst/>
                </a:prstGeom>
                <a:noFill/>
              </xdr:spPr>
              <xdr:txBody>
                <a:bodyPr wrap="square">
                  <a:spAutoFit/>
                </a:bodyPr>
                <a:lstStyle>
                  <a:defPPr>
                    <a:defRPr lang="it-IT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it-IT" sz="1050" b="1" i="1">
                            <a:solidFill>
                              <a:srgbClr val="7D4751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oMath>
                    </m:oMathPara>
                  </a14:m>
                  <a:endParaRPr lang="it-IT" sz="1050">
                    <a:solidFill>
                      <a:srgbClr val="002060"/>
                    </a:solidFill>
                  </a:endParaRPr>
                </a:p>
              </xdr:txBody>
            </xdr:sp>
          </mc:Choice>
          <mc:Fallback>
            <xdr:sp macro="" textlink="">
              <xdr:nvSpPr>
                <xdr:cNvPr id="56" name="CasellaDiTesto 36">
                  <a:extLst>
                    <a:ext uri="{FF2B5EF4-FFF2-40B4-BE49-F238E27FC236}">
                      <a16:creationId xmlns:a16="http://schemas.microsoft.com/office/drawing/2014/main" id="{F05EC882-221C-F22D-8C49-FB3814578A68}"/>
                    </a:ext>
                  </a:extLst>
                </xdr:cNvPr>
                <xdr:cNvSpPr txBox="1"/>
              </xdr:nvSpPr>
              <xdr:spPr>
                <a:xfrm>
                  <a:off x="4335474" y="4049715"/>
                  <a:ext cx="553450" cy="261610"/>
                </a:xfrm>
                <a:prstGeom prst="rect">
                  <a:avLst/>
                </a:prstGeom>
                <a:noFill/>
              </xdr:spPr>
              <xdr:txBody>
                <a:bodyPr wrap="square">
                  <a:spAutoFit/>
                </a:bodyPr>
                <a:lstStyle>
                  <a:defPPr>
                    <a:defRPr lang="it-IT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it-IT" sz="1050" b="1" i="0">
                      <a:solidFill>
                        <a:srgbClr val="7D4751"/>
                      </a:solidFill>
                      <a:latin typeface="Cambria Math" panose="02040503050406030204" pitchFamily="18" charset="0"/>
                    </a:rPr>
                    <a:t>−</a:t>
                  </a:r>
                  <a:endParaRPr lang="it-IT" sz="1050">
                    <a:solidFill>
                      <a:srgbClr val="002060"/>
                    </a:solidFill>
                  </a:endParaRPr>
                </a:p>
              </xdr:txBody>
            </xdr:sp>
          </mc:Fallback>
        </mc:AlternateContent>
        <xdr:grpSp>
          <xdr:nvGrpSpPr>
            <xdr:cNvPr id="57" name="Group 56">
              <a:extLst>
                <a:ext uri="{FF2B5EF4-FFF2-40B4-BE49-F238E27FC236}">
                  <a16:creationId xmlns:a16="http://schemas.microsoft.com/office/drawing/2014/main" id="{7728B6D9-FF4F-3FA3-05E7-9BB7DDA5FFF7}"/>
                </a:ext>
              </a:extLst>
            </xdr:cNvPr>
            <xdr:cNvGrpSpPr/>
          </xdr:nvGrpSpPr>
          <xdr:grpSpPr>
            <a:xfrm>
              <a:off x="687682" y="2051416"/>
              <a:ext cx="3485312" cy="3357202"/>
              <a:chOff x="7068888" y="2084824"/>
              <a:chExt cx="3485312" cy="3357202"/>
            </a:xfrm>
          </xdr:grpSpPr>
          <xdr:sp macro="" textlink="">
            <xdr:nvSpPr>
              <xdr:cNvPr id="63" name="Rettangolo 1">
                <a:extLst>
                  <a:ext uri="{FF2B5EF4-FFF2-40B4-BE49-F238E27FC236}">
                    <a16:creationId xmlns:a16="http://schemas.microsoft.com/office/drawing/2014/main" id="{878020E5-401F-B895-39A8-68AF24A52F46}"/>
                  </a:ext>
                </a:extLst>
              </xdr:cNvPr>
              <xdr:cNvSpPr/>
            </xdr:nvSpPr>
            <xdr:spPr>
              <a:xfrm>
                <a:off x="9458023" y="2645060"/>
                <a:ext cx="1096177" cy="1080000"/>
              </a:xfrm>
              <a:prstGeom prst="rect">
                <a:avLst/>
              </a:prstGeom>
              <a:solidFill>
                <a:srgbClr val="E4F2CA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it-IT" sz="1050">
                  <a:solidFill>
                    <a:srgbClr val="E0EAB0"/>
                  </a:solidFill>
                </a:endParaRPr>
              </a:p>
            </xdr:txBody>
          </xdr:sp>
          <xdr:sp macro="" textlink="">
            <xdr:nvSpPr>
              <xdr:cNvPr id="64" name="CasellaDiTesto 6">
                <a:extLst>
                  <a:ext uri="{FF2B5EF4-FFF2-40B4-BE49-F238E27FC236}">
                    <a16:creationId xmlns:a16="http://schemas.microsoft.com/office/drawing/2014/main" id="{B7402438-797F-FE8A-0B67-4792E50D5AB8}"/>
                  </a:ext>
                </a:extLst>
              </xdr:cNvPr>
              <xdr:cNvSpPr txBox="1"/>
            </xdr:nvSpPr>
            <xdr:spPr>
              <a:xfrm>
                <a:off x="7068888" y="2901223"/>
                <a:ext cx="1206500" cy="57708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>
                  <a:spcBef>
                    <a:spcPts val="600"/>
                  </a:spcBef>
                  <a:spcAft>
                    <a:spcPts val="600"/>
                  </a:spcAft>
                </a:pPr>
                <a:r>
                  <a:rPr lang="it-IT" sz="1050" b="1">
                    <a:solidFill>
                      <a:srgbClr val="002060"/>
                    </a:solidFill>
                  </a:rPr>
                  <a:t>Products</a:t>
                </a:r>
                <a:r>
                  <a:rPr lang="it-IT" sz="1050">
                    <a:solidFill>
                      <a:srgbClr val="002060"/>
                    </a:solidFill>
                  </a:rPr>
                  <a:t> (intermediate / final demands)</a:t>
                </a:r>
              </a:p>
            </xdr:txBody>
          </xdr:sp>
          <xdr:sp macro="" textlink="">
            <xdr:nvSpPr>
              <xdr:cNvPr id="65" name="Rettangolo 7">
                <a:extLst>
                  <a:ext uri="{FF2B5EF4-FFF2-40B4-BE49-F238E27FC236}">
                    <a16:creationId xmlns:a16="http://schemas.microsoft.com/office/drawing/2014/main" id="{5D622D5D-E5E6-ACE8-2CF9-BB0FE73D9794}"/>
                  </a:ext>
                </a:extLst>
              </xdr:cNvPr>
              <xdr:cNvSpPr/>
            </xdr:nvSpPr>
            <xdr:spPr>
              <a:xfrm>
                <a:off x="8394200" y="3725060"/>
                <a:ext cx="1080000" cy="1080000"/>
              </a:xfrm>
              <a:prstGeom prst="rect">
                <a:avLst/>
              </a:prstGeom>
              <a:solidFill>
                <a:srgbClr val="E4F2CA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it-IT" sz="1050">
                  <a:solidFill>
                    <a:srgbClr val="C5D86D"/>
                  </a:solidFill>
                </a:endParaRPr>
              </a:p>
            </xdr:txBody>
          </xdr:sp>
          <xdr:sp macro="" textlink="">
            <xdr:nvSpPr>
              <xdr:cNvPr id="66" name="CasellaDiTesto 8">
                <a:extLst>
                  <a:ext uri="{FF2B5EF4-FFF2-40B4-BE49-F238E27FC236}">
                    <a16:creationId xmlns:a16="http://schemas.microsoft.com/office/drawing/2014/main" id="{335E5E99-B2E4-12CE-5AF9-3E0EAD8E9E5D}"/>
                  </a:ext>
                </a:extLst>
              </xdr:cNvPr>
              <xdr:cNvSpPr txBox="1"/>
            </xdr:nvSpPr>
            <xdr:spPr>
              <a:xfrm>
                <a:off x="7195388" y="4121944"/>
                <a:ext cx="1080000" cy="4154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>
                  <a:spcBef>
                    <a:spcPts val="600"/>
                  </a:spcBef>
                  <a:spcAft>
                    <a:spcPts val="600"/>
                  </a:spcAft>
                </a:pPr>
                <a:r>
                  <a:rPr lang="it-IT" sz="1050" b="1">
                    <a:solidFill>
                      <a:srgbClr val="002060"/>
                    </a:solidFill>
                  </a:rPr>
                  <a:t>Technologies</a:t>
                </a:r>
                <a:br>
                  <a:rPr lang="it-IT" sz="1050">
                    <a:solidFill>
                      <a:srgbClr val="002060"/>
                    </a:solidFill>
                  </a:rPr>
                </a:br>
                <a:r>
                  <a:rPr lang="it-IT" sz="1050">
                    <a:solidFill>
                      <a:srgbClr val="002060"/>
                    </a:solidFill>
                  </a:rPr>
                  <a:t>(producers)</a:t>
                </a:r>
              </a:p>
            </xdr:txBody>
          </xdr:sp>
          <xdr:sp macro="" textlink="">
            <xdr:nvSpPr>
              <xdr:cNvPr id="67" name="CasellaDiTesto 9">
                <a:extLst>
                  <a:ext uri="{FF2B5EF4-FFF2-40B4-BE49-F238E27FC236}">
                    <a16:creationId xmlns:a16="http://schemas.microsoft.com/office/drawing/2014/main" id="{80322EBB-08CB-1A51-46BE-962EA1A5D496}"/>
                  </a:ext>
                </a:extLst>
              </xdr:cNvPr>
              <xdr:cNvSpPr txBox="1"/>
            </xdr:nvSpPr>
            <xdr:spPr>
              <a:xfrm>
                <a:off x="8508499" y="2092733"/>
                <a:ext cx="851402" cy="43088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600"/>
                  </a:spcBef>
                  <a:spcAft>
                    <a:spcPts val="600"/>
                  </a:spcAft>
                </a:pPr>
                <a:r>
                  <a:rPr lang="it-IT" sz="1050" b="1">
                    <a:solidFill>
                      <a:srgbClr val="002060"/>
                    </a:solidFill>
                  </a:rPr>
                  <a:t>Products</a:t>
                </a:r>
                <a:r>
                  <a:rPr lang="it-IT" sz="1050">
                    <a:solidFill>
                      <a:srgbClr val="002060"/>
                    </a:solidFill>
                  </a:rPr>
                  <a:t> (output)</a:t>
                </a:r>
              </a:p>
            </xdr:txBody>
          </xdr:sp>
          <xdr:sp macro="" textlink="">
            <xdr:nvSpPr>
              <xdr:cNvPr id="68" name="CasellaDiTesto 10">
                <a:extLst>
                  <a:ext uri="{FF2B5EF4-FFF2-40B4-BE49-F238E27FC236}">
                    <a16:creationId xmlns:a16="http://schemas.microsoft.com/office/drawing/2014/main" id="{00501AE6-1020-5D98-29E8-49C28F3A4BB4}"/>
                  </a:ext>
                </a:extLst>
              </xdr:cNvPr>
              <xdr:cNvSpPr txBox="1"/>
            </xdr:nvSpPr>
            <xdr:spPr>
              <a:xfrm>
                <a:off x="9474201" y="2084824"/>
                <a:ext cx="1079998" cy="4154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600"/>
                  </a:spcBef>
                  <a:spcAft>
                    <a:spcPts val="600"/>
                  </a:spcAft>
                </a:pPr>
                <a:r>
                  <a:rPr lang="it-IT" sz="1050" b="1">
                    <a:solidFill>
                      <a:srgbClr val="002060"/>
                    </a:solidFill>
                  </a:rPr>
                  <a:t>Technologies</a:t>
                </a:r>
                <a:r>
                  <a:rPr lang="it-IT" sz="1050">
                    <a:solidFill>
                      <a:srgbClr val="002060"/>
                    </a:solidFill>
                  </a:rPr>
                  <a:t> (consumers)</a:t>
                </a:r>
              </a:p>
            </xdr:txBody>
          </xdr:sp>
          <xdr:sp macro="" textlink="">
            <xdr:nvSpPr>
              <xdr:cNvPr id="69" name="CasellaDiTesto 13">
                <a:extLst>
                  <a:ext uri="{FF2B5EF4-FFF2-40B4-BE49-F238E27FC236}">
                    <a16:creationId xmlns:a16="http://schemas.microsoft.com/office/drawing/2014/main" id="{EA40528E-ADFE-E677-EB19-B54AC8EDC44D}"/>
                  </a:ext>
                </a:extLst>
              </xdr:cNvPr>
              <xdr:cNvSpPr txBox="1"/>
            </xdr:nvSpPr>
            <xdr:spPr>
              <a:xfrm>
                <a:off x="7145386" y="4911177"/>
                <a:ext cx="1130002" cy="4154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>
                  <a:spcBef>
                    <a:spcPts val="600"/>
                  </a:spcBef>
                  <a:spcAft>
                    <a:spcPts val="600"/>
                  </a:spcAft>
                </a:pPr>
                <a:r>
                  <a:rPr lang="it-IT" sz="1050" b="1">
                    <a:solidFill>
                      <a:srgbClr val="002060"/>
                    </a:solidFill>
                  </a:rPr>
                  <a:t>Products</a:t>
                </a:r>
                <a:r>
                  <a:rPr lang="it-IT" sz="1050">
                    <a:solidFill>
                      <a:srgbClr val="002060"/>
                    </a:solidFill>
                  </a:rPr>
                  <a:t> (environment)</a:t>
                </a:r>
              </a:p>
            </xdr:txBody>
          </xdr:sp>
          <xdr:sp macro="" textlink="">
            <xdr:nvSpPr>
              <xdr:cNvPr id="70" name="Rettangolo 15">
                <a:extLst>
                  <a:ext uri="{FF2B5EF4-FFF2-40B4-BE49-F238E27FC236}">
                    <a16:creationId xmlns:a16="http://schemas.microsoft.com/office/drawing/2014/main" id="{009269A2-6660-7DE2-B545-529C1ED831B3}"/>
                  </a:ext>
                </a:extLst>
              </xdr:cNvPr>
              <xdr:cNvSpPr/>
            </xdr:nvSpPr>
            <xdr:spPr>
              <a:xfrm>
                <a:off x="8387873" y="4805060"/>
                <a:ext cx="2166327" cy="636966"/>
              </a:xfrm>
              <a:prstGeom prst="rect">
                <a:avLst/>
              </a:prstGeom>
              <a:solidFill>
                <a:srgbClr val="E4F2CA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it-IT" sz="1050">
                  <a:solidFill>
                    <a:srgbClr val="C5D86D"/>
                  </a:solidFill>
                </a:endParaRPr>
              </a:p>
            </xdr:txBody>
          </xdr:sp>
          <xdr:cxnSp macro="">
            <xdr:nvCxnSpPr>
              <xdr:cNvPr id="71" name="Connettore diritto 19">
                <a:extLst>
                  <a:ext uri="{FF2B5EF4-FFF2-40B4-BE49-F238E27FC236}">
                    <a16:creationId xmlns:a16="http://schemas.microsoft.com/office/drawing/2014/main" id="{8723D1B8-A22D-34BA-3809-2A210296EEE9}"/>
                  </a:ext>
                </a:extLst>
              </xdr:cNvPr>
              <xdr:cNvCxnSpPr>
                <a:cxnSpLocks/>
                <a:stCxn id="70" idx="0"/>
              </xdr:cNvCxnSpPr>
            </xdr:nvCxnSpPr>
            <xdr:spPr>
              <a:xfrm flipH="1" flipV="1">
                <a:off x="9458023" y="2345544"/>
                <a:ext cx="13013" cy="2459516"/>
              </a:xfrm>
              <a:prstGeom prst="line">
                <a:avLst/>
              </a:prstGeom>
              <a:ln w="9525">
                <a:solidFill>
                  <a:srgbClr val="7D4751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" name="Connettore diritto 21">
                <a:extLst>
                  <a:ext uri="{FF2B5EF4-FFF2-40B4-BE49-F238E27FC236}">
                    <a16:creationId xmlns:a16="http://schemas.microsoft.com/office/drawing/2014/main" id="{5EB28D65-08D2-9680-A6DD-3E51107995C0}"/>
                  </a:ext>
                </a:extLst>
              </xdr:cNvPr>
              <xdr:cNvCxnSpPr>
                <a:cxnSpLocks/>
              </xdr:cNvCxnSpPr>
            </xdr:nvCxnSpPr>
            <xdr:spPr>
              <a:xfrm flipV="1">
                <a:off x="8394200" y="2138201"/>
                <a:ext cx="0" cy="3303825"/>
              </a:xfrm>
              <a:prstGeom prst="line">
                <a:avLst/>
              </a:prstGeom>
              <a:ln w="9525">
                <a:solidFill>
                  <a:srgbClr val="7D4751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Connettore diritto 34">
                <a:extLst>
                  <a:ext uri="{FF2B5EF4-FFF2-40B4-BE49-F238E27FC236}">
                    <a16:creationId xmlns:a16="http://schemas.microsoft.com/office/drawing/2014/main" id="{B7FC02B3-152C-1F9D-E627-FAEF88D03B9D}"/>
                  </a:ext>
                </a:extLst>
              </xdr:cNvPr>
              <xdr:cNvCxnSpPr>
                <a:cxnSpLocks/>
              </xdr:cNvCxnSpPr>
            </xdr:nvCxnSpPr>
            <xdr:spPr>
              <a:xfrm flipV="1">
                <a:off x="10554199" y="2138201"/>
                <a:ext cx="0" cy="3303825"/>
              </a:xfrm>
              <a:prstGeom prst="line">
                <a:avLst/>
              </a:prstGeom>
              <a:ln w="9525">
                <a:solidFill>
                  <a:srgbClr val="7D4751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74" name="CasellaDiTesto 32">
                    <a:extLst>
                      <a:ext uri="{FF2B5EF4-FFF2-40B4-BE49-F238E27FC236}">
                        <a16:creationId xmlns:a16="http://schemas.microsoft.com/office/drawing/2014/main" id="{A01B9BB1-EAD0-6B15-5DE5-E2309155BB5D}"/>
                      </a:ext>
                    </a:extLst>
                  </xdr:cNvPr>
                  <xdr:cNvSpPr txBox="1"/>
                </xdr:nvSpPr>
                <xdr:spPr>
                  <a:xfrm>
                    <a:off x="8666750" y="2998238"/>
                    <a:ext cx="553450" cy="261610"/>
                  </a:xfrm>
                  <a:prstGeom prst="rect">
                    <a:avLst/>
                  </a:prstGeom>
                  <a:noFill/>
                </xdr:spPr>
                <xdr:txBody>
                  <a:bodyPr wrap="square">
                    <a:spAutoFit/>
                  </a:bodyPr>
                  <a:lstStyle>
                    <a:defPPr>
                      <a:defRPr lang="it-IT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050" b="1" i="1">
                              <a:solidFill>
                                <a:srgbClr val="7D4751"/>
                              </a:solidFill>
                              <a:latin typeface="Cambria Math" panose="02040503050406030204" pitchFamily="18" charset="0"/>
                            </a:rPr>
                            <m:t>−</m:t>
                          </m:r>
                        </m:oMath>
                      </m:oMathPara>
                    </a14:m>
                    <a:endParaRPr lang="it-IT" sz="1050">
                      <a:solidFill>
                        <a:srgbClr val="7D4751"/>
                      </a:solidFill>
                    </a:endParaRPr>
                  </a:p>
                </xdr:txBody>
              </xdr:sp>
            </mc:Choice>
            <mc:Fallback>
              <xdr:sp macro="" textlink="">
                <xdr:nvSpPr>
                  <xdr:cNvPr id="74" name="CasellaDiTesto 32">
                    <a:extLst>
                      <a:ext uri="{FF2B5EF4-FFF2-40B4-BE49-F238E27FC236}">
                        <a16:creationId xmlns:a16="http://schemas.microsoft.com/office/drawing/2014/main" id="{A01B9BB1-EAD0-6B15-5DE5-E2309155BB5D}"/>
                      </a:ext>
                    </a:extLst>
                  </xdr:cNvPr>
                  <xdr:cNvSpPr txBox="1"/>
                </xdr:nvSpPr>
                <xdr:spPr>
                  <a:xfrm>
                    <a:off x="8666750" y="2998238"/>
                    <a:ext cx="553450" cy="261610"/>
                  </a:xfrm>
                  <a:prstGeom prst="rect">
                    <a:avLst/>
                  </a:prstGeom>
                  <a:noFill/>
                </xdr:spPr>
                <xdr:txBody>
                  <a:bodyPr wrap="square">
                    <a:spAutoFit/>
                  </a:bodyPr>
                  <a:lstStyle>
                    <a:defPPr>
                      <a:defRPr lang="it-IT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it-IT" sz="1050" b="1" i="0">
                        <a:solidFill>
                          <a:srgbClr val="7D4751"/>
                        </a:solidFill>
                        <a:latin typeface="Cambria Math" panose="02040503050406030204" pitchFamily="18" charset="0"/>
                      </a:rPr>
                      <a:t>−</a:t>
                    </a:r>
                    <a:endParaRPr lang="it-IT" sz="1050">
                      <a:solidFill>
                        <a:srgbClr val="7D4751"/>
                      </a:solidFill>
                    </a:endParaRPr>
                  </a:p>
                </xdr:txBody>
              </xdr:sp>
            </mc:Fallback>
          </mc:AlternateContent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75" name="CasellaDiTesto 33">
                    <a:extLst>
                      <a:ext uri="{FF2B5EF4-FFF2-40B4-BE49-F238E27FC236}">
                        <a16:creationId xmlns:a16="http://schemas.microsoft.com/office/drawing/2014/main" id="{1C293EA2-1B4A-89AE-496B-2C8B5D870E73}"/>
                      </a:ext>
                    </a:extLst>
                  </xdr:cNvPr>
                  <xdr:cNvSpPr txBox="1"/>
                </xdr:nvSpPr>
                <xdr:spPr>
                  <a:xfrm>
                    <a:off x="9771861" y="4079317"/>
                    <a:ext cx="553450" cy="261610"/>
                  </a:xfrm>
                  <a:prstGeom prst="rect">
                    <a:avLst/>
                  </a:prstGeom>
                  <a:noFill/>
                </xdr:spPr>
                <xdr:txBody>
                  <a:bodyPr wrap="square">
                    <a:spAutoFit/>
                  </a:bodyPr>
                  <a:lstStyle>
                    <a:defPPr>
                      <a:defRPr lang="it-IT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050" b="1" i="1">
                              <a:solidFill>
                                <a:srgbClr val="7D4751"/>
                              </a:solidFill>
                              <a:latin typeface="Cambria Math" panose="02040503050406030204" pitchFamily="18" charset="0"/>
                            </a:rPr>
                            <m:t>−</m:t>
                          </m:r>
                        </m:oMath>
                      </m:oMathPara>
                    </a14:m>
                    <a:endParaRPr lang="it-IT" sz="1050">
                      <a:solidFill>
                        <a:srgbClr val="7D4751"/>
                      </a:solidFill>
                    </a:endParaRPr>
                  </a:p>
                </xdr:txBody>
              </xdr:sp>
            </mc:Choice>
            <mc:Fallback>
              <xdr:sp macro="" textlink="">
                <xdr:nvSpPr>
                  <xdr:cNvPr id="75" name="CasellaDiTesto 33">
                    <a:extLst>
                      <a:ext uri="{FF2B5EF4-FFF2-40B4-BE49-F238E27FC236}">
                        <a16:creationId xmlns:a16="http://schemas.microsoft.com/office/drawing/2014/main" id="{1C293EA2-1B4A-89AE-496B-2C8B5D870E73}"/>
                      </a:ext>
                    </a:extLst>
                  </xdr:cNvPr>
                  <xdr:cNvSpPr txBox="1"/>
                </xdr:nvSpPr>
                <xdr:spPr>
                  <a:xfrm>
                    <a:off x="9771861" y="4079317"/>
                    <a:ext cx="553450" cy="261610"/>
                  </a:xfrm>
                  <a:prstGeom prst="rect">
                    <a:avLst/>
                  </a:prstGeom>
                  <a:noFill/>
                </xdr:spPr>
                <xdr:txBody>
                  <a:bodyPr wrap="square">
                    <a:spAutoFit/>
                  </a:bodyPr>
                  <a:lstStyle>
                    <a:defPPr>
                      <a:defRPr lang="it-IT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it-IT" sz="1050" b="1" i="0">
                        <a:solidFill>
                          <a:srgbClr val="7D4751"/>
                        </a:solidFill>
                        <a:latin typeface="Cambria Math" panose="02040503050406030204" pitchFamily="18" charset="0"/>
                      </a:rPr>
                      <a:t>−</a:t>
                    </a:r>
                    <a:endParaRPr lang="it-IT" sz="1050">
                      <a:solidFill>
                        <a:srgbClr val="7D4751"/>
                      </a:solidFill>
                    </a:endParaRPr>
                  </a:p>
                </xdr:txBody>
              </xdr:sp>
            </mc:Fallback>
          </mc:AlternateContent>
          <xdr:sp macro="" textlink="">
            <xdr:nvSpPr>
              <xdr:cNvPr id="76" name="CasellaDiTesto 35">
                <a:extLst>
                  <a:ext uri="{FF2B5EF4-FFF2-40B4-BE49-F238E27FC236}">
                    <a16:creationId xmlns:a16="http://schemas.microsoft.com/office/drawing/2014/main" id="{52F8642A-9188-E258-571B-C0185D02385B}"/>
                  </a:ext>
                </a:extLst>
              </xdr:cNvPr>
              <xdr:cNvSpPr txBox="1"/>
            </xdr:nvSpPr>
            <xdr:spPr>
              <a:xfrm>
                <a:off x="8666750" y="4942924"/>
                <a:ext cx="553450" cy="253916"/>
              </a:xfrm>
              <a:prstGeom prst="rect">
                <a:avLst/>
              </a:prstGeom>
              <a:noFill/>
            </xdr:spPr>
            <xdr:txBody>
              <a:bodyPr wrap="square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it-IT" sz="1050">
                  <a:solidFill>
                    <a:srgbClr val="002060"/>
                  </a:solidFill>
                </a:endParaRPr>
              </a:p>
            </xdr:txBody>
          </xdr:sp>
        </xdr:grpSp>
        <xdr:cxnSp macro="">
          <xdr:nvCxnSpPr>
            <xdr:cNvPr id="58" name="Connettore diritto 19">
              <a:extLst>
                <a:ext uri="{FF2B5EF4-FFF2-40B4-BE49-F238E27FC236}">
                  <a16:creationId xmlns:a16="http://schemas.microsoft.com/office/drawing/2014/main" id="{EFCD8FC3-78F6-C5E8-D9E0-96E69A179DEF}"/>
                </a:ext>
              </a:extLst>
            </xdr:cNvPr>
            <xdr:cNvCxnSpPr>
              <a:cxnSpLocks/>
            </xdr:cNvCxnSpPr>
          </xdr:nvCxnSpPr>
          <xdr:spPr>
            <a:xfrm flipV="1">
              <a:off x="2009819" y="4771652"/>
              <a:ext cx="3353715" cy="2772"/>
            </a:xfrm>
            <a:prstGeom prst="line">
              <a:avLst/>
            </a:prstGeom>
            <a:ln w="9525">
              <a:solidFill>
                <a:srgbClr val="7D475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TextBox 36">
              <a:extLst>
                <a:ext uri="{FF2B5EF4-FFF2-40B4-BE49-F238E27FC236}">
                  <a16:creationId xmlns:a16="http://schemas.microsoft.com/office/drawing/2014/main" id="{C41BC606-80F4-D2EC-37E7-E5D2F54F8993}"/>
                </a:ext>
              </a:extLst>
            </xdr:cNvPr>
            <xdr:cNvSpPr txBox="1"/>
          </xdr:nvSpPr>
          <xdr:spPr>
            <a:xfrm>
              <a:off x="3061475" y="2843794"/>
              <a:ext cx="1143037" cy="6463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it-IT" sz="1000" b="1">
                  <a:solidFill>
                    <a:srgbClr val="002060"/>
                  </a:solidFill>
                </a:rPr>
                <a:t>Use Coefficents (u)</a:t>
              </a:r>
              <a:br>
                <a:rPr lang="it-IT">
                  <a:solidFill>
                    <a:srgbClr val="002060"/>
                  </a:solidFill>
                </a:rPr>
              </a:br>
              <a:r>
                <a:rPr lang="it-IT" sz="800" i="1">
                  <a:solidFill>
                    <a:srgbClr val="002060"/>
                  </a:solidFill>
                </a:rPr>
                <a:t>What product each tech consumes</a:t>
              </a:r>
              <a:endParaRPr lang="it-IT" sz="600" i="1">
                <a:solidFill>
                  <a:srgbClr val="002060"/>
                </a:solidFill>
              </a:endParaRPr>
            </a:p>
          </xdr:txBody>
        </xdr:sp>
        <xdr:sp macro="" textlink="">
          <xdr:nvSpPr>
            <xdr:cNvPr id="60" name="TextBox 37">
              <a:extLst>
                <a:ext uri="{FF2B5EF4-FFF2-40B4-BE49-F238E27FC236}">
                  <a16:creationId xmlns:a16="http://schemas.microsoft.com/office/drawing/2014/main" id="{8BF9C7F0-30C7-91C6-FDF6-2707A422F3BF}"/>
                </a:ext>
              </a:extLst>
            </xdr:cNvPr>
            <xdr:cNvSpPr txBox="1"/>
          </xdr:nvSpPr>
          <xdr:spPr>
            <a:xfrm>
              <a:off x="1944165" y="4031602"/>
              <a:ext cx="1167378" cy="80021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it-IT" sz="1000" b="1">
                  <a:solidFill>
                    <a:srgbClr val="002060"/>
                  </a:solidFill>
                </a:rPr>
                <a:t>Make Coefficents* (d)</a:t>
              </a:r>
              <a:br>
                <a:rPr lang="it-IT">
                  <a:solidFill>
                    <a:srgbClr val="002060"/>
                  </a:solidFill>
                </a:rPr>
              </a:br>
              <a:r>
                <a:rPr lang="it-IT" sz="800" i="1">
                  <a:solidFill>
                    <a:srgbClr val="002060"/>
                  </a:solidFill>
                </a:rPr>
                <a:t>What product each tech produces</a:t>
              </a:r>
              <a:endParaRPr lang="it-IT" sz="600" i="1">
                <a:solidFill>
                  <a:srgbClr val="002060"/>
                </a:solidFill>
              </a:endParaRPr>
            </a:p>
          </xdr:txBody>
        </xdr:sp>
        <xdr:sp macro="" textlink="">
          <xdr:nvSpPr>
            <xdr:cNvPr id="61" name="TextBox 38">
              <a:extLst>
                <a:ext uri="{FF2B5EF4-FFF2-40B4-BE49-F238E27FC236}">
                  <a16:creationId xmlns:a16="http://schemas.microsoft.com/office/drawing/2014/main" id="{F4A08071-7254-5776-ACB9-D6E0EBC3C699}"/>
                </a:ext>
              </a:extLst>
            </xdr:cNvPr>
            <xdr:cNvSpPr txBox="1"/>
          </xdr:nvSpPr>
          <xdr:spPr>
            <a:xfrm>
              <a:off x="4078730" y="2896786"/>
              <a:ext cx="1456006" cy="49244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it-IT" sz="1000" b="1">
                  <a:solidFill>
                    <a:srgbClr val="002060"/>
                  </a:solidFill>
                </a:rPr>
                <a:t>Final Demand (Y)</a:t>
              </a:r>
              <a:br>
                <a:rPr lang="it-IT">
                  <a:solidFill>
                    <a:srgbClr val="002060"/>
                  </a:solidFill>
                </a:rPr>
              </a:br>
              <a:r>
                <a:rPr lang="it-IT" sz="800" i="1">
                  <a:solidFill>
                    <a:srgbClr val="002060"/>
                  </a:solidFill>
                </a:rPr>
                <a:t>Products demanded by final users</a:t>
              </a:r>
              <a:endParaRPr lang="it-IT" sz="600" i="1">
                <a:solidFill>
                  <a:srgbClr val="002060"/>
                </a:solidFill>
              </a:endParaRPr>
            </a:p>
          </xdr:txBody>
        </xdr:sp>
        <xdr:cxnSp macro="">
          <xdr:nvCxnSpPr>
            <xdr:cNvPr id="62" name="Connettore diritto 19">
              <a:extLst>
                <a:ext uri="{FF2B5EF4-FFF2-40B4-BE49-F238E27FC236}">
                  <a16:creationId xmlns:a16="http://schemas.microsoft.com/office/drawing/2014/main" id="{033F4C60-A9FF-6B07-C621-85A6CA97DFAD}"/>
                </a:ext>
              </a:extLst>
            </xdr:cNvPr>
            <xdr:cNvCxnSpPr>
              <a:cxnSpLocks/>
            </xdr:cNvCxnSpPr>
          </xdr:nvCxnSpPr>
          <xdr:spPr>
            <a:xfrm flipV="1">
              <a:off x="2006667" y="3670557"/>
              <a:ext cx="4038562" cy="11839"/>
            </a:xfrm>
            <a:prstGeom prst="line">
              <a:avLst/>
            </a:prstGeom>
            <a:ln w="9525">
              <a:solidFill>
                <a:srgbClr val="7D475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2" name="Connettore diritto 19">
            <a:extLst>
              <a:ext uri="{FF2B5EF4-FFF2-40B4-BE49-F238E27FC236}">
                <a16:creationId xmlns:a16="http://schemas.microsoft.com/office/drawing/2014/main" id="{888365E0-6CC9-19EC-21FB-99D6BE816DB2}"/>
              </a:ext>
            </a:extLst>
          </xdr:cNvPr>
          <xdr:cNvCxnSpPr>
            <a:cxnSpLocks/>
          </xdr:cNvCxnSpPr>
        </xdr:nvCxnSpPr>
        <xdr:spPr>
          <a:xfrm>
            <a:off x="8362701" y="2783236"/>
            <a:ext cx="4010251" cy="11296"/>
          </a:xfrm>
          <a:prstGeom prst="line">
            <a:avLst/>
          </a:prstGeom>
          <a:ln w="9525">
            <a:solidFill>
              <a:srgbClr val="7D475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TextBox 43">
            <a:extLst>
              <a:ext uri="{FF2B5EF4-FFF2-40B4-BE49-F238E27FC236}">
                <a16:creationId xmlns:a16="http://schemas.microsoft.com/office/drawing/2014/main" id="{C0A9E0AA-99E7-BB70-1269-7C24B5A98DAE}"/>
              </a:ext>
            </a:extLst>
          </xdr:cNvPr>
          <xdr:cNvSpPr txBox="1"/>
        </xdr:nvSpPr>
        <xdr:spPr>
          <a:xfrm>
            <a:off x="8459716" y="5064676"/>
            <a:ext cx="217727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t-IT" sz="1000" b="1">
                <a:solidFill>
                  <a:schemeClr val="tx2"/>
                </a:solidFill>
              </a:rPr>
              <a:t>Environmental </a:t>
            </a:r>
            <a:r>
              <a:rPr lang="it-IT" sz="1000" b="1">
                <a:solidFill>
                  <a:srgbClr val="002060"/>
                </a:solidFill>
              </a:rPr>
              <a:t>Coefficents</a:t>
            </a:r>
            <a:r>
              <a:rPr lang="it-IT" sz="1000" b="1">
                <a:solidFill>
                  <a:schemeClr val="tx2"/>
                </a:solidFill>
              </a:rPr>
              <a:t> (r)</a:t>
            </a:r>
            <a:br>
              <a:rPr lang="it-IT">
                <a:solidFill>
                  <a:schemeClr val="tx2"/>
                </a:solidFill>
              </a:rPr>
            </a:br>
            <a:r>
              <a:rPr lang="it-IT" sz="800" i="1">
                <a:solidFill>
                  <a:schemeClr val="tx2"/>
                </a:solidFill>
              </a:rPr>
              <a:t>Products crossing system boundaries</a:t>
            </a:r>
            <a:endParaRPr lang="it-IT" sz="600" i="1">
              <a:solidFill>
                <a:schemeClr val="tx2"/>
              </a:solidFill>
            </a:endParaRPr>
          </a:p>
        </xdr:txBody>
      </xdr:sp>
    </xdr:grpSp>
    <xdr:clientData/>
  </xdr:twoCellAnchor>
  <xdr:twoCellAnchor>
    <xdr:from>
      <xdr:col>26</xdr:col>
      <xdr:colOff>60263</xdr:colOff>
      <xdr:row>25</xdr:row>
      <xdr:rowOff>24827</xdr:rowOff>
    </xdr:from>
    <xdr:to>
      <xdr:col>28</xdr:col>
      <xdr:colOff>88679</xdr:colOff>
      <xdr:row>26</xdr:row>
      <xdr:rowOff>68821</xdr:rowOff>
    </xdr:to>
    <xdr:sp macro="" textlink="">
      <xdr:nvSpPr>
        <xdr:cNvPr id="46" name="TextBox 60">
          <a:extLst>
            <a:ext uri="{FF2B5EF4-FFF2-40B4-BE49-F238E27FC236}">
              <a16:creationId xmlns:a16="http://schemas.microsoft.com/office/drawing/2014/main" id="{7AA99E0E-3BD6-4A6B-4454-254B8A53B0FE}"/>
            </a:ext>
          </a:extLst>
        </xdr:cNvPr>
        <xdr:cNvSpPr txBox="1"/>
      </xdr:nvSpPr>
      <xdr:spPr>
        <a:xfrm>
          <a:off x="16121794" y="4489671"/>
          <a:ext cx="1242854" cy="2225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800" i="1">
              <a:solidFill>
                <a:schemeClr val="tx2"/>
              </a:solidFill>
            </a:rPr>
            <a:t>Total Product demand</a:t>
          </a:r>
        </a:p>
      </xdr:txBody>
    </xdr:sp>
    <xdr:clientData/>
  </xdr:twoCellAnchor>
  <xdr:twoCellAnchor>
    <xdr:from>
      <xdr:col>26</xdr:col>
      <xdr:colOff>2605</xdr:colOff>
      <xdr:row>30</xdr:row>
      <xdr:rowOff>102818</xdr:rowOff>
    </xdr:from>
    <xdr:to>
      <xdr:col>28</xdr:col>
      <xdr:colOff>37371</xdr:colOff>
      <xdr:row>32</xdr:row>
      <xdr:rowOff>76247</xdr:rowOff>
    </xdr:to>
    <xdr:sp macro="" textlink="">
      <xdr:nvSpPr>
        <xdr:cNvPr id="47" name="TextBox 61">
          <a:extLst>
            <a:ext uri="{FF2B5EF4-FFF2-40B4-BE49-F238E27FC236}">
              <a16:creationId xmlns:a16="http://schemas.microsoft.com/office/drawing/2014/main" id="{0575B844-93AA-1C13-A02B-A376FAB744A8}"/>
            </a:ext>
          </a:extLst>
        </xdr:cNvPr>
        <xdr:cNvSpPr txBox="1"/>
      </xdr:nvSpPr>
      <xdr:spPr>
        <a:xfrm>
          <a:off x="16064136" y="5460631"/>
          <a:ext cx="1249204" cy="3306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800" i="1">
              <a:solidFill>
                <a:schemeClr val="tx2"/>
              </a:solidFill>
            </a:rPr>
            <a:t>Total technology activity</a:t>
          </a:r>
        </a:p>
      </xdr:txBody>
    </xdr:sp>
    <xdr:clientData/>
  </xdr:twoCellAnchor>
  <xdr:twoCellAnchor>
    <xdr:from>
      <xdr:col>26</xdr:col>
      <xdr:colOff>223299</xdr:colOff>
      <xdr:row>24</xdr:row>
      <xdr:rowOff>3418</xdr:rowOff>
    </xdr:from>
    <xdr:to>
      <xdr:col>27</xdr:col>
      <xdr:colOff>526511</xdr:colOff>
      <xdr:row>25</xdr:row>
      <xdr:rowOff>10284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65">
              <a:extLst>
                <a:ext uri="{FF2B5EF4-FFF2-40B4-BE49-F238E27FC236}">
                  <a16:creationId xmlns:a16="http://schemas.microsoft.com/office/drawing/2014/main" id="{41E33D67-D5F8-0EEC-D2E2-6D554D62FF40}"/>
                </a:ext>
              </a:extLst>
            </xdr:cNvPr>
            <xdr:cNvSpPr txBox="1"/>
          </xdr:nvSpPr>
          <xdr:spPr>
            <a:xfrm>
              <a:off x="16284830" y="4289668"/>
              <a:ext cx="910431" cy="18546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𝑄</m:t>
                    </m:r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𝑢𝑋</m:t>
                    </m:r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it-IT" sz="1200">
                <a:solidFill>
                  <a:schemeClr val="tx2"/>
                </a:solidFill>
              </a:endParaRPr>
            </a:p>
          </xdr:txBody>
        </xdr:sp>
      </mc:Choice>
      <mc:Fallback>
        <xdr:sp macro="" textlink="">
          <xdr:nvSpPr>
            <xdr:cNvPr id="48" name="TextBox 65">
              <a:extLst>
                <a:ext uri="{FF2B5EF4-FFF2-40B4-BE49-F238E27FC236}">
                  <a16:creationId xmlns:a16="http://schemas.microsoft.com/office/drawing/2014/main" id="{41E33D67-D5F8-0EEC-D2E2-6D554D62FF40}"/>
                </a:ext>
              </a:extLst>
            </xdr:cNvPr>
            <xdr:cNvSpPr txBox="1"/>
          </xdr:nvSpPr>
          <xdr:spPr>
            <a:xfrm>
              <a:off x="16284830" y="4289668"/>
              <a:ext cx="910431" cy="18546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it-IT" sz="12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𝑄=𝑢𝑋+𝑌</a:t>
              </a:r>
              <a:endParaRPr lang="it-IT" sz="1200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26</xdr:col>
      <xdr:colOff>184691</xdr:colOff>
      <xdr:row>29</xdr:row>
      <xdr:rowOff>68451</xdr:rowOff>
    </xdr:from>
    <xdr:to>
      <xdr:col>27</xdr:col>
      <xdr:colOff>487903</xdr:colOff>
      <xdr:row>30</xdr:row>
      <xdr:rowOff>59442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66">
              <a:extLst>
                <a:ext uri="{FF2B5EF4-FFF2-40B4-BE49-F238E27FC236}">
                  <a16:creationId xmlns:a16="http://schemas.microsoft.com/office/drawing/2014/main" id="{E5B3A465-191F-4E71-F581-CFB3D982AA9F}"/>
                </a:ext>
              </a:extLst>
            </xdr:cNvPr>
            <xdr:cNvSpPr txBox="1"/>
          </xdr:nvSpPr>
          <xdr:spPr>
            <a:xfrm>
              <a:off x="16246222" y="5247670"/>
              <a:ext cx="910431" cy="16958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𝑑𝑄</m:t>
                    </m:r>
                  </m:oMath>
                </m:oMathPara>
              </a14:m>
              <a:endParaRPr lang="it-IT" sz="1200">
                <a:solidFill>
                  <a:schemeClr val="tx2"/>
                </a:solidFill>
              </a:endParaRPr>
            </a:p>
          </xdr:txBody>
        </xdr:sp>
      </mc:Choice>
      <mc:Fallback>
        <xdr:sp macro="" textlink="">
          <xdr:nvSpPr>
            <xdr:cNvPr id="49" name="TextBox 66">
              <a:extLst>
                <a:ext uri="{FF2B5EF4-FFF2-40B4-BE49-F238E27FC236}">
                  <a16:creationId xmlns:a16="http://schemas.microsoft.com/office/drawing/2014/main" id="{E5B3A465-191F-4E71-F581-CFB3D982AA9F}"/>
                </a:ext>
              </a:extLst>
            </xdr:cNvPr>
            <xdr:cNvSpPr txBox="1"/>
          </xdr:nvSpPr>
          <xdr:spPr>
            <a:xfrm>
              <a:off x="16246222" y="5247670"/>
              <a:ext cx="910431" cy="16958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it-IT" sz="12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𝑋=𝑑𝑄</a:t>
              </a:r>
              <a:endParaRPr lang="it-IT" sz="1200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26</xdr:col>
      <xdr:colOff>193137</xdr:colOff>
      <xdr:row>36</xdr:row>
      <xdr:rowOff>4005</xdr:rowOff>
    </xdr:from>
    <xdr:to>
      <xdr:col>27</xdr:col>
      <xdr:colOff>496349</xdr:colOff>
      <xdr:row>37</xdr:row>
      <xdr:rowOff>4521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7">
              <a:extLst>
                <a:ext uri="{FF2B5EF4-FFF2-40B4-BE49-F238E27FC236}">
                  <a16:creationId xmlns:a16="http://schemas.microsoft.com/office/drawing/2014/main" id="{5DF82915-C3B5-6B61-6D51-895ECE867167}"/>
                </a:ext>
              </a:extLst>
            </xdr:cNvPr>
            <xdr:cNvSpPr txBox="1"/>
          </xdr:nvSpPr>
          <xdr:spPr>
            <a:xfrm>
              <a:off x="16254668" y="6433380"/>
              <a:ext cx="910431" cy="17911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12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𝑟𝑋</m:t>
                    </m:r>
                  </m:oMath>
                </m:oMathPara>
              </a14:m>
              <a:endParaRPr lang="it-IT" sz="1200">
                <a:solidFill>
                  <a:schemeClr val="tx2"/>
                </a:solidFill>
              </a:endParaRPr>
            </a:p>
          </xdr:txBody>
        </xdr:sp>
      </mc:Choice>
      <mc:Fallback>
        <xdr:sp macro="" textlink="">
          <xdr:nvSpPr>
            <xdr:cNvPr id="50" name="TextBox 7">
              <a:extLst>
                <a:ext uri="{FF2B5EF4-FFF2-40B4-BE49-F238E27FC236}">
                  <a16:creationId xmlns:a16="http://schemas.microsoft.com/office/drawing/2014/main" id="{5DF82915-C3B5-6B61-6D51-895ECE867167}"/>
                </a:ext>
              </a:extLst>
            </xdr:cNvPr>
            <xdr:cNvSpPr txBox="1"/>
          </xdr:nvSpPr>
          <xdr:spPr>
            <a:xfrm>
              <a:off x="16254668" y="6433380"/>
              <a:ext cx="910431" cy="17911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it-IT" sz="12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𝑅=𝑟𝑋</a:t>
              </a:r>
              <a:endParaRPr lang="it-IT" sz="1200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145653</xdr:colOff>
      <xdr:row>5</xdr:row>
      <xdr:rowOff>6568</xdr:rowOff>
    </xdr:from>
    <xdr:to>
      <xdr:col>29</xdr:col>
      <xdr:colOff>466658</xdr:colOff>
      <xdr:row>21</xdr:row>
      <xdr:rowOff>163047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FFE8411-23C3-478E-94F2-B4C083A70870}"/>
            </a:ext>
          </a:extLst>
        </xdr:cNvPr>
        <xdr:cNvGrpSpPr/>
      </xdr:nvGrpSpPr>
      <xdr:grpSpPr>
        <a:xfrm>
          <a:off x="13179822" y="902712"/>
          <a:ext cx="5792324" cy="3007629"/>
          <a:chOff x="0" y="2504482"/>
          <a:chExt cx="6616774" cy="3142891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CA3639FB-D78E-8CF8-AB85-EC916449BBA7}"/>
              </a:ext>
            </a:extLst>
          </xdr:cNvPr>
          <xdr:cNvGrpSpPr/>
        </xdr:nvGrpSpPr>
        <xdr:grpSpPr>
          <a:xfrm>
            <a:off x="281880" y="2504482"/>
            <a:ext cx="5786839" cy="3036197"/>
            <a:chOff x="439895" y="2696355"/>
            <a:chExt cx="5786839" cy="3036197"/>
          </a:xfrm>
        </xdr:grpSpPr>
        <xdr:sp macro="" textlink="">
          <xdr:nvSpPr>
            <xdr:cNvPr id="13" name="Rettangolo 81">
              <a:extLst>
                <a:ext uri="{FF2B5EF4-FFF2-40B4-BE49-F238E27FC236}">
                  <a16:creationId xmlns:a16="http://schemas.microsoft.com/office/drawing/2014/main" id="{E2EF0F2D-2BB2-1835-3192-201ABF915DEF}"/>
                </a:ext>
              </a:extLst>
            </xdr:cNvPr>
            <xdr:cNvSpPr/>
          </xdr:nvSpPr>
          <xdr:spPr>
            <a:xfrm>
              <a:off x="1273787" y="4314762"/>
              <a:ext cx="823198" cy="591996"/>
            </a:xfrm>
            <a:prstGeom prst="rect">
              <a:avLst/>
            </a:prstGeom>
            <a:ln w="28575">
              <a:solidFill>
                <a:srgbClr val="7D4751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it-IT" sz="1000">
                  <a:solidFill>
                    <a:schemeClr val="tx2"/>
                  </a:solidFill>
                </a:rPr>
                <a:t>Fuel refinery</a:t>
              </a:r>
            </a:p>
          </xdr:txBody>
        </xdr:sp>
        <xdr:cxnSp macro="">
          <xdr:nvCxnSpPr>
            <xdr:cNvPr id="14" name="Connettore diritto 83">
              <a:extLst>
                <a:ext uri="{FF2B5EF4-FFF2-40B4-BE49-F238E27FC236}">
                  <a16:creationId xmlns:a16="http://schemas.microsoft.com/office/drawing/2014/main" id="{2118FB8F-DAE2-093C-79AC-F3C35A3297EE}"/>
                </a:ext>
              </a:extLst>
            </xdr:cNvPr>
            <xdr:cNvCxnSpPr>
              <a:cxnSpLocks/>
            </xdr:cNvCxnSpPr>
          </xdr:nvCxnSpPr>
          <xdr:spPr>
            <a:xfrm>
              <a:off x="2096984" y="4451536"/>
              <a:ext cx="708523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Rettangolo 84">
              <a:extLst>
                <a:ext uri="{FF2B5EF4-FFF2-40B4-BE49-F238E27FC236}">
                  <a16:creationId xmlns:a16="http://schemas.microsoft.com/office/drawing/2014/main" id="{25251190-687C-2275-DE34-AD2170D10303}"/>
                </a:ext>
              </a:extLst>
            </xdr:cNvPr>
            <xdr:cNvSpPr/>
          </xdr:nvSpPr>
          <xdr:spPr>
            <a:xfrm>
              <a:off x="674729" y="2699030"/>
              <a:ext cx="4390395" cy="3033522"/>
            </a:xfrm>
            <a:prstGeom prst="rect">
              <a:avLst/>
            </a:prstGeom>
            <a:ln w="19050">
              <a:solidFill>
                <a:srgbClr val="FFC000"/>
              </a:solidFill>
              <a:prstDash val="sys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 sz="1400"/>
            </a:p>
          </xdr:txBody>
        </xdr:sp>
        <xdr:cxnSp macro="">
          <xdr:nvCxnSpPr>
            <xdr:cNvPr id="16" name="Connettore diritto 37">
              <a:extLst>
                <a:ext uri="{FF2B5EF4-FFF2-40B4-BE49-F238E27FC236}">
                  <a16:creationId xmlns:a16="http://schemas.microsoft.com/office/drawing/2014/main" id="{02B97A79-C6F7-AD4F-C1DF-D53478F9E346}"/>
                </a:ext>
              </a:extLst>
            </xdr:cNvPr>
            <xdr:cNvCxnSpPr>
              <a:cxnSpLocks/>
            </xdr:cNvCxnSpPr>
          </xdr:nvCxnSpPr>
          <xdr:spPr>
            <a:xfrm>
              <a:off x="2096984" y="4779083"/>
              <a:ext cx="444705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Connettore diritto 40">
              <a:extLst>
                <a:ext uri="{FF2B5EF4-FFF2-40B4-BE49-F238E27FC236}">
                  <a16:creationId xmlns:a16="http://schemas.microsoft.com/office/drawing/2014/main" id="{B5D46C7F-08F1-C9AF-A4AD-7C46351910C1}"/>
                </a:ext>
              </a:extLst>
            </xdr:cNvPr>
            <xdr:cNvCxnSpPr>
              <a:cxnSpLocks/>
            </xdr:cNvCxnSpPr>
          </xdr:nvCxnSpPr>
          <xdr:spPr>
            <a:xfrm>
              <a:off x="2796313" y="2959756"/>
              <a:ext cx="9193" cy="1719147"/>
            </a:xfrm>
            <a:prstGeom prst="line">
              <a:avLst/>
            </a:prstGeom>
            <a:ln w="19050">
              <a:solidFill>
                <a:srgbClr val="7D4751"/>
              </a:solidFill>
              <a:headEnd type="oval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Connettore diritto 42">
              <a:extLst>
                <a:ext uri="{FF2B5EF4-FFF2-40B4-BE49-F238E27FC236}">
                  <a16:creationId xmlns:a16="http://schemas.microsoft.com/office/drawing/2014/main" id="{83CCFD9F-E616-A6AB-47E2-675A70DEC1DA}"/>
                </a:ext>
              </a:extLst>
            </xdr:cNvPr>
            <xdr:cNvCxnSpPr>
              <a:cxnSpLocks/>
              <a:endCxn id="19" idx="1"/>
            </xdr:cNvCxnSpPr>
          </xdr:nvCxnSpPr>
          <xdr:spPr>
            <a:xfrm>
              <a:off x="2805507" y="4164933"/>
              <a:ext cx="471684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" name="Rettangolo 43">
              <a:extLst>
                <a:ext uri="{FF2B5EF4-FFF2-40B4-BE49-F238E27FC236}">
                  <a16:creationId xmlns:a16="http://schemas.microsoft.com/office/drawing/2014/main" id="{B91B2719-08BE-25C9-58F2-8B856112EC59}"/>
                </a:ext>
              </a:extLst>
            </xdr:cNvPr>
            <xdr:cNvSpPr/>
          </xdr:nvSpPr>
          <xdr:spPr>
            <a:xfrm>
              <a:off x="3277191" y="3868935"/>
              <a:ext cx="823198" cy="591996"/>
            </a:xfrm>
            <a:prstGeom prst="rect">
              <a:avLst/>
            </a:prstGeom>
            <a:ln w="28575">
              <a:solidFill>
                <a:srgbClr val="7D4751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it-IT" sz="1000">
                  <a:solidFill>
                    <a:schemeClr val="tx2"/>
                  </a:solidFill>
                </a:rPr>
                <a:t>CHP engine</a:t>
              </a:r>
            </a:p>
          </xdr:txBody>
        </xdr:sp>
        <xdr:cxnSp macro="">
          <xdr:nvCxnSpPr>
            <xdr:cNvPr id="20" name="Connettore diritto 44">
              <a:extLst>
                <a:ext uri="{FF2B5EF4-FFF2-40B4-BE49-F238E27FC236}">
                  <a16:creationId xmlns:a16="http://schemas.microsoft.com/office/drawing/2014/main" id="{9D166BC5-F925-CEC6-0C53-D87F1F677CCB}"/>
                </a:ext>
              </a:extLst>
            </xdr:cNvPr>
            <xdr:cNvCxnSpPr>
              <a:cxnSpLocks/>
            </xdr:cNvCxnSpPr>
          </xdr:nvCxnSpPr>
          <xdr:spPr>
            <a:xfrm>
              <a:off x="2541689" y="4678902"/>
              <a:ext cx="0" cy="703994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nettore diritto 45">
              <a:extLst>
                <a:ext uri="{FF2B5EF4-FFF2-40B4-BE49-F238E27FC236}">
                  <a16:creationId xmlns:a16="http://schemas.microsoft.com/office/drawing/2014/main" id="{06B3F287-06EF-1926-90AE-B85DA0729361}"/>
                </a:ext>
              </a:extLst>
            </xdr:cNvPr>
            <xdr:cNvCxnSpPr>
              <a:cxnSpLocks/>
              <a:endCxn id="22" idx="1"/>
            </xdr:cNvCxnSpPr>
          </xdr:nvCxnSpPr>
          <xdr:spPr>
            <a:xfrm>
              <a:off x="2541689" y="5132635"/>
              <a:ext cx="735502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2" name="Rettangolo 46">
              <a:extLst>
                <a:ext uri="{FF2B5EF4-FFF2-40B4-BE49-F238E27FC236}">
                  <a16:creationId xmlns:a16="http://schemas.microsoft.com/office/drawing/2014/main" id="{4060974B-252E-A86C-62FA-5DB954566534}"/>
                </a:ext>
              </a:extLst>
            </xdr:cNvPr>
            <xdr:cNvSpPr/>
          </xdr:nvSpPr>
          <xdr:spPr>
            <a:xfrm>
              <a:off x="3277191" y="4836638"/>
              <a:ext cx="823198" cy="591996"/>
            </a:xfrm>
            <a:prstGeom prst="rect">
              <a:avLst/>
            </a:prstGeom>
            <a:ln w="28575">
              <a:solidFill>
                <a:srgbClr val="7D4751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it-IT" sz="1000">
                  <a:solidFill>
                    <a:schemeClr val="tx2"/>
                  </a:solidFill>
                </a:rPr>
                <a:t>Boiler</a:t>
              </a:r>
            </a:p>
          </xdr:txBody>
        </xdr:sp>
        <xdr:cxnSp macro="">
          <xdr:nvCxnSpPr>
            <xdr:cNvPr id="23" name="Connettore diritto 48">
              <a:extLst>
                <a:ext uri="{FF2B5EF4-FFF2-40B4-BE49-F238E27FC236}">
                  <a16:creationId xmlns:a16="http://schemas.microsoft.com/office/drawing/2014/main" id="{2FF18B0A-246F-EEC0-C8F9-B1F59E39B31D}"/>
                </a:ext>
              </a:extLst>
            </xdr:cNvPr>
            <xdr:cNvCxnSpPr>
              <a:cxnSpLocks/>
            </xdr:cNvCxnSpPr>
          </xdr:nvCxnSpPr>
          <xdr:spPr>
            <a:xfrm>
              <a:off x="4100389" y="5224076"/>
              <a:ext cx="467477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nettore diritto 49">
              <a:extLst>
                <a:ext uri="{FF2B5EF4-FFF2-40B4-BE49-F238E27FC236}">
                  <a16:creationId xmlns:a16="http://schemas.microsoft.com/office/drawing/2014/main" id="{CC4F1719-22FF-7554-50F1-D7DD821120C6}"/>
                </a:ext>
              </a:extLst>
            </xdr:cNvPr>
            <xdr:cNvCxnSpPr>
              <a:cxnSpLocks/>
            </xdr:cNvCxnSpPr>
          </xdr:nvCxnSpPr>
          <xdr:spPr>
            <a:xfrm>
              <a:off x="4110877" y="3999872"/>
              <a:ext cx="633068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nettore diritto 50">
              <a:extLst>
                <a:ext uri="{FF2B5EF4-FFF2-40B4-BE49-F238E27FC236}">
                  <a16:creationId xmlns:a16="http://schemas.microsoft.com/office/drawing/2014/main" id="{2CC7E8BC-B475-6BCA-2B31-11CDB848CC56}"/>
                </a:ext>
              </a:extLst>
            </xdr:cNvPr>
            <xdr:cNvCxnSpPr>
              <a:cxnSpLocks/>
            </xdr:cNvCxnSpPr>
          </xdr:nvCxnSpPr>
          <xdr:spPr>
            <a:xfrm>
              <a:off x="4110877" y="4326905"/>
              <a:ext cx="444705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nettore diritto 52">
              <a:extLst>
                <a:ext uri="{FF2B5EF4-FFF2-40B4-BE49-F238E27FC236}">
                  <a16:creationId xmlns:a16="http://schemas.microsoft.com/office/drawing/2014/main" id="{D0F57D21-5511-2A6B-6D65-628D28F4621C}"/>
                </a:ext>
              </a:extLst>
            </xdr:cNvPr>
            <xdr:cNvCxnSpPr>
              <a:cxnSpLocks/>
            </xdr:cNvCxnSpPr>
          </xdr:nvCxnSpPr>
          <xdr:spPr>
            <a:xfrm flipH="1">
              <a:off x="4743945" y="2745381"/>
              <a:ext cx="13051" cy="1369599"/>
            </a:xfrm>
            <a:prstGeom prst="line">
              <a:avLst/>
            </a:prstGeom>
            <a:ln w="19050">
              <a:solidFill>
                <a:srgbClr val="7D4751"/>
              </a:solidFill>
              <a:headEnd type="oval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nettore diritto 54">
              <a:extLst>
                <a:ext uri="{FF2B5EF4-FFF2-40B4-BE49-F238E27FC236}">
                  <a16:creationId xmlns:a16="http://schemas.microsoft.com/office/drawing/2014/main" id="{675A14DD-CF6B-4AF4-A120-D08543C1A7C6}"/>
                </a:ext>
              </a:extLst>
            </xdr:cNvPr>
            <xdr:cNvCxnSpPr>
              <a:cxnSpLocks/>
            </xdr:cNvCxnSpPr>
          </xdr:nvCxnSpPr>
          <xdr:spPr>
            <a:xfrm>
              <a:off x="4743945" y="3726403"/>
              <a:ext cx="863954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nettore diritto 55">
              <a:extLst>
                <a:ext uri="{FF2B5EF4-FFF2-40B4-BE49-F238E27FC236}">
                  <a16:creationId xmlns:a16="http://schemas.microsoft.com/office/drawing/2014/main" id="{4BC03B41-7E07-44F1-012B-879B81E982A1}"/>
                </a:ext>
              </a:extLst>
            </xdr:cNvPr>
            <xdr:cNvCxnSpPr>
              <a:cxnSpLocks/>
            </xdr:cNvCxnSpPr>
          </xdr:nvCxnSpPr>
          <xdr:spPr>
            <a:xfrm>
              <a:off x="4567866" y="4236346"/>
              <a:ext cx="0" cy="114655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oval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nettore diritto 59">
              <a:extLst>
                <a:ext uri="{FF2B5EF4-FFF2-40B4-BE49-F238E27FC236}">
                  <a16:creationId xmlns:a16="http://schemas.microsoft.com/office/drawing/2014/main" id="{7F3E68BF-660E-73FC-E2F8-2E5EF2EED851}"/>
                </a:ext>
              </a:extLst>
            </xdr:cNvPr>
            <xdr:cNvCxnSpPr>
              <a:cxnSpLocks/>
            </xdr:cNvCxnSpPr>
          </xdr:nvCxnSpPr>
          <xdr:spPr>
            <a:xfrm>
              <a:off x="4567866" y="4769085"/>
              <a:ext cx="1040033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nettore diritto 61">
              <a:extLst>
                <a:ext uri="{FF2B5EF4-FFF2-40B4-BE49-F238E27FC236}">
                  <a16:creationId xmlns:a16="http://schemas.microsoft.com/office/drawing/2014/main" id="{DA51EC5E-A329-1D61-B841-EBF686F5264B}"/>
                </a:ext>
              </a:extLst>
            </xdr:cNvPr>
            <xdr:cNvCxnSpPr>
              <a:cxnSpLocks/>
            </xdr:cNvCxnSpPr>
          </xdr:nvCxnSpPr>
          <xdr:spPr>
            <a:xfrm>
              <a:off x="829081" y="4460931"/>
              <a:ext cx="444705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nettore diritto 62">
              <a:extLst>
                <a:ext uri="{FF2B5EF4-FFF2-40B4-BE49-F238E27FC236}">
                  <a16:creationId xmlns:a16="http://schemas.microsoft.com/office/drawing/2014/main" id="{16E8880D-EEEE-ECBB-FB94-D70D9EDEA86D}"/>
                </a:ext>
              </a:extLst>
            </xdr:cNvPr>
            <xdr:cNvCxnSpPr>
              <a:cxnSpLocks/>
            </xdr:cNvCxnSpPr>
          </xdr:nvCxnSpPr>
          <xdr:spPr>
            <a:xfrm>
              <a:off x="829081" y="3451745"/>
              <a:ext cx="0" cy="1136599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Connettore diritto 64">
              <a:extLst>
                <a:ext uri="{FF2B5EF4-FFF2-40B4-BE49-F238E27FC236}">
                  <a16:creationId xmlns:a16="http://schemas.microsoft.com/office/drawing/2014/main" id="{F8C74C4A-6034-95EC-696C-957C67BDBE04}"/>
                </a:ext>
              </a:extLst>
            </xdr:cNvPr>
            <xdr:cNvCxnSpPr>
              <a:cxnSpLocks/>
            </xdr:cNvCxnSpPr>
          </xdr:nvCxnSpPr>
          <xdr:spPr>
            <a:xfrm flipH="1">
              <a:off x="829081" y="3589926"/>
              <a:ext cx="3914865" cy="0"/>
            </a:xfrm>
            <a:prstGeom prst="line">
              <a:avLst/>
            </a:prstGeom>
            <a:ln w="19050">
              <a:solidFill>
                <a:srgbClr val="7D4751"/>
              </a:solidFill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nettore diritto 69">
              <a:extLst>
                <a:ext uri="{FF2B5EF4-FFF2-40B4-BE49-F238E27FC236}">
                  <a16:creationId xmlns:a16="http://schemas.microsoft.com/office/drawing/2014/main" id="{568FBB31-F888-0ABA-90B5-A64A1F871B19}"/>
                </a:ext>
              </a:extLst>
            </xdr:cNvPr>
            <xdr:cNvCxnSpPr>
              <a:cxnSpLocks/>
            </xdr:cNvCxnSpPr>
          </xdr:nvCxnSpPr>
          <xdr:spPr>
            <a:xfrm>
              <a:off x="439895" y="4754690"/>
              <a:ext cx="833891" cy="0"/>
            </a:xfrm>
            <a:prstGeom prst="line">
              <a:avLst/>
            </a:prstGeom>
            <a:ln w="19050">
              <a:solidFill>
                <a:srgbClr val="7D4751"/>
              </a:solidFill>
              <a:prstDash val="sysDot"/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Connettore diritto 71">
              <a:extLst>
                <a:ext uri="{FF2B5EF4-FFF2-40B4-BE49-F238E27FC236}">
                  <a16:creationId xmlns:a16="http://schemas.microsoft.com/office/drawing/2014/main" id="{E673B794-7A6C-08EF-3504-BD0B75391B70}"/>
                </a:ext>
              </a:extLst>
            </xdr:cNvPr>
            <xdr:cNvCxnSpPr>
              <a:cxnSpLocks/>
            </xdr:cNvCxnSpPr>
          </xdr:nvCxnSpPr>
          <xdr:spPr>
            <a:xfrm>
              <a:off x="439895" y="4552663"/>
              <a:ext cx="0" cy="398316"/>
            </a:xfrm>
            <a:prstGeom prst="line">
              <a:avLst/>
            </a:prstGeom>
            <a:ln w="19050">
              <a:solidFill>
                <a:srgbClr val="7D4751"/>
              </a:solidFill>
              <a:prstDash val="sysDot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Connettore diritto 74">
              <a:extLst>
                <a:ext uri="{FF2B5EF4-FFF2-40B4-BE49-F238E27FC236}">
                  <a16:creationId xmlns:a16="http://schemas.microsoft.com/office/drawing/2014/main" id="{60D099A2-870B-3A4A-7DE4-40EE7A0003D1}"/>
                </a:ext>
              </a:extLst>
            </xdr:cNvPr>
            <xdr:cNvCxnSpPr>
              <a:cxnSpLocks/>
            </xdr:cNvCxnSpPr>
          </xdr:nvCxnSpPr>
          <xdr:spPr>
            <a:xfrm>
              <a:off x="4110877" y="4164933"/>
              <a:ext cx="1270397" cy="0"/>
            </a:xfrm>
            <a:prstGeom prst="line">
              <a:avLst/>
            </a:prstGeom>
            <a:ln w="19050">
              <a:solidFill>
                <a:srgbClr val="7D4751"/>
              </a:solidFill>
              <a:prstDash val="sysDot"/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Connettore diritto 78">
              <a:extLst>
                <a:ext uri="{FF2B5EF4-FFF2-40B4-BE49-F238E27FC236}">
                  <a16:creationId xmlns:a16="http://schemas.microsoft.com/office/drawing/2014/main" id="{E2FDEBCC-B977-E18F-6278-7516415DCA72}"/>
                </a:ext>
              </a:extLst>
            </xdr:cNvPr>
            <xdr:cNvCxnSpPr>
              <a:cxnSpLocks/>
            </xdr:cNvCxnSpPr>
          </xdr:nvCxnSpPr>
          <xdr:spPr>
            <a:xfrm flipV="1">
              <a:off x="5376194" y="4020043"/>
              <a:ext cx="0" cy="1220409"/>
            </a:xfrm>
            <a:prstGeom prst="line">
              <a:avLst/>
            </a:prstGeom>
            <a:ln w="19050">
              <a:solidFill>
                <a:srgbClr val="7D4751"/>
              </a:solidFill>
              <a:prstDash val="sysDot"/>
              <a:headEnd type="oval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" name="CasellaDiTesto 80">
              <a:extLst>
                <a:ext uri="{FF2B5EF4-FFF2-40B4-BE49-F238E27FC236}">
                  <a16:creationId xmlns:a16="http://schemas.microsoft.com/office/drawing/2014/main" id="{CF5B93F8-BBDB-2F4C-630A-FE2728D8930C}"/>
                </a:ext>
              </a:extLst>
            </xdr:cNvPr>
            <xdr:cNvSpPr txBox="1"/>
          </xdr:nvSpPr>
          <xdr:spPr>
            <a:xfrm>
              <a:off x="5165739" y="5291720"/>
              <a:ext cx="971391" cy="39485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CO2 emissions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  <xdr:sp macro="" textlink="">
          <xdr:nvSpPr>
            <xdr:cNvPr id="38" name="CasellaDiTesto 92">
              <a:extLst>
                <a:ext uri="{FF2B5EF4-FFF2-40B4-BE49-F238E27FC236}">
                  <a16:creationId xmlns:a16="http://schemas.microsoft.com/office/drawing/2014/main" id="{333DC377-6F26-8774-CA30-6906A1DEF224}"/>
                </a:ext>
              </a:extLst>
            </xdr:cNvPr>
            <xdr:cNvSpPr txBox="1"/>
          </xdr:nvSpPr>
          <xdr:spPr>
            <a:xfrm>
              <a:off x="4685415" y="2696355"/>
              <a:ext cx="971391" cy="2429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Electricity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  <xdr:sp macro="" textlink="">
          <xdr:nvSpPr>
            <xdr:cNvPr id="39" name="CasellaDiTesto 97">
              <a:extLst>
                <a:ext uri="{FF2B5EF4-FFF2-40B4-BE49-F238E27FC236}">
                  <a16:creationId xmlns:a16="http://schemas.microsoft.com/office/drawing/2014/main" id="{2CB00B10-7E3B-9D65-E6CF-F6EE32AB321B}"/>
                </a:ext>
              </a:extLst>
            </xdr:cNvPr>
            <xdr:cNvSpPr txBox="1"/>
          </xdr:nvSpPr>
          <xdr:spPr>
            <a:xfrm>
              <a:off x="4327811" y="5391898"/>
              <a:ext cx="620784" cy="2429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Heat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  <xdr:sp macro="" textlink="">
          <xdr:nvSpPr>
            <xdr:cNvPr id="40" name="CasellaDiTesto 98">
              <a:extLst>
                <a:ext uri="{FF2B5EF4-FFF2-40B4-BE49-F238E27FC236}">
                  <a16:creationId xmlns:a16="http://schemas.microsoft.com/office/drawing/2014/main" id="{1E808905-0B27-9F32-AE92-135B5ACB6B17}"/>
                </a:ext>
              </a:extLst>
            </xdr:cNvPr>
            <xdr:cNvSpPr txBox="1"/>
          </xdr:nvSpPr>
          <xdr:spPr>
            <a:xfrm>
              <a:off x="2268205" y="5391626"/>
              <a:ext cx="714797" cy="24298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Fuel B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  <xdr:sp macro="" textlink="">
          <xdr:nvSpPr>
            <xdr:cNvPr id="41" name="CasellaDiTesto 99">
              <a:extLst>
                <a:ext uri="{FF2B5EF4-FFF2-40B4-BE49-F238E27FC236}">
                  <a16:creationId xmlns:a16="http://schemas.microsoft.com/office/drawing/2014/main" id="{88D37EF6-1863-759E-C1EA-07DF2AE99368}"/>
                </a:ext>
              </a:extLst>
            </xdr:cNvPr>
            <xdr:cNvSpPr txBox="1"/>
          </xdr:nvSpPr>
          <xdr:spPr>
            <a:xfrm>
              <a:off x="2161951" y="3822710"/>
              <a:ext cx="622099" cy="2505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Fuel A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  <xdr:cxnSp macro="">
          <xdr:nvCxnSpPr>
            <xdr:cNvPr id="42" name="Connettore diritto 104">
              <a:extLst>
                <a:ext uri="{FF2B5EF4-FFF2-40B4-BE49-F238E27FC236}">
                  <a16:creationId xmlns:a16="http://schemas.microsoft.com/office/drawing/2014/main" id="{00585B9C-7F46-B51B-4F2E-3742EE3BFFB8}"/>
                </a:ext>
              </a:extLst>
            </xdr:cNvPr>
            <xdr:cNvCxnSpPr>
              <a:cxnSpLocks/>
            </xdr:cNvCxnSpPr>
          </xdr:nvCxnSpPr>
          <xdr:spPr>
            <a:xfrm>
              <a:off x="4110877" y="4971212"/>
              <a:ext cx="1270397" cy="0"/>
            </a:xfrm>
            <a:prstGeom prst="line">
              <a:avLst/>
            </a:prstGeom>
            <a:ln w="19050">
              <a:solidFill>
                <a:srgbClr val="7D4751"/>
              </a:solidFill>
              <a:prstDash val="sysDot"/>
              <a:headEnd type="none" w="med" len="med"/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Connettore diritto 110">
              <a:extLst>
                <a:ext uri="{FF2B5EF4-FFF2-40B4-BE49-F238E27FC236}">
                  <a16:creationId xmlns:a16="http://schemas.microsoft.com/office/drawing/2014/main" id="{5566B919-4F4F-8BDA-967D-D5C52E38722D}"/>
                </a:ext>
              </a:extLst>
            </xdr:cNvPr>
            <xdr:cNvCxnSpPr>
              <a:cxnSpLocks/>
            </xdr:cNvCxnSpPr>
          </xdr:nvCxnSpPr>
          <xdr:spPr>
            <a:xfrm>
              <a:off x="5610650" y="3501698"/>
              <a:ext cx="0" cy="1403135"/>
            </a:xfrm>
            <a:prstGeom prst="line">
              <a:avLst/>
            </a:prstGeom>
            <a:ln w="19050">
              <a:solidFill>
                <a:srgbClr val="7D4751"/>
              </a:solidFill>
              <a:headEnd type="oval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" name="CasellaDiTesto 112">
              <a:extLst>
                <a:ext uri="{FF2B5EF4-FFF2-40B4-BE49-F238E27FC236}">
                  <a16:creationId xmlns:a16="http://schemas.microsoft.com/office/drawing/2014/main" id="{363062A4-24A2-76AA-2BFC-029599AAFC8C}"/>
                </a:ext>
              </a:extLst>
            </xdr:cNvPr>
            <xdr:cNvSpPr txBox="1"/>
          </xdr:nvSpPr>
          <xdr:spPr>
            <a:xfrm>
              <a:off x="5255343" y="3006468"/>
              <a:ext cx="971391" cy="39485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 sz="1000">
                  <a:solidFill>
                    <a:schemeClr val="tx2"/>
                  </a:solidFill>
                </a:rPr>
                <a:t>Final demand</a:t>
              </a:r>
              <a:endParaRPr lang="it-IT" sz="1000" i="1">
                <a:solidFill>
                  <a:schemeClr val="tx2"/>
                </a:solidFill>
              </a:endParaRP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TextBox 116">
                <a:extLst>
                  <a:ext uri="{FF2B5EF4-FFF2-40B4-BE49-F238E27FC236}">
                    <a16:creationId xmlns:a16="http://schemas.microsoft.com/office/drawing/2014/main" id="{D4D2CABE-FBEC-7978-9DB3-5216E30DCFEB}"/>
                  </a:ext>
                </a:extLst>
              </xdr:cNvPr>
              <xdr:cNvSpPr txBox="1"/>
            </xdr:nvSpPr>
            <xdr:spPr>
              <a:xfrm>
                <a:off x="736504" y="3693357"/>
                <a:ext cx="1543466" cy="331437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𝟎𝟒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𝒆𝒍</m:t>
                              </m:r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𝒇𝒖𝒆𝒍𝑨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𝑩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4" name="TextBox 116">
                <a:extLst>
                  <a:ext uri="{FF2B5EF4-FFF2-40B4-BE49-F238E27FC236}">
                    <a16:creationId xmlns:a16="http://schemas.microsoft.com/office/drawing/2014/main" id="{D4D2CABE-FBEC-7978-9DB3-5216E30DCFEB}"/>
                  </a:ext>
                </a:extLst>
              </xdr:cNvPr>
              <xdr:cNvSpPr txBox="1"/>
            </xdr:nvSpPr>
            <xdr:spPr>
              <a:xfrm>
                <a:off x="736504" y="3693357"/>
                <a:ext cx="1543466" cy="331437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𝟎.𝟎𝟒 (𝑴𝑾_𝒆𝒍)/(𝑴𝑾_(𝒇𝒖𝒆𝒍𝑨,𝑩)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TextBox 117">
                <a:extLst>
                  <a:ext uri="{FF2B5EF4-FFF2-40B4-BE49-F238E27FC236}">
                    <a16:creationId xmlns:a16="http://schemas.microsoft.com/office/drawing/2014/main" id="{5BBCCE1D-F5A7-58E8-51AC-4CC1880A0C4B}"/>
                  </a:ext>
                </a:extLst>
              </xdr:cNvPr>
              <xdr:cNvSpPr txBox="1"/>
            </xdr:nvSpPr>
            <xdr:spPr>
              <a:xfrm>
                <a:off x="3088005" y="3261820"/>
                <a:ext cx="1076240" cy="352756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𝟏</m:t>
                      </m:r>
                      <m:r>
                        <a:rPr lang="it-IT" sz="1000" b="1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𝟒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𝒇𝒖𝒆𝒍𝑨</m:t>
                              </m:r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𝒆𝒍𝒄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𝒉𝒆𝒂𝒕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5" name="TextBox 117">
                <a:extLst>
                  <a:ext uri="{FF2B5EF4-FFF2-40B4-BE49-F238E27FC236}">
                    <a16:creationId xmlns:a16="http://schemas.microsoft.com/office/drawing/2014/main" id="{5BBCCE1D-F5A7-58E8-51AC-4CC1880A0C4B}"/>
                  </a:ext>
                </a:extLst>
              </xdr:cNvPr>
              <xdr:cNvSpPr txBox="1"/>
            </xdr:nvSpPr>
            <xdr:spPr>
              <a:xfrm>
                <a:off x="3088005" y="3261820"/>
                <a:ext cx="1076240" cy="352756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𝟏.𝟒 (𝑴𝑾_𝒇𝒖𝒆𝒍𝑨)/(𝑴𝑾_(𝒆𝒍𝒄,𝒉𝒆𝒂𝒕)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" name="TextBox 118">
                <a:extLst>
                  <a:ext uri="{FF2B5EF4-FFF2-40B4-BE49-F238E27FC236}">
                    <a16:creationId xmlns:a16="http://schemas.microsoft.com/office/drawing/2014/main" id="{29107C2E-6D0C-3385-5B79-E5B2A7D6D7FD}"/>
                  </a:ext>
                </a:extLst>
              </xdr:cNvPr>
              <xdr:cNvSpPr txBox="1"/>
            </xdr:nvSpPr>
            <xdr:spPr>
              <a:xfrm>
                <a:off x="3143409" y="5327542"/>
                <a:ext cx="971391" cy="319831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𝟏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𝟎𝟗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𝒇𝒖𝒆𝒍𝑩</m:t>
                              </m:r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𝒉𝒆𝒂𝒕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6" name="TextBox 118">
                <a:extLst>
                  <a:ext uri="{FF2B5EF4-FFF2-40B4-BE49-F238E27FC236}">
                    <a16:creationId xmlns:a16="http://schemas.microsoft.com/office/drawing/2014/main" id="{29107C2E-6D0C-3385-5B79-E5B2A7D6D7FD}"/>
                  </a:ext>
                </a:extLst>
              </xdr:cNvPr>
              <xdr:cNvSpPr txBox="1"/>
            </xdr:nvSpPr>
            <xdr:spPr>
              <a:xfrm>
                <a:off x="3143409" y="5327542"/>
                <a:ext cx="971391" cy="319831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𝟏.𝟎𝟗  (𝑴𝑾_𝒇𝒖𝒆𝒍𝑩)/(𝑴𝑾_𝒉𝒆𝒂𝒕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7" name="TextBox 119">
                <a:extLst>
                  <a:ext uri="{FF2B5EF4-FFF2-40B4-BE49-F238E27FC236}">
                    <a16:creationId xmlns:a16="http://schemas.microsoft.com/office/drawing/2014/main" id="{EDF4B95D-8599-1665-274D-E71D23C2134D}"/>
                  </a:ext>
                </a:extLst>
              </xdr:cNvPr>
              <xdr:cNvSpPr txBox="1"/>
            </xdr:nvSpPr>
            <xdr:spPr>
              <a:xfrm>
                <a:off x="4149522" y="3606321"/>
                <a:ext cx="253878" cy="153888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𝟕𝟎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%</m:t>
                      </m:r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7" name="TextBox 119">
                <a:extLst>
                  <a:ext uri="{FF2B5EF4-FFF2-40B4-BE49-F238E27FC236}">
                    <a16:creationId xmlns:a16="http://schemas.microsoft.com/office/drawing/2014/main" id="{EDF4B95D-8599-1665-274D-E71D23C2134D}"/>
                  </a:ext>
                </a:extLst>
              </xdr:cNvPr>
              <xdr:cNvSpPr txBox="1"/>
            </xdr:nvSpPr>
            <xdr:spPr>
              <a:xfrm>
                <a:off x="4149522" y="3606321"/>
                <a:ext cx="253878" cy="153888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𝟕𝟎%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TextBox 120">
                <a:extLst>
                  <a:ext uri="{FF2B5EF4-FFF2-40B4-BE49-F238E27FC236}">
                    <a16:creationId xmlns:a16="http://schemas.microsoft.com/office/drawing/2014/main" id="{484BCB83-FFE9-FB96-B4A4-5FAA49E4BD17}"/>
                  </a:ext>
                </a:extLst>
              </xdr:cNvPr>
              <xdr:cNvSpPr txBox="1"/>
            </xdr:nvSpPr>
            <xdr:spPr>
              <a:xfrm>
                <a:off x="4037915" y="4177854"/>
                <a:ext cx="253878" cy="153888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𝟑𝟎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%</m:t>
                      </m:r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8" name="TextBox 120">
                <a:extLst>
                  <a:ext uri="{FF2B5EF4-FFF2-40B4-BE49-F238E27FC236}">
                    <a16:creationId xmlns:a16="http://schemas.microsoft.com/office/drawing/2014/main" id="{484BCB83-FFE9-FB96-B4A4-5FAA49E4BD17}"/>
                  </a:ext>
                </a:extLst>
              </xdr:cNvPr>
              <xdr:cNvSpPr txBox="1"/>
            </xdr:nvSpPr>
            <xdr:spPr>
              <a:xfrm>
                <a:off x="4037915" y="4177854"/>
                <a:ext cx="253878" cy="153888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𝟑𝟎%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" name="TextBox 121">
                <a:extLst>
                  <a:ext uri="{FF2B5EF4-FFF2-40B4-BE49-F238E27FC236}">
                    <a16:creationId xmlns:a16="http://schemas.microsoft.com/office/drawing/2014/main" id="{EFA567B6-D9EC-A034-9C50-CB81CB74F064}"/>
                  </a:ext>
                </a:extLst>
              </xdr:cNvPr>
              <xdr:cNvSpPr txBox="1"/>
            </xdr:nvSpPr>
            <xdr:spPr>
              <a:xfrm>
                <a:off x="0" y="4755342"/>
                <a:ext cx="1129846" cy="340221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𝟏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𝟏𝟓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𝒓𝒂𝒘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𝒇𝒖𝒆𝒍</m:t>
                              </m:r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𝒇𝒖𝒆𝒍𝑨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𝑩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9" name="TextBox 121">
                <a:extLst>
                  <a:ext uri="{FF2B5EF4-FFF2-40B4-BE49-F238E27FC236}">
                    <a16:creationId xmlns:a16="http://schemas.microsoft.com/office/drawing/2014/main" id="{EFA567B6-D9EC-A034-9C50-CB81CB74F064}"/>
                  </a:ext>
                </a:extLst>
              </xdr:cNvPr>
              <xdr:cNvSpPr txBox="1"/>
            </xdr:nvSpPr>
            <xdr:spPr>
              <a:xfrm>
                <a:off x="0" y="4755342"/>
                <a:ext cx="1129846" cy="340221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𝟏.𝟏𝟓 (𝑴𝑾_(𝒓𝒂𝒘 𝒇𝒖𝒆𝒍))/(𝑴𝑾_(𝒇𝒖𝒆𝒍𝑨,𝑩)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" name="TextBox 122">
                <a:extLst>
                  <a:ext uri="{FF2B5EF4-FFF2-40B4-BE49-F238E27FC236}">
                    <a16:creationId xmlns:a16="http://schemas.microsoft.com/office/drawing/2014/main" id="{748699B8-D829-42C4-173B-E3DF26512941}"/>
                  </a:ext>
                </a:extLst>
              </xdr:cNvPr>
              <xdr:cNvSpPr txBox="1"/>
            </xdr:nvSpPr>
            <xdr:spPr>
              <a:xfrm>
                <a:off x="5333422" y="3651471"/>
                <a:ext cx="824102" cy="330547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𝟏𝟒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𝑻𝒐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𝒏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𝑪</m:t>
                              </m:r>
                              <m:sSub>
                                <m:sSubPr>
                                  <m:ctrlP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𝑶</m:t>
                                  </m:r>
                                </m:e>
                                <m:sub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𝟐</m:t>
                                  </m:r>
                                </m:sub>
                              </m:sSub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𝒆𝒍𝒄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𝒉𝒆𝒂𝒕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10" name="TextBox 122">
                <a:extLst>
                  <a:ext uri="{FF2B5EF4-FFF2-40B4-BE49-F238E27FC236}">
                    <a16:creationId xmlns:a16="http://schemas.microsoft.com/office/drawing/2014/main" id="{748699B8-D829-42C4-173B-E3DF26512941}"/>
                  </a:ext>
                </a:extLst>
              </xdr:cNvPr>
              <xdr:cNvSpPr txBox="1"/>
            </xdr:nvSpPr>
            <xdr:spPr>
              <a:xfrm>
                <a:off x="5333422" y="3651471"/>
                <a:ext cx="824102" cy="330547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𝟎.𝟏𝟒 (𝑻𝒐𝒏_(𝑪𝑶_( 𝟐) ))/(𝑴𝑾_(𝒆𝒍𝒄,𝒉𝒆𝒂𝒕)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1" name="TextBox 123">
                <a:extLst>
                  <a:ext uri="{FF2B5EF4-FFF2-40B4-BE49-F238E27FC236}">
                    <a16:creationId xmlns:a16="http://schemas.microsoft.com/office/drawing/2014/main" id="{92CD63AD-6D6C-73B7-586F-8A9124F434B2}"/>
                  </a:ext>
                </a:extLst>
              </xdr:cNvPr>
              <xdr:cNvSpPr txBox="1"/>
            </xdr:nvSpPr>
            <xdr:spPr>
              <a:xfrm>
                <a:off x="5368945" y="4761775"/>
                <a:ext cx="823198" cy="318613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𝟎𝟗</m:t>
                      </m:r>
                      <m:f>
                        <m:f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𝑻𝒐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𝒏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𝑪</m:t>
                              </m:r>
                              <m:sSub>
                                <m:sSubPr>
                                  <m:ctrlP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𝑶</m:t>
                                  </m:r>
                                </m:e>
                                <m:sub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 </m:t>
                                  </m:r>
                                  <m:r>
                                    <a:rPr lang="it-IT" sz="1000" b="1" i="1">
                                      <a:solidFill>
                                        <a:srgbClr val="FF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𝟐</m:t>
                                  </m:r>
                                </m:sub>
                              </m:sSub>
                            </m:sub>
                          </m:sSub>
                        </m:num>
                        <m:den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𝑴</m:t>
                          </m:r>
                          <m:sSub>
                            <m:sSubPr>
                              <m:ctrlP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𝑾</m:t>
                              </m:r>
                            </m:e>
                            <m:sub>
                              <m:r>
                                <a:rPr lang="it-IT" sz="1000" b="1" i="1">
                                  <a:solidFill>
                                    <a:srgbClr val="FF0000"/>
                                  </a:solidFill>
                                  <a:latin typeface="Cambria Math" panose="02040503050406030204" pitchFamily="18" charset="0"/>
                                </a:rPr>
                                <m:t>𝒉𝒆𝒂𝒕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11" name="TextBox 123">
                <a:extLst>
                  <a:ext uri="{FF2B5EF4-FFF2-40B4-BE49-F238E27FC236}">
                    <a16:creationId xmlns:a16="http://schemas.microsoft.com/office/drawing/2014/main" id="{92CD63AD-6D6C-73B7-586F-8A9124F434B2}"/>
                  </a:ext>
                </a:extLst>
              </xdr:cNvPr>
              <xdr:cNvSpPr txBox="1"/>
            </xdr:nvSpPr>
            <xdr:spPr>
              <a:xfrm>
                <a:off x="5368945" y="4761775"/>
                <a:ext cx="823198" cy="318613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𝟎.𝟎𝟗 (𝑻𝒐𝒏_(𝑪𝑶_( 𝟐) ))/(𝑴𝑾_𝒉𝒆𝒂𝒕 )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2" name="TextBox 125">
                <a:extLst>
                  <a:ext uri="{FF2B5EF4-FFF2-40B4-BE49-F238E27FC236}">
                    <a16:creationId xmlns:a16="http://schemas.microsoft.com/office/drawing/2014/main" id="{C3B32CE6-CD6F-4E86-6C38-95CDBFD4C5E2}"/>
                  </a:ext>
                </a:extLst>
              </xdr:cNvPr>
              <xdr:cNvSpPr txBox="1"/>
            </xdr:nvSpPr>
            <xdr:spPr>
              <a:xfrm>
                <a:off x="5793576" y="2939724"/>
                <a:ext cx="823198" cy="307777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𝟐𝟓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𝑴</m:t>
                      </m:r>
                      <m:sSub>
                        <m:sSub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𝑾</m:t>
                          </m:r>
                        </m:e>
                        <m:sub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𝒆𝒍𝒄</m:t>
                          </m:r>
                        </m:sub>
                      </m:sSub>
                    </m:oMath>
                    <m:oMath xmlns:m="http://schemas.openxmlformats.org/officeDocument/2006/math"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𝟕𝟓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𝑴</m:t>
                      </m:r>
                      <m:sSub>
                        <m:sSub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𝑾</m:t>
                          </m:r>
                        </m:e>
                        <m:sub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𝒉𝒆𝒂𝒕</m:t>
                          </m:r>
                        </m:sub>
                      </m:sSub>
                    </m:oMath>
                  </m:oMathPara>
                </a14:m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Choice>
        <mc:Fallback>
          <xdr:sp macro="" textlink="">
            <xdr:nvSpPr>
              <xdr:cNvPr id="12" name="TextBox 125">
                <a:extLst>
                  <a:ext uri="{FF2B5EF4-FFF2-40B4-BE49-F238E27FC236}">
                    <a16:creationId xmlns:a16="http://schemas.microsoft.com/office/drawing/2014/main" id="{C3B32CE6-CD6F-4E86-6C38-95CDBFD4C5E2}"/>
                  </a:ext>
                </a:extLst>
              </xdr:cNvPr>
              <xdr:cNvSpPr txBox="1"/>
            </xdr:nvSpPr>
            <xdr:spPr>
              <a:xfrm>
                <a:off x="5793576" y="2939724"/>
                <a:ext cx="823198" cy="307777"/>
              </a:xfrm>
              <a:prstGeom prst="rect">
                <a:avLst/>
              </a:prstGeom>
              <a:solidFill>
                <a:schemeClr val="bg1"/>
              </a:solidFill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it-IT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𝟐𝟓 𝑴𝑾_𝒆𝒍𝒄</a:t>
                </a:r>
                <a:br>
                  <a:rPr lang="it-IT" sz="1000" b="1" i="1">
                    <a:solidFill>
                      <a:srgbClr val="FF0000"/>
                    </a:solidFill>
                    <a:latin typeface="Cambria Math" panose="02040503050406030204" pitchFamily="18" charset="0"/>
                  </a:rPr>
                </a:br>
                <a:r>
                  <a:rPr lang="it-IT" sz="1000" b="1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𝟕𝟓 𝑴𝑾_𝒉𝒆𝒂𝒕</a:t>
                </a:r>
                <a:endParaRPr lang="it-IT" sz="1000" b="1">
                  <a:solidFill>
                    <a:srgbClr val="FF0000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24</xdr:col>
      <xdr:colOff>23416</xdr:colOff>
      <xdr:row>7</xdr:row>
      <xdr:rowOff>51685</xdr:rowOff>
    </xdr:from>
    <xdr:to>
      <xdr:col>24</xdr:col>
      <xdr:colOff>442225</xdr:colOff>
      <xdr:row>7</xdr:row>
      <xdr:rowOff>51685</xdr:rowOff>
    </xdr:to>
    <xdr:cxnSp macro="">
      <xdr:nvCxnSpPr>
        <xdr:cNvPr id="46" name="Connettore diritto 42">
          <a:extLst>
            <a:ext uri="{FF2B5EF4-FFF2-40B4-BE49-F238E27FC236}">
              <a16:creationId xmlns:a16="http://schemas.microsoft.com/office/drawing/2014/main" id="{C18378A9-AF99-4AB0-99C4-189107009181}"/>
            </a:ext>
          </a:extLst>
        </xdr:cNvPr>
        <xdr:cNvCxnSpPr>
          <a:cxnSpLocks/>
          <a:endCxn id="47" idx="1"/>
        </xdr:cNvCxnSpPr>
      </xdr:nvCxnSpPr>
      <xdr:spPr>
        <a:xfrm>
          <a:off x="14584760" y="1301841"/>
          <a:ext cx="418809" cy="0"/>
        </a:xfrm>
        <a:prstGeom prst="line">
          <a:avLst/>
        </a:prstGeom>
        <a:ln w="19050">
          <a:solidFill>
            <a:srgbClr val="7D475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442226</xdr:colOff>
      <xdr:row>5</xdr:row>
      <xdr:rowOff>131365</xdr:rowOff>
    </xdr:from>
    <xdr:to>
      <xdr:col>25</xdr:col>
      <xdr:colOff>554844</xdr:colOff>
      <xdr:row>8</xdr:row>
      <xdr:rowOff>156949</xdr:rowOff>
    </xdr:to>
    <xdr:sp macro="" textlink="">
      <xdr:nvSpPr>
        <xdr:cNvPr id="47" name="Rettangolo 43">
          <a:extLst>
            <a:ext uri="{FF2B5EF4-FFF2-40B4-BE49-F238E27FC236}">
              <a16:creationId xmlns:a16="http://schemas.microsoft.com/office/drawing/2014/main" id="{E8BE1645-0C25-40D1-99FB-F448869E6832}"/>
            </a:ext>
          </a:extLst>
        </xdr:cNvPr>
        <xdr:cNvSpPr/>
      </xdr:nvSpPr>
      <xdr:spPr>
        <a:xfrm>
          <a:off x="15003570" y="1024334"/>
          <a:ext cx="719837" cy="561365"/>
        </a:xfrm>
        <a:prstGeom prst="rect">
          <a:avLst/>
        </a:prstGeom>
        <a:ln w="28575">
          <a:solidFill>
            <a:srgbClr val="7D475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000">
              <a:solidFill>
                <a:schemeClr val="tx2"/>
              </a:solidFill>
            </a:rPr>
            <a:t>PP+CCS engine</a:t>
          </a:r>
        </a:p>
      </xdr:txBody>
    </xdr:sp>
    <xdr:clientData/>
  </xdr:twoCellAnchor>
  <xdr:twoCellAnchor>
    <xdr:from>
      <xdr:col>25</xdr:col>
      <xdr:colOff>557665</xdr:colOff>
      <xdr:row>6</xdr:row>
      <xdr:rowOff>81512</xdr:rowOff>
    </xdr:from>
    <xdr:to>
      <xdr:col>26</xdr:col>
      <xdr:colOff>510377</xdr:colOff>
      <xdr:row>6</xdr:row>
      <xdr:rowOff>81512</xdr:rowOff>
    </xdr:to>
    <xdr:cxnSp macro="">
      <xdr:nvCxnSpPr>
        <xdr:cNvPr id="48" name="Connettore diritto 49">
          <a:extLst>
            <a:ext uri="{FF2B5EF4-FFF2-40B4-BE49-F238E27FC236}">
              <a16:creationId xmlns:a16="http://schemas.microsoft.com/office/drawing/2014/main" id="{7D6D8402-2D7E-4401-B37E-A23442E9C93F}"/>
            </a:ext>
          </a:extLst>
        </xdr:cNvPr>
        <xdr:cNvCxnSpPr>
          <a:cxnSpLocks/>
        </xdr:cNvCxnSpPr>
      </xdr:nvCxnSpPr>
      <xdr:spPr>
        <a:xfrm>
          <a:off x="15726228" y="1153075"/>
          <a:ext cx="559930" cy="0"/>
        </a:xfrm>
        <a:prstGeom prst="line">
          <a:avLst/>
        </a:prstGeom>
        <a:ln w="19050">
          <a:solidFill>
            <a:srgbClr val="7D475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413543</xdr:colOff>
      <xdr:row>3</xdr:row>
      <xdr:rowOff>62707</xdr:rowOff>
    </xdr:from>
    <xdr:to>
      <xdr:col>26</xdr:col>
      <xdr:colOff>146564</xdr:colOff>
      <xdr:row>5</xdr:row>
      <xdr:rowOff>43806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117">
              <a:extLst>
                <a:ext uri="{FF2B5EF4-FFF2-40B4-BE49-F238E27FC236}">
                  <a16:creationId xmlns:a16="http://schemas.microsoft.com/office/drawing/2014/main" id="{B6541C66-3506-4E47-AB1F-0E94EB410EA0}"/>
                </a:ext>
              </a:extLst>
            </xdr:cNvPr>
            <xdr:cNvSpPr txBox="1"/>
          </xdr:nvSpPr>
          <xdr:spPr>
            <a:xfrm>
              <a:off x="14974887" y="598488"/>
              <a:ext cx="947458" cy="33828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it-IT" sz="1000" b="1">
                  <a:solidFill>
                    <a:srgbClr val="FF0000"/>
                  </a:solidFill>
                </a:rPr>
                <a:t>3</a:t>
              </a:r>
              <a14:m>
                <m:oMath xmlns:m="http://schemas.openxmlformats.org/officeDocument/2006/math">
                  <m:r>
                    <a:rPr lang="it-IT" sz="1000" b="1" i="0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.</m:t>
                  </m:r>
                  <m:r>
                    <a:rPr lang="en-GB" sz="1000" b="1" i="1">
                      <a:solidFill>
                        <a:srgbClr val="FF0000"/>
                      </a:solidFill>
                      <a:latin typeface="Cambria Math" panose="02040503050406030204" pitchFamily="18" charset="0"/>
                    </a:rPr>
                    <m:t>𝟑</m:t>
                  </m:r>
                  <m:f>
                    <m:fPr>
                      <m:ctrlP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𝑴</m:t>
                      </m:r>
                      <m:sSub>
                        <m:sSub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𝑾</m:t>
                          </m:r>
                        </m:e>
                        <m:sub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𝒇𝒖𝒆𝒍𝑨</m:t>
                          </m:r>
                        </m:sub>
                      </m:sSub>
                    </m:num>
                    <m:den>
                      <m:r>
                        <a:rPr lang="it-IT" sz="10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𝑴</m:t>
                      </m:r>
                      <m:sSub>
                        <m:sSubPr>
                          <m:ctrlP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𝑾</m:t>
                          </m:r>
                        </m:e>
                        <m:sub>
                          <m:r>
                            <a:rPr lang="it-IT" sz="1000" b="1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𝒆𝒍𝒄</m:t>
                          </m:r>
                        </m:sub>
                      </m:sSub>
                    </m:den>
                  </m:f>
                </m:oMath>
              </a14:m>
              <a:endParaRPr lang="it-IT" sz="1000" b="1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50" name="TextBox 117">
              <a:extLst>
                <a:ext uri="{FF2B5EF4-FFF2-40B4-BE49-F238E27FC236}">
                  <a16:creationId xmlns:a16="http://schemas.microsoft.com/office/drawing/2014/main" id="{B6541C66-3506-4E47-AB1F-0E94EB410EA0}"/>
                </a:ext>
              </a:extLst>
            </xdr:cNvPr>
            <xdr:cNvSpPr txBox="1"/>
          </xdr:nvSpPr>
          <xdr:spPr>
            <a:xfrm>
              <a:off x="14974887" y="598488"/>
              <a:ext cx="947458" cy="33828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it-IT" sz="1000" b="1">
                  <a:solidFill>
                    <a:srgbClr val="FF0000"/>
                  </a:solidFill>
                </a:rPr>
                <a:t>3</a:t>
              </a:r>
              <a:r>
                <a:rPr lang="it-IT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.</a:t>
              </a:r>
              <a:r>
                <a:rPr lang="en-GB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𝟑</a:t>
              </a:r>
              <a:r>
                <a:rPr lang="it-IT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 (𝑴𝑾_𝒇𝒖𝒆𝒍𝑨)/(𝑴𝑾_𝒆𝒍𝒄 )</a:t>
              </a:r>
              <a:endParaRPr lang="it-IT" sz="10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25</xdr:col>
      <xdr:colOff>550465</xdr:colOff>
      <xdr:row>6</xdr:row>
      <xdr:rowOff>131584</xdr:rowOff>
    </xdr:from>
    <xdr:to>
      <xdr:col>28</xdr:col>
      <xdr:colOff>425847</xdr:colOff>
      <xdr:row>6</xdr:row>
      <xdr:rowOff>131584</xdr:rowOff>
    </xdr:to>
    <xdr:cxnSp macro="">
      <xdr:nvCxnSpPr>
        <xdr:cNvPr id="51" name="Connettore diritto 74">
          <a:extLst>
            <a:ext uri="{FF2B5EF4-FFF2-40B4-BE49-F238E27FC236}">
              <a16:creationId xmlns:a16="http://schemas.microsoft.com/office/drawing/2014/main" id="{9310F7C9-7E0E-49A5-A427-27C7E6F08B47}"/>
            </a:ext>
          </a:extLst>
        </xdr:cNvPr>
        <xdr:cNvCxnSpPr>
          <a:cxnSpLocks/>
        </xdr:cNvCxnSpPr>
      </xdr:nvCxnSpPr>
      <xdr:spPr>
        <a:xfrm>
          <a:off x="15719028" y="1203147"/>
          <a:ext cx="1697038" cy="0"/>
        </a:xfrm>
        <a:prstGeom prst="line">
          <a:avLst/>
        </a:prstGeom>
        <a:ln w="19050">
          <a:solidFill>
            <a:srgbClr val="7D4751"/>
          </a:solidFill>
          <a:prstDash val="sysDot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160734</xdr:colOff>
      <xdr:row>4</xdr:row>
      <xdr:rowOff>95251</xdr:rowOff>
    </xdr:from>
    <xdr:to>
      <xdr:col>29</xdr:col>
      <xdr:colOff>265409</xdr:colOff>
      <xdr:row>6</xdr:row>
      <xdr:rowOff>57559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122">
              <a:extLst>
                <a:ext uri="{FF2B5EF4-FFF2-40B4-BE49-F238E27FC236}">
                  <a16:creationId xmlns:a16="http://schemas.microsoft.com/office/drawing/2014/main" id="{A0AF587E-8FA2-42C5-AEFA-49700A8596A5}"/>
                </a:ext>
              </a:extLst>
            </xdr:cNvPr>
            <xdr:cNvSpPr txBox="1"/>
          </xdr:nvSpPr>
          <xdr:spPr>
            <a:xfrm>
              <a:off x="17150953" y="809626"/>
              <a:ext cx="711894" cy="319496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𝟎</m:t>
                    </m:r>
                    <m:r>
                      <a:rPr lang="it-IT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.</m:t>
                    </m:r>
                    <m:r>
                      <a:rPr lang="en-GB" sz="1000" b="1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𝟎𝟑</m:t>
                    </m:r>
                    <m:f>
                      <m:fPr>
                        <m:ctrlPr>
                          <a:rPr lang="it-IT" sz="10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0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𝑻𝒐</m:t>
                        </m:r>
                        <m:sSub>
                          <m:sSubPr>
                            <m:ctrlPr>
                              <a:rPr lang="it-IT" sz="10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0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  <m:sub>
                            <m:r>
                              <a:rPr lang="it-IT" sz="10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𝑪</m:t>
                            </m:r>
                            <m:sSub>
                              <m:sSubPr>
                                <m:ctrlPr>
                                  <a:rPr lang="it-IT" sz="1000" b="1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000" b="1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𝑶</m:t>
                                </m:r>
                              </m:e>
                              <m:sub>
                                <m:r>
                                  <a:rPr lang="it-IT" sz="1000" b="1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it-IT" sz="1000" b="1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b>
                            </m:sSub>
                          </m:sub>
                        </m:sSub>
                      </m:num>
                      <m:den>
                        <m:r>
                          <a:rPr lang="it-IT" sz="10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𝑴</m:t>
                        </m:r>
                        <m:sSub>
                          <m:sSubPr>
                            <m:ctrlPr>
                              <a:rPr lang="it-IT" sz="10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0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𝑾</m:t>
                            </m:r>
                          </m:e>
                          <m:sub>
                            <m:r>
                              <a:rPr lang="it-IT" sz="1000" b="1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𝒆𝒍𝒄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it-IT" sz="1000" b="1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53" name="TextBox 122">
              <a:extLst>
                <a:ext uri="{FF2B5EF4-FFF2-40B4-BE49-F238E27FC236}">
                  <a16:creationId xmlns:a16="http://schemas.microsoft.com/office/drawing/2014/main" id="{A0AF587E-8FA2-42C5-AEFA-49700A8596A5}"/>
                </a:ext>
              </a:extLst>
            </xdr:cNvPr>
            <xdr:cNvSpPr txBox="1"/>
          </xdr:nvSpPr>
          <xdr:spPr>
            <a:xfrm>
              <a:off x="17150953" y="809626"/>
              <a:ext cx="711894" cy="319496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it-IT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𝟎.</a:t>
              </a:r>
              <a:r>
                <a:rPr lang="en-GB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𝟎𝟑</a:t>
              </a:r>
              <a:r>
                <a:rPr lang="it-IT" sz="10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 (𝑻𝒐𝒏_(𝑪𝑶_( 𝟐) ))/(𝑴𝑾_𝒆𝒍𝒄 )</a:t>
              </a:r>
              <a:endParaRPr lang="it-IT" sz="10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42"/>
  <sheetViews>
    <sheetView zoomScale="145" zoomScaleNormal="14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O7" sqref="O7"/>
    </sheetView>
  </sheetViews>
  <sheetFormatPr defaultRowHeight="14.5" x14ac:dyDescent="0.35"/>
  <cols>
    <col min="2" max="2" width="18.7265625" customWidth="1"/>
    <col min="3" max="3" width="11.6328125" bestFit="1" customWidth="1"/>
    <col min="8" max="8" width="3.1796875" customWidth="1"/>
    <col min="9" max="9" width="11.6328125" bestFit="1" customWidth="1"/>
    <col min="10" max="10" width="10.1796875" bestFit="1" customWidth="1"/>
    <col min="11" max="11" width="5.6328125" bestFit="1" customWidth="1"/>
    <col min="12" max="12" width="2.90625" customWidth="1"/>
    <col min="13" max="13" width="12.26953125" bestFit="1" customWidth="1"/>
    <col min="14" max="14" width="2.26953125" customWidth="1"/>
    <col min="15" max="15" width="12.54296875" bestFit="1" customWidth="1"/>
    <col min="17" max="17" width="12.54296875" customWidth="1"/>
  </cols>
  <sheetData>
    <row r="4" spans="2:17" x14ac:dyDescent="0.35">
      <c r="B4" s="2" t="s">
        <v>11</v>
      </c>
      <c r="D4" t="s">
        <v>7</v>
      </c>
      <c r="E4" t="s">
        <v>8</v>
      </c>
      <c r="F4" t="s">
        <v>9</v>
      </c>
      <c r="G4" t="s">
        <v>10</v>
      </c>
      <c r="I4" t="s">
        <v>1</v>
      </c>
      <c r="J4" t="s">
        <v>2</v>
      </c>
      <c r="K4" t="s">
        <v>3</v>
      </c>
      <c r="M4" t="s">
        <v>12</v>
      </c>
      <c r="O4" t="s">
        <v>14</v>
      </c>
    </row>
    <row r="5" spans="2:17" x14ac:dyDescent="0.35">
      <c r="C5" s="2" t="s">
        <v>4</v>
      </c>
      <c r="D5" s="1" t="s">
        <v>5</v>
      </c>
      <c r="E5" s="1" t="s">
        <v>5</v>
      </c>
      <c r="F5" s="1" t="s">
        <v>5</v>
      </c>
      <c r="G5" s="1" t="s">
        <v>5</v>
      </c>
      <c r="H5" s="1"/>
      <c r="I5" s="1" t="s">
        <v>5</v>
      </c>
      <c r="J5" s="1" t="s">
        <v>5</v>
      </c>
      <c r="K5" s="1" t="s">
        <v>5</v>
      </c>
      <c r="M5" s="1"/>
    </row>
    <row r="6" spans="2:17" x14ac:dyDescent="0.35">
      <c r="Q6" t="s">
        <v>30</v>
      </c>
    </row>
    <row r="7" spans="2:17" x14ac:dyDescent="0.35">
      <c r="B7" t="s">
        <v>7</v>
      </c>
      <c r="C7" s="1" t="s">
        <v>5</v>
      </c>
      <c r="D7" s="4"/>
      <c r="E7" s="4"/>
      <c r="F7" s="4"/>
      <c r="G7" s="4"/>
      <c r="H7" s="4"/>
      <c r="I7" s="5">
        <v>0</v>
      </c>
      <c r="J7" s="5">
        <v>1.4</v>
      </c>
      <c r="K7" s="5">
        <v>0</v>
      </c>
      <c r="L7" s="4"/>
      <c r="M7" s="7">
        <v>0</v>
      </c>
      <c r="N7" s="4"/>
      <c r="O7" s="8" cm="1">
        <f t="array" ref="O7:O10">MMULT(MINVERSE(D21:G24 - MMULT(I7:K10,D12:G14)),M7:M10)</f>
        <v>116.39131355932203</v>
      </c>
      <c r="P7" s="4"/>
      <c r="Q7" s="23" cm="1">
        <f t="array" ref="Q7:Q10">O7:O10 - M7:M10 - MMULT(I7:K10,O12:O14)</f>
        <v>2.4158453015843406E-13</v>
      </c>
    </row>
    <row r="8" spans="2:17" x14ac:dyDescent="0.35">
      <c r="B8" t="s">
        <v>8</v>
      </c>
      <c r="C8" s="1" t="s">
        <v>5</v>
      </c>
      <c r="D8" s="4"/>
      <c r="E8" s="4"/>
      <c r="F8" s="4"/>
      <c r="G8" s="4"/>
      <c r="H8" s="4"/>
      <c r="I8" s="5">
        <v>0</v>
      </c>
      <c r="J8" s="5">
        <v>0</v>
      </c>
      <c r="K8" s="5">
        <v>1.0900000000000001</v>
      </c>
      <c r="L8" s="4"/>
      <c r="M8" s="7">
        <v>0</v>
      </c>
      <c r="N8" s="4"/>
      <c r="O8" s="8">
        <v>24.525000000000002</v>
      </c>
      <c r="P8" s="4"/>
      <c r="Q8" s="24">
        <v>0</v>
      </c>
    </row>
    <row r="9" spans="2:17" x14ac:dyDescent="0.35">
      <c r="B9" t="s">
        <v>9</v>
      </c>
      <c r="C9" s="1" t="s">
        <v>5</v>
      </c>
      <c r="D9" s="4"/>
      <c r="E9" s="4"/>
      <c r="F9" s="4"/>
      <c r="G9" s="4"/>
      <c r="H9" s="4"/>
      <c r="I9" s="5">
        <v>0</v>
      </c>
      <c r="J9" s="5">
        <v>0</v>
      </c>
      <c r="K9" s="5">
        <v>0</v>
      </c>
      <c r="L9" s="4"/>
      <c r="M9" s="7">
        <v>75</v>
      </c>
      <c r="N9" s="4"/>
      <c r="O9" s="8">
        <v>75</v>
      </c>
      <c r="P9" s="4"/>
      <c r="Q9" s="24">
        <v>0</v>
      </c>
    </row>
    <row r="10" spans="2:17" x14ac:dyDescent="0.35">
      <c r="B10" t="s">
        <v>10</v>
      </c>
      <c r="C10" s="1" t="s">
        <v>5</v>
      </c>
      <c r="D10" s="4"/>
      <c r="E10" s="4"/>
      <c r="F10" s="4"/>
      <c r="G10" s="4"/>
      <c r="H10" s="4"/>
      <c r="I10" s="5">
        <v>0.04</v>
      </c>
      <c r="J10" s="5">
        <v>0</v>
      </c>
      <c r="K10" s="5">
        <v>0</v>
      </c>
      <c r="L10" s="4" t="s">
        <v>15</v>
      </c>
      <c r="M10" s="7">
        <v>25</v>
      </c>
      <c r="N10" s="4" t="s">
        <v>17</v>
      </c>
      <c r="O10" s="8">
        <v>30.636652542372886</v>
      </c>
      <c r="P10" s="4" t="s">
        <v>18</v>
      </c>
      <c r="Q10" s="25">
        <v>-1.5987211554602254E-13</v>
      </c>
    </row>
    <row r="11" spans="2:17" x14ac:dyDescent="0.35"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13</v>
      </c>
      <c r="P11" s="4"/>
      <c r="Q11" s="4"/>
    </row>
    <row r="12" spans="2:17" x14ac:dyDescent="0.35">
      <c r="B12" t="s">
        <v>1</v>
      </c>
      <c r="C12" s="1" t="s">
        <v>5</v>
      </c>
      <c r="D12" s="5">
        <v>1</v>
      </c>
      <c r="E12" s="5">
        <v>1</v>
      </c>
      <c r="F12" s="5">
        <v>0</v>
      </c>
      <c r="G12" s="5">
        <v>0</v>
      </c>
      <c r="H12" s="4"/>
      <c r="I12" s="4"/>
      <c r="J12" s="4"/>
      <c r="K12" s="4"/>
      <c r="L12" s="4"/>
      <c r="M12" s="4"/>
      <c r="N12" s="4"/>
      <c r="O12" s="22">
        <v>140.91631355932614</v>
      </c>
      <c r="P12" s="4"/>
      <c r="Q12" s="23" cm="1">
        <f t="array" ref="Q12:Q14">O12:O14 - MMULT(D12:G14,O7:O10)</f>
        <v>4.1211478674085811E-12</v>
      </c>
    </row>
    <row r="13" spans="2:17" x14ac:dyDescent="0.35">
      <c r="B13" t="s">
        <v>2</v>
      </c>
      <c r="C13" s="1" t="s">
        <v>5</v>
      </c>
      <c r="D13" s="5">
        <v>0</v>
      </c>
      <c r="E13" s="5">
        <v>0</v>
      </c>
      <c r="F13" s="5">
        <v>0.7</v>
      </c>
      <c r="G13" s="5">
        <v>1</v>
      </c>
      <c r="H13" s="4"/>
      <c r="I13" s="4"/>
      <c r="J13" s="4"/>
      <c r="K13" s="4"/>
      <c r="L13" s="4"/>
      <c r="M13" s="4"/>
      <c r="N13" s="4"/>
      <c r="O13" s="22">
        <v>83.136652542372715</v>
      </c>
      <c r="P13" s="4"/>
      <c r="Q13" s="24">
        <v>-1.7053025658242404E-13</v>
      </c>
    </row>
    <row r="14" spans="2:17" x14ac:dyDescent="0.35">
      <c r="B14" t="s">
        <v>3</v>
      </c>
      <c r="C14" s="1" t="s">
        <v>5</v>
      </c>
      <c r="D14" s="5">
        <v>0</v>
      </c>
      <c r="E14" s="5">
        <v>0</v>
      </c>
      <c r="F14" s="5">
        <v>0.3</v>
      </c>
      <c r="G14" s="5">
        <v>0</v>
      </c>
      <c r="H14" s="4" t="s">
        <v>16</v>
      </c>
      <c r="I14" s="4"/>
      <c r="J14" s="4"/>
      <c r="K14" s="4"/>
      <c r="L14" s="4"/>
      <c r="M14" s="4"/>
      <c r="N14" s="4"/>
      <c r="O14" s="22">
        <v>22.5</v>
      </c>
      <c r="P14" s="4" t="s">
        <v>19</v>
      </c>
      <c r="Q14" s="25">
        <v>0</v>
      </c>
    </row>
    <row r="15" spans="2:17" x14ac:dyDescent="0.35"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7" x14ac:dyDescent="0.35"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2:18" x14ac:dyDescent="0.35">
      <c r="B17" t="s">
        <v>21</v>
      </c>
      <c r="C17" s="1" t="s">
        <v>5</v>
      </c>
      <c r="D17" s="4"/>
      <c r="E17" s="4"/>
      <c r="F17" s="4"/>
      <c r="G17" s="4"/>
      <c r="H17" s="4"/>
      <c r="I17" s="5">
        <v>1.1499999999999999</v>
      </c>
      <c r="J17" s="5">
        <v>0</v>
      </c>
      <c r="K17" s="5">
        <v>0</v>
      </c>
      <c r="L17" s="6"/>
      <c r="M17" s="4"/>
      <c r="N17" s="4"/>
      <c r="O17" s="18" cm="1">
        <f t="array" ref="O17:O18">MMULT(I17:K18,O12:O14)</f>
        <v>162.05376059322506</v>
      </c>
      <c r="P17" s="4"/>
    </row>
    <row r="18" spans="2:18" x14ac:dyDescent="0.35">
      <c r="B18" t="s">
        <v>0</v>
      </c>
      <c r="C18" s="1" t="s">
        <v>6</v>
      </c>
      <c r="D18" s="4"/>
      <c r="E18" s="4"/>
      <c r="F18" s="4"/>
      <c r="G18" s="4"/>
      <c r="H18" s="4"/>
      <c r="I18" s="5">
        <v>0</v>
      </c>
      <c r="J18" s="5">
        <v>0.14000000000000001</v>
      </c>
      <c r="K18" s="5">
        <v>0.09</v>
      </c>
      <c r="L18" s="4" t="s">
        <v>20</v>
      </c>
      <c r="M18" s="4"/>
      <c r="N18" s="4"/>
      <c r="O18" s="18">
        <v>13.664131355932181</v>
      </c>
      <c r="P18" s="4" t="s">
        <v>26</v>
      </c>
      <c r="Q18" s="26" cm="1">
        <f t="array" ref="Q18">MMULT(I18:K18,O12:O14)</f>
        <v>13.664131355932181</v>
      </c>
    </row>
    <row r="21" spans="2:18" x14ac:dyDescent="0.35">
      <c r="B21" t="s">
        <v>7</v>
      </c>
      <c r="C21" s="1" t="s">
        <v>5</v>
      </c>
      <c r="D21" s="9">
        <v>1</v>
      </c>
      <c r="E21" s="10">
        <v>0</v>
      </c>
      <c r="F21" s="10">
        <v>0</v>
      </c>
      <c r="G21" s="11">
        <v>0</v>
      </c>
      <c r="R21" t="s">
        <v>29</v>
      </c>
    </row>
    <row r="22" spans="2:18" x14ac:dyDescent="0.35">
      <c r="B22" t="s">
        <v>8</v>
      </c>
      <c r="C22" s="1" t="s">
        <v>5</v>
      </c>
      <c r="D22" s="12">
        <v>0</v>
      </c>
      <c r="E22" s="13">
        <v>1</v>
      </c>
      <c r="F22" s="13">
        <v>0</v>
      </c>
      <c r="G22" s="14">
        <v>0</v>
      </c>
      <c r="Q22" s="20" t="s">
        <v>30</v>
      </c>
      <c r="R22" t="s">
        <v>27</v>
      </c>
    </row>
    <row r="23" spans="2:18" x14ac:dyDescent="0.35">
      <c r="B23" t="s">
        <v>9</v>
      </c>
      <c r="C23" s="1" t="s">
        <v>5</v>
      </c>
      <c r="D23" s="12">
        <v>0</v>
      </c>
      <c r="E23" s="13">
        <v>0</v>
      </c>
      <c r="F23" s="13">
        <v>1</v>
      </c>
      <c r="G23" s="14">
        <v>0</v>
      </c>
      <c r="Q23" s="20"/>
      <c r="R23" t="s">
        <v>28</v>
      </c>
    </row>
    <row r="24" spans="2:18" x14ac:dyDescent="0.35">
      <c r="B24" t="s">
        <v>10</v>
      </c>
      <c r="C24" s="1" t="s">
        <v>5</v>
      </c>
      <c r="D24" s="15">
        <v>0</v>
      </c>
      <c r="E24" s="16">
        <v>0</v>
      </c>
      <c r="F24" s="16">
        <v>0</v>
      </c>
      <c r="G24" s="17">
        <v>1</v>
      </c>
      <c r="H24" t="s">
        <v>22</v>
      </c>
      <c r="Q24" s="21" t="s">
        <v>32</v>
      </c>
      <c r="R24" t="s">
        <v>31</v>
      </c>
    </row>
    <row r="25" spans="2:18" x14ac:dyDescent="0.35">
      <c r="Q25" t="s">
        <v>33</v>
      </c>
      <c r="R25" t="s">
        <v>34</v>
      </c>
    </row>
    <row r="31" spans="2:18" x14ac:dyDescent="0.35">
      <c r="B31" t="s">
        <v>7</v>
      </c>
      <c r="C31" s="1" t="s">
        <v>5</v>
      </c>
      <c r="I31" s="19" cm="1">
        <f t="array" ref="I31:K34">MMULT(I7:K10,(D21:F23*O12:O14))</f>
        <v>0</v>
      </c>
      <c r="J31" s="19">
        <v>116.39131355932179</v>
      </c>
      <c r="K31" s="19">
        <v>0</v>
      </c>
    </row>
    <row r="32" spans="2:18" x14ac:dyDescent="0.35">
      <c r="B32" t="s">
        <v>8</v>
      </c>
      <c r="C32" s="1" t="s">
        <v>5</v>
      </c>
      <c r="I32" s="19">
        <v>0</v>
      </c>
      <c r="J32" s="19">
        <v>0</v>
      </c>
      <c r="K32" s="19">
        <v>24.525000000000002</v>
      </c>
    </row>
    <row r="33" spans="2:12" x14ac:dyDescent="0.35">
      <c r="B33" t="s">
        <v>9</v>
      </c>
      <c r="C33" s="1" t="s">
        <v>5</v>
      </c>
      <c r="I33" s="19">
        <v>0</v>
      </c>
      <c r="J33" s="19">
        <v>0</v>
      </c>
      <c r="K33" s="19">
        <v>0</v>
      </c>
    </row>
    <row r="34" spans="2:12" x14ac:dyDescent="0.35">
      <c r="B34" t="s">
        <v>10</v>
      </c>
      <c r="C34" s="1" t="s">
        <v>5</v>
      </c>
      <c r="I34" s="19">
        <v>5.6366525423730458</v>
      </c>
      <c r="J34" s="19">
        <v>0</v>
      </c>
      <c r="K34" s="19">
        <v>0</v>
      </c>
      <c r="L34" t="s">
        <v>23</v>
      </c>
    </row>
    <row r="35" spans="2:12" x14ac:dyDescent="0.35">
      <c r="C35" s="1"/>
    </row>
    <row r="36" spans="2:12" x14ac:dyDescent="0.35">
      <c r="B36" t="s">
        <v>1</v>
      </c>
      <c r="C36" s="1" t="s">
        <v>5</v>
      </c>
      <c r="D36" s="19" cm="1">
        <f t="array" ref="D36:G38">MMULT(D12:G14,(O7:O10*D21:G24))</f>
        <v>116.39131355932203</v>
      </c>
      <c r="E36" s="19">
        <v>24.525000000000002</v>
      </c>
      <c r="F36" s="19">
        <v>0</v>
      </c>
      <c r="G36" s="19">
        <v>0</v>
      </c>
    </row>
    <row r="37" spans="2:12" x14ac:dyDescent="0.35">
      <c r="B37" t="s">
        <v>2</v>
      </c>
      <c r="C37" s="1" t="s">
        <v>5</v>
      </c>
      <c r="D37" s="19">
        <v>0</v>
      </c>
      <c r="E37" s="19">
        <v>0</v>
      </c>
      <c r="F37" s="19">
        <v>52.5</v>
      </c>
      <c r="G37" s="19">
        <v>30.636652542372886</v>
      </c>
    </row>
    <row r="38" spans="2:12" x14ac:dyDescent="0.35">
      <c r="B38" t="s">
        <v>3</v>
      </c>
      <c r="C38" s="1" t="s">
        <v>5</v>
      </c>
      <c r="D38" s="19">
        <v>0</v>
      </c>
      <c r="E38" s="19">
        <v>0</v>
      </c>
      <c r="F38" s="19">
        <v>22.5</v>
      </c>
      <c r="G38" s="19">
        <v>0</v>
      </c>
      <c r="H38" t="s">
        <v>24</v>
      </c>
    </row>
    <row r="39" spans="2:12" x14ac:dyDescent="0.35">
      <c r="C39" s="1"/>
    </row>
    <row r="40" spans="2:12" x14ac:dyDescent="0.35">
      <c r="C40" s="1"/>
    </row>
    <row r="41" spans="2:12" x14ac:dyDescent="0.35">
      <c r="B41" t="s">
        <v>21</v>
      </c>
      <c r="C41" s="1" t="s">
        <v>5</v>
      </c>
      <c r="I41" s="19" t="e" cm="1">
        <f t="array" ref="I41">MMULT(I17:K18,(_xlfn.ANCHORARRAY(O12)*D21:F23))</f>
        <v>#REF!</v>
      </c>
      <c r="J41" s="19"/>
      <c r="K41" s="19"/>
    </row>
    <row r="42" spans="2:12" x14ac:dyDescent="0.35">
      <c r="B42" t="s">
        <v>0</v>
      </c>
      <c r="C42" s="1" t="s">
        <v>6</v>
      </c>
      <c r="I42" s="19"/>
      <c r="J42" s="19"/>
      <c r="K42" s="19"/>
      <c r="L42" t="s">
        <v>25</v>
      </c>
    </row>
  </sheetData>
  <mergeCells count="1">
    <mergeCell ref="Q22:Q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2A2-FAC2-4C1D-A27F-261330B11EDF}">
  <dimension ref="B3:R23"/>
  <sheetViews>
    <sheetView tabSelected="1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1" sqref="I11"/>
    </sheetView>
  </sheetViews>
  <sheetFormatPr defaultRowHeight="14.5" x14ac:dyDescent="0.35"/>
  <cols>
    <col min="2" max="2" width="12.453125" customWidth="1"/>
    <col min="9" max="9" width="11.1796875" customWidth="1"/>
    <col min="10" max="10" width="10.36328125" customWidth="1"/>
    <col min="11" max="11" width="13" bestFit="1" customWidth="1"/>
    <col min="12" max="12" width="9.26953125" customWidth="1"/>
  </cols>
  <sheetData>
    <row r="3" spans="2:18" x14ac:dyDescent="0.35">
      <c r="B3" s="2" t="s">
        <v>11</v>
      </c>
      <c r="D3" t="s">
        <v>7</v>
      </c>
      <c r="E3" t="s">
        <v>8</v>
      </c>
      <c r="F3" t="s">
        <v>9</v>
      </c>
      <c r="G3" t="s">
        <v>10</v>
      </c>
      <c r="I3" t="s">
        <v>1</v>
      </c>
      <c r="J3" t="s">
        <v>2</v>
      </c>
      <c r="K3" t="s">
        <v>35</v>
      </c>
      <c r="L3" t="s">
        <v>3</v>
      </c>
      <c r="N3" t="s">
        <v>12</v>
      </c>
      <c r="P3" t="s">
        <v>14</v>
      </c>
    </row>
    <row r="4" spans="2:18" x14ac:dyDescent="0.35">
      <c r="C4" s="2" t="s">
        <v>4</v>
      </c>
      <c r="D4" s="1" t="s">
        <v>5</v>
      </c>
      <c r="E4" s="1" t="s">
        <v>5</v>
      </c>
      <c r="F4" s="1" t="s">
        <v>5</v>
      </c>
      <c r="G4" s="1" t="s">
        <v>5</v>
      </c>
      <c r="H4" s="1"/>
      <c r="I4" s="1" t="s">
        <v>5</v>
      </c>
      <c r="J4" s="1" t="s">
        <v>5</v>
      </c>
      <c r="K4" s="1" t="s">
        <v>5</v>
      </c>
      <c r="L4" s="1" t="s">
        <v>5</v>
      </c>
      <c r="N4" s="1"/>
    </row>
    <row r="5" spans="2:18" x14ac:dyDescent="0.35">
      <c r="R5" t="s">
        <v>30</v>
      </c>
    </row>
    <row r="6" spans="2:18" x14ac:dyDescent="0.35">
      <c r="B6" t="s">
        <v>7</v>
      </c>
      <c r="C6" s="1" t="s">
        <v>5</v>
      </c>
      <c r="D6" s="4"/>
      <c r="E6" s="4"/>
      <c r="F6" s="4"/>
      <c r="G6" s="4"/>
      <c r="H6" s="4"/>
      <c r="I6" s="5">
        <v>0</v>
      </c>
      <c r="J6" s="5">
        <v>1.4</v>
      </c>
      <c r="K6" s="5">
        <v>3.3</v>
      </c>
      <c r="L6" s="5">
        <v>0</v>
      </c>
      <c r="M6" s="4"/>
      <c r="N6" s="7">
        <v>0</v>
      </c>
      <c r="O6" s="4"/>
      <c r="P6" s="8" t="e" cm="1">
        <f t="array" ref="P6">MMULT(MINVERSE(D20:G23 - MMULT(I6:L9,MINVERSE(D11:G13))),N6:N9)</f>
        <v>#VALUE!</v>
      </c>
      <c r="Q6" s="4"/>
      <c r="R6" s="23" t="e" cm="1">
        <f t="array" ref="R6:R9">P6:P9 - N6:N9 - MMULT(I6:L9,P11:P13)</f>
        <v>#VALUE!</v>
      </c>
    </row>
    <row r="7" spans="2:18" x14ac:dyDescent="0.35">
      <c r="B7" t="s">
        <v>8</v>
      </c>
      <c r="C7" s="1" t="s">
        <v>5</v>
      </c>
      <c r="D7" s="4"/>
      <c r="E7" s="4"/>
      <c r="F7" s="4"/>
      <c r="G7" s="4"/>
      <c r="H7" s="4"/>
      <c r="I7" s="5">
        <v>0</v>
      </c>
      <c r="J7" s="5">
        <v>0</v>
      </c>
      <c r="K7" s="5">
        <v>0</v>
      </c>
      <c r="L7" s="5">
        <v>1.0900000000000001</v>
      </c>
      <c r="M7" s="4"/>
      <c r="N7" s="7">
        <v>0</v>
      </c>
      <c r="O7" s="4"/>
      <c r="P7" s="8"/>
      <c r="Q7" s="4"/>
      <c r="R7" s="24" t="e">
        <v>#VALUE!</v>
      </c>
    </row>
    <row r="8" spans="2:18" x14ac:dyDescent="0.35">
      <c r="B8" t="s">
        <v>9</v>
      </c>
      <c r="C8" s="1" t="s">
        <v>5</v>
      </c>
      <c r="D8" s="4"/>
      <c r="E8" s="4"/>
      <c r="F8" s="4"/>
      <c r="G8" s="4"/>
      <c r="H8" s="4"/>
      <c r="I8" s="5">
        <v>0</v>
      </c>
      <c r="J8" s="5">
        <v>0</v>
      </c>
      <c r="K8" s="5">
        <v>0</v>
      </c>
      <c r="L8" s="5">
        <v>0</v>
      </c>
      <c r="M8" s="4"/>
      <c r="N8" s="7">
        <v>75</v>
      </c>
      <c r="O8" s="4"/>
      <c r="P8" s="8"/>
      <c r="Q8" s="4"/>
      <c r="R8" s="24" t="e">
        <v>#VALUE!</v>
      </c>
    </row>
    <row r="9" spans="2:18" x14ac:dyDescent="0.35">
      <c r="B9" t="s">
        <v>10</v>
      </c>
      <c r="C9" s="1" t="s">
        <v>5</v>
      </c>
      <c r="D9" s="4"/>
      <c r="E9" s="4"/>
      <c r="F9" s="4"/>
      <c r="G9" s="4"/>
      <c r="H9" s="4"/>
      <c r="I9" s="5">
        <v>0.04</v>
      </c>
      <c r="J9" s="5">
        <v>0</v>
      </c>
      <c r="K9" s="5">
        <v>0</v>
      </c>
      <c r="L9" s="5">
        <v>0</v>
      </c>
      <c r="M9" s="4" t="s">
        <v>15</v>
      </c>
      <c r="N9" s="7">
        <v>25</v>
      </c>
      <c r="O9" s="4" t="s">
        <v>17</v>
      </c>
      <c r="P9" s="8"/>
      <c r="Q9" s="4" t="s">
        <v>18</v>
      </c>
      <c r="R9" s="25" t="e">
        <v>#VALUE!</v>
      </c>
    </row>
    <row r="10" spans="2:18" x14ac:dyDescent="0.35"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13</v>
      </c>
      <c r="Q10" s="4"/>
      <c r="R10" s="4"/>
    </row>
    <row r="11" spans="2:18" x14ac:dyDescent="0.35">
      <c r="B11" t="s">
        <v>1</v>
      </c>
      <c r="C11" s="1" t="s">
        <v>5</v>
      </c>
      <c r="D11" s="5">
        <v>0.5</v>
      </c>
      <c r="E11" s="5">
        <v>0.5</v>
      </c>
      <c r="F11" s="5">
        <v>0</v>
      </c>
      <c r="G11" s="5">
        <v>0</v>
      </c>
      <c r="H11" s="4"/>
      <c r="I11" s="4"/>
      <c r="J11" s="4"/>
      <c r="K11" s="4"/>
      <c r="L11" s="4"/>
      <c r="M11" s="4"/>
      <c r="N11" s="4"/>
      <c r="O11" s="4"/>
      <c r="P11" s="22">
        <v>120.43428391360452</v>
      </c>
      <c r="Q11" s="4"/>
      <c r="R11" s="23" t="e" cm="1">
        <f t="array" ref="R11:R13">P11:P13 - MMULT(D11:G13,P6:P9)</f>
        <v>#VALUE!</v>
      </c>
    </row>
    <row r="12" spans="2:18" x14ac:dyDescent="0.35">
      <c r="B12" t="s">
        <v>2</v>
      </c>
      <c r="C12" s="1" t="s">
        <v>5</v>
      </c>
      <c r="D12" s="5">
        <v>0</v>
      </c>
      <c r="E12" s="5">
        <v>0</v>
      </c>
      <c r="F12" s="5">
        <v>0.3</v>
      </c>
      <c r="G12" s="5">
        <v>0.7</v>
      </c>
      <c r="H12" s="4"/>
      <c r="I12" s="4"/>
      <c r="J12" s="4"/>
      <c r="K12" s="4"/>
      <c r="L12" s="4"/>
      <c r="M12" s="4"/>
      <c r="N12" s="4"/>
      <c r="O12" s="4"/>
      <c r="P12" s="22">
        <v>43.372198977580908</v>
      </c>
      <c r="Q12" s="4"/>
      <c r="R12" s="24" t="e">
        <v>#VALUE!</v>
      </c>
    </row>
    <row r="13" spans="2:18" x14ac:dyDescent="0.35">
      <c r="B13" t="s">
        <v>36</v>
      </c>
      <c r="C13" s="1" t="s">
        <v>5</v>
      </c>
      <c r="D13" s="5">
        <v>0</v>
      </c>
      <c r="E13" s="5">
        <v>0</v>
      </c>
      <c r="F13" s="5">
        <v>1</v>
      </c>
      <c r="G13" s="5">
        <v>0</v>
      </c>
      <c r="H13" s="4"/>
      <c r="I13" s="4"/>
      <c r="J13" s="4"/>
      <c r="K13" s="4"/>
      <c r="L13" s="4"/>
      <c r="M13" s="4"/>
      <c r="N13" s="4"/>
      <c r="O13" s="4"/>
      <c r="P13" s="22">
        <v>29.817395396544182</v>
      </c>
      <c r="Q13" s="4"/>
      <c r="R13" s="24" t="e">
        <v>#VALUE!</v>
      </c>
    </row>
    <row r="14" spans="2:18" x14ac:dyDescent="0.35">
      <c r="C14" s="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8" x14ac:dyDescent="0.35"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8" x14ac:dyDescent="0.35">
      <c r="B16" t="s">
        <v>21</v>
      </c>
      <c r="C16" s="1" t="s">
        <v>5</v>
      </c>
      <c r="D16" s="4"/>
      <c r="E16" s="4"/>
      <c r="F16" s="4"/>
      <c r="G16" s="4"/>
      <c r="H16" s="4"/>
      <c r="I16" s="5">
        <v>1.1499999999999999</v>
      </c>
      <c r="J16" s="5">
        <v>0</v>
      </c>
      <c r="K16" s="5">
        <v>0</v>
      </c>
      <c r="L16" s="5">
        <v>0</v>
      </c>
      <c r="M16" s="6"/>
      <c r="N16" s="4"/>
      <c r="O16" s="4"/>
      <c r="P16" s="18" t="e" cm="1">
        <f t="array" ref="P16">MMULT(I16:L17,P11:P13)</f>
        <v>#VALUE!</v>
      </c>
      <c r="Q16" s="4"/>
    </row>
    <row r="17" spans="2:18" x14ac:dyDescent="0.35">
      <c r="B17" t="s">
        <v>0</v>
      </c>
      <c r="C17" s="1" t="s">
        <v>6</v>
      </c>
      <c r="D17" s="4"/>
      <c r="E17" s="4"/>
      <c r="F17" s="4"/>
      <c r="G17" s="4"/>
      <c r="H17" s="4"/>
      <c r="I17" s="5">
        <v>0</v>
      </c>
      <c r="J17" s="5">
        <v>0.14000000000000001</v>
      </c>
      <c r="K17" s="3">
        <v>0.03</v>
      </c>
      <c r="L17" s="5">
        <v>0.09</v>
      </c>
      <c r="M17" s="4" t="s">
        <v>20</v>
      </c>
      <c r="N17" s="4"/>
      <c r="O17" s="4"/>
      <c r="P17" s="18"/>
      <c r="Q17" s="4" t="s">
        <v>26</v>
      </c>
      <c r="R17" s="26" t="e" cm="1">
        <f t="array" ref="R17">MMULT(I17:L17,P11:P13)</f>
        <v>#VALUE!</v>
      </c>
    </row>
    <row r="20" spans="2:18" x14ac:dyDescent="0.35">
      <c r="B20" t="s">
        <v>7</v>
      </c>
      <c r="C20" s="1" t="s">
        <v>5</v>
      </c>
      <c r="D20" s="9">
        <v>1</v>
      </c>
      <c r="E20" s="10">
        <v>0</v>
      </c>
      <c r="F20" s="10">
        <v>0</v>
      </c>
      <c r="G20" s="11">
        <v>0</v>
      </c>
    </row>
    <row r="21" spans="2:18" x14ac:dyDescent="0.35">
      <c r="B21" t="s">
        <v>8</v>
      </c>
      <c r="C21" s="1" t="s">
        <v>5</v>
      </c>
      <c r="D21" s="12">
        <v>0</v>
      </c>
      <c r="E21" s="13">
        <v>1</v>
      </c>
      <c r="F21" s="13">
        <v>0</v>
      </c>
      <c r="G21" s="14">
        <v>0</v>
      </c>
      <c r="R21" s="20" t="s">
        <v>30</v>
      </c>
    </row>
    <row r="22" spans="2:18" x14ac:dyDescent="0.35">
      <c r="B22" t="s">
        <v>9</v>
      </c>
      <c r="C22" s="1" t="s">
        <v>5</v>
      </c>
      <c r="D22" s="12">
        <v>0</v>
      </c>
      <c r="E22" s="13">
        <v>0</v>
      </c>
      <c r="F22" s="13">
        <v>1</v>
      </c>
      <c r="G22" s="14">
        <v>0</v>
      </c>
      <c r="R22" s="20"/>
    </row>
    <row r="23" spans="2:18" x14ac:dyDescent="0.35">
      <c r="B23" t="s">
        <v>10</v>
      </c>
      <c r="C23" s="1" t="s">
        <v>5</v>
      </c>
      <c r="D23" s="15">
        <v>0</v>
      </c>
      <c r="E23" s="16">
        <v>0</v>
      </c>
      <c r="F23" s="16">
        <v>0</v>
      </c>
      <c r="G23" s="17">
        <v>1</v>
      </c>
      <c r="H23" t="s">
        <v>22</v>
      </c>
      <c r="R23" s="21" t="s">
        <v>32</v>
      </c>
    </row>
  </sheetData>
  <mergeCells count="1">
    <mergeCell ref="R21:R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Zacconi</dc:creator>
  <cp:lastModifiedBy>Tommaso Zacconi</cp:lastModifiedBy>
  <dcterms:created xsi:type="dcterms:W3CDTF">2015-06-05T18:19:34Z</dcterms:created>
  <dcterms:modified xsi:type="dcterms:W3CDTF">2025-10-09T16:15:18Z</dcterms:modified>
</cp:coreProperties>
</file>