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7EF5C7A8-50A2-46C9-8E8F-2CA058783194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results" sheetId="1" r:id="rId1"/>
  </sheets>
  <definedNames>
    <definedName name="_xlnm._FilterDatabase" localSheetId="0" hidden="1">results!$A$1:$G$42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F67" i="1" s="1"/>
  <c r="E66" i="1"/>
  <c r="F66" i="1" s="1"/>
  <c r="E65" i="1"/>
  <c r="F65" i="1" s="1"/>
  <c r="E63" i="1"/>
  <c r="F63" i="1" s="1"/>
  <c r="E62" i="1"/>
  <c r="F62" i="1" s="1"/>
  <c r="E61" i="1"/>
  <c r="F61" i="1" s="1"/>
  <c r="E60" i="1"/>
  <c r="F60" i="1" s="1"/>
  <c r="E16" i="1"/>
  <c r="F16" i="1" s="1"/>
  <c r="E20" i="1"/>
  <c r="F20" i="1" s="1"/>
  <c r="E26" i="1"/>
  <c r="F26" i="1" s="1"/>
  <c r="E31" i="1"/>
  <c r="F31" i="1" s="1"/>
  <c r="E6" i="1"/>
  <c r="F6" i="1" s="1"/>
  <c r="E13" i="1"/>
  <c r="F13" i="1" s="1"/>
  <c r="E38" i="1"/>
  <c r="F38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0" i="1"/>
  <c r="F30" i="1" s="1"/>
  <c r="E29" i="1"/>
  <c r="F29" i="1" s="1"/>
  <c r="E28" i="1"/>
  <c r="F28" i="1" s="1"/>
  <c r="E27" i="1"/>
  <c r="F27" i="1" s="1"/>
  <c r="E25" i="1"/>
  <c r="F25" i="1" s="1"/>
  <c r="E24" i="1"/>
  <c r="F24" i="1" s="1"/>
  <c r="E23" i="1"/>
  <c r="F23" i="1" s="1"/>
  <c r="E22" i="1"/>
  <c r="F22" i="1" s="1"/>
  <c r="E21" i="1"/>
  <c r="F21" i="1" s="1"/>
  <c r="E19" i="1"/>
  <c r="F19" i="1" s="1"/>
  <c r="E18" i="1"/>
  <c r="F18" i="1" s="1"/>
  <c r="E17" i="1"/>
  <c r="F17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<sst xmlns="http://schemas.openxmlformats.org/spreadsheetml/2006/main" count="134" uniqueCount="46">
  <si>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</si>
  <si>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</si>
  <si>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</si>
  <si>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</si>
  <si>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</si>
  <si>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</si>
  <si>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</si>
  <si>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</si>
  <si>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</si>
  <si>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</si>
  <si>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</si>
  <si>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</si>
  <si>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</si>
  <si>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</si>
  <si>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</si>
  <si>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</si>
  <si>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</si>
  <si>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</si>
  <si>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</si>
  <si>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</si>
  <si>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</si>
  <si>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</si>
  <si>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</si>
  <si>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</si>
  <si>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</si>
  <si>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</si>
  <si>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</si>
  <si>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</si>
  <si>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</si>
  <si>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</si>
  <si>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</si>
  <si>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</si>
  <si>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opt-code-speed</t>
  </si>
  <si>
    <t>NRF24LE1</t>
  </si>
  <si>
    <t>opt-code-size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</si>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</sst>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_ "/>
  </numFmts>
  <fonts count="3">
    <font>
      <sz val="11"/>
      <color theme="1"/>
      <name val="Calibri"/>
      <charset val="134"/>
      <scheme val="minor"/>
    </font>
    <font>
      <sz val="12"/>
      <color theme="1"/>
      <name val="Liberation Mono"/>
      <family val="3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64" fontId="1" fillId="0" borderId="0" xfId="0" applyNumberFormat="1" applyFont="1" applyAlignment="1"/>
    <xf numFmtId="164" fontId="1" fillId="0" borderId="0" xfId="0" applyNumberFormat="1" applyFont="1">
      <alignment vertical="center"/>
    </xf>
    <xf numFmtId="165" fontId="1" fillId="0" borderId="0" xfId="0" applyNumberFormat="1" applyFont="1" applyAlignment="1"/>
    <xf numFmtId="165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pane ySplit="1" topLeftCell="A47" activePane="bottomLeft" state="frozen"/>
      <selection pane="bottomLeft" activeCell="E65" sqref="E65"/>
    </sheetView>
  </sheetViews>
  <sheetFormatPr defaultColWidth="8.88671875" defaultRowHeight="16.2"/>
  <cols>
    <col min="1" max="1" width="25.5546875" style="1" bestFit="1" customWidth="1"/>
    <col min="2" max="2" width="21.21875" style="1" bestFit="1" customWidth="1"/>
    <col min="3" max="3" width="14.6640625" style="1" bestFit="1" customWidth="1"/>
    <col min="4" max="4" width="13.21875" style="2" bestFit="1" customWidth="1"/>
    <col min="5" max="5" width="10.44140625" style="2" bestFit="1" customWidth="1"/>
    <col min="6" max="6" width="16.109375" style="2" bestFit="1" customWidth="1"/>
    <col min="7" max="7" width="5.5546875" style="1" customWidth="1"/>
    <col min="8" max="16384" width="8.88671875" style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>
        <v>4350</v>
      </c>
      <c r="D2" s="2">
        <v>2.3400000000000001E-2</v>
      </c>
      <c r="E2" s="3">
        <f t="shared" ref="E2:E33" si="0">1000/D2/1.757</f>
        <v>24322.733486080102</v>
      </c>
      <c r="F2" s="2">
        <f t="shared" ref="F2:F33" si="1">E2/C2</f>
        <v>5.5914329853057705</v>
      </c>
    </row>
    <row r="3" spans="1:6">
      <c r="A3" s="1" t="s">
        <v>6</v>
      </c>
      <c r="B3" s="1" t="s">
        <v>8</v>
      </c>
      <c r="C3" s="1">
        <v>4350</v>
      </c>
      <c r="D3" s="2">
        <v>0.05</v>
      </c>
      <c r="E3" s="3">
        <f t="shared" si="0"/>
        <v>11383.039271485488</v>
      </c>
      <c r="F3" s="2">
        <f t="shared" si="1"/>
        <v>2.6167906371231004</v>
      </c>
    </row>
    <row r="4" spans="1:6">
      <c r="A4" s="1" t="s">
        <v>9</v>
      </c>
      <c r="B4" s="1" t="s">
        <v>7</v>
      </c>
      <c r="C4" s="1">
        <v>800</v>
      </c>
      <c r="D4" s="2">
        <v>0.32900000000000001</v>
      </c>
      <c r="E4" s="4">
        <f t="shared" si="0"/>
        <v>1729.9451780373081</v>
      </c>
      <c r="F4" s="2">
        <f t="shared" si="1"/>
        <v>2.1624314725466349</v>
      </c>
    </row>
    <row r="5" spans="1:6">
      <c r="A5" s="1" t="s">
        <v>9</v>
      </c>
      <c r="B5" s="1" t="s">
        <v>8</v>
      </c>
      <c r="C5" s="1">
        <v>800</v>
      </c>
      <c r="D5" s="2">
        <v>0.68300000000000005</v>
      </c>
      <c r="E5" s="4">
        <f t="shared" si="0"/>
        <v>833.31180611167554</v>
      </c>
      <c r="F5" s="2">
        <f t="shared" si="1"/>
        <v>1.0416397576395944</v>
      </c>
    </row>
    <row r="6" spans="1:6">
      <c r="A6" s="1" t="s">
        <v>37</v>
      </c>
      <c r="B6" s="1" t="s">
        <v>7</v>
      </c>
      <c r="C6" s="1">
        <v>400</v>
      </c>
      <c r="D6" s="2">
        <v>1.08</v>
      </c>
      <c r="E6" s="4">
        <f t="shared" si="0"/>
        <v>526.99255886506887</v>
      </c>
      <c r="F6" s="2">
        <f t="shared" si="1"/>
        <v>1.3174813971626722</v>
      </c>
    </row>
    <row r="7" spans="1:6">
      <c r="A7" s="1" t="s">
        <v>10</v>
      </c>
      <c r="B7" s="1" t="s">
        <v>7</v>
      </c>
      <c r="C7" s="1">
        <v>272</v>
      </c>
      <c r="D7" s="2">
        <v>1.4</v>
      </c>
      <c r="E7" s="3">
        <f t="shared" si="0"/>
        <v>406.53711683876742</v>
      </c>
      <c r="F7" s="2">
        <f t="shared" si="1"/>
        <v>1.4946217530837038</v>
      </c>
    </row>
    <row r="8" spans="1:6">
      <c r="A8" s="1" t="s">
        <v>41</v>
      </c>
      <c r="B8" s="1" t="s">
        <v>7</v>
      </c>
      <c r="C8" s="1">
        <v>192</v>
      </c>
      <c r="D8" s="2">
        <v>1.49</v>
      </c>
      <c r="E8" s="3">
        <f t="shared" si="0"/>
        <v>381.98118360689551</v>
      </c>
      <c r="F8" s="2">
        <f t="shared" si="1"/>
        <v>1.9894853312859142</v>
      </c>
    </row>
    <row r="9" spans="1:6">
      <c r="A9" s="1" t="s">
        <v>12</v>
      </c>
      <c r="B9" s="1" t="s">
        <v>7</v>
      </c>
      <c r="C9" s="1">
        <v>240</v>
      </c>
      <c r="D9" s="2">
        <v>1.59</v>
      </c>
      <c r="E9" s="3">
        <f t="shared" si="0"/>
        <v>357.95720979514107</v>
      </c>
      <c r="F9" s="2">
        <f t="shared" si="1"/>
        <v>1.4914883741464211</v>
      </c>
    </row>
    <row r="10" spans="1:6">
      <c r="A10" s="1" t="s">
        <v>13</v>
      </c>
      <c r="B10" s="1" t="s">
        <v>7</v>
      </c>
      <c r="C10" s="1">
        <v>280</v>
      </c>
      <c r="D10" s="2">
        <v>1.76</v>
      </c>
      <c r="E10" s="3">
        <f t="shared" si="0"/>
        <v>323.38179748538312</v>
      </c>
      <c r="F10" s="2">
        <f t="shared" si="1"/>
        <v>1.1549349910192255</v>
      </c>
    </row>
    <row r="11" spans="1:6">
      <c r="A11" s="1" t="s">
        <v>14</v>
      </c>
      <c r="B11" s="1" t="s">
        <v>7</v>
      </c>
      <c r="C11" s="1">
        <v>280</v>
      </c>
      <c r="D11" s="2">
        <v>1.8</v>
      </c>
      <c r="E11" s="3">
        <f t="shared" si="0"/>
        <v>316.19553531904131</v>
      </c>
      <c r="F11" s="2">
        <f t="shared" si="1"/>
        <v>1.1292697689965761</v>
      </c>
    </row>
    <row r="12" spans="1:6">
      <c r="A12" s="1" t="s">
        <v>15</v>
      </c>
      <c r="B12" s="1" t="s">
        <v>7</v>
      </c>
      <c r="C12" s="1">
        <v>176</v>
      </c>
      <c r="D12" s="2">
        <v>2.15</v>
      </c>
      <c r="E12" s="3">
        <f t="shared" si="0"/>
        <v>264.72184352291833</v>
      </c>
      <c r="F12" s="2">
        <f t="shared" si="1"/>
        <v>1.5041013836529451</v>
      </c>
    </row>
    <row r="13" spans="1:6">
      <c r="A13" s="1" t="s">
        <v>35</v>
      </c>
      <c r="B13" s="1" t="s">
        <v>36</v>
      </c>
      <c r="C13" s="1">
        <v>200</v>
      </c>
      <c r="D13" s="2">
        <v>2.16</v>
      </c>
      <c r="E13" s="4">
        <f t="shared" si="0"/>
        <v>263.49627943253444</v>
      </c>
      <c r="F13" s="2">
        <f t="shared" si="1"/>
        <v>1.3174813971626722</v>
      </c>
    </row>
    <row r="14" spans="1:6">
      <c r="A14" s="1" t="s">
        <v>16</v>
      </c>
      <c r="B14" s="1" t="s">
        <v>7</v>
      </c>
      <c r="C14" s="1">
        <v>168</v>
      </c>
      <c r="D14" s="2">
        <v>2.59</v>
      </c>
      <c r="E14" s="3">
        <f t="shared" si="0"/>
        <v>219.74979288582023</v>
      </c>
      <c r="F14" s="2">
        <f t="shared" si="1"/>
        <v>1.3080344814632157</v>
      </c>
    </row>
    <row r="15" spans="1:6">
      <c r="A15" s="1" t="s">
        <v>11</v>
      </c>
      <c r="B15" s="1" t="s">
        <v>7</v>
      </c>
      <c r="C15" s="1">
        <v>108</v>
      </c>
      <c r="D15" s="2">
        <v>2.66</v>
      </c>
      <c r="E15" s="3">
        <f t="shared" si="0"/>
        <v>213.96690359935124</v>
      </c>
      <c r="F15" s="2">
        <f t="shared" si="1"/>
        <v>1.9811750333273264</v>
      </c>
    </row>
    <row r="16" spans="1:6">
      <c r="A16" s="1" t="s">
        <v>40</v>
      </c>
      <c r="B16" s="1" t="s">
        <v>36</v>
      </c>
      <c r="C16" s="1">
        <v>192</v>
      </c>
      <c r="D16" s="1">
        <v>2.82</v>
      </c>
      <c r="E16" s="3">
        <f t="shared" si="0"/>
        <v>201.82693743768596</v>
      </c>
      <c r="F16" s="2">
        <f t="shared" si="1"/>
        <v>1.0511819658212811</v>
      </c>
    </row>
    <row r="17" spans="1:6">
      <c r="A17" s="1" t="s">
        <v>17</v>
      </c>
      <c r="B17" s="1" t="s">
        <v>7</v>
      </c>
      <c r="C17" s="1">
        <v>168</v>
      </c>
      <c r="D17" s="2">
        <v>2.93</v>
      </c>
      <c r="E17" s="3">
        <f t="shared" si="0"/>
        <v>194.24981691954756</v>
      </c>
      <c r="F17" s="2">
        <f t="shared" si="1"/>
        <v>1.1562489102354021</v>
      </c>
    </row>
    <row r="18" spans="1:6">
      <c r="A18" s="1" t="s">
        <v>18</v>
      </c>
      <c r="B18" s="1" t="s">
        <v>7</v>
      </c>
      <c r="C18" s="1">
        <v>120</v>
      </c>
      <c r="D18" s="2">
        <v>3.77</v>
      </c>
      <c r="E18" s="3">
        <f t="shared" si="0"/>
        <v>150.96869060325579</v>
      </c>
      <c r="F18" s="2">
        <f t="shared" si="1"/>
        <v>1.2580724216937982</v>
      </c>
    </row>
    <row r="19" spans="1:6">
      <c r="A19" s="1" t="s">
        <v>15</v>
      </c>
      <c r="B19" s="1" t="s">
        <v>8</v>
      </c>
      <c r="C19" s="1">
        <v>176</v>
      </c>
      <c r="D19" s="2">
        <v>4.1900000000000004</v>
      </c>
      <c r="E19" s="3">
        <f t="shared" si="0"/>
        <v>135.83579082918243</v>
      </c>
      <c r="F19" s="2">
        <f t="shared" si="1"/>
        <v>0.7717942660749002</v>
      </c>
    </row>
    <row r="20" spans="1:6">
      <c r="A20" s="1" t="s">
        <v>40</v>
      </c>
      <c r="B20" s="1" t="s">
        <v>39</v>
      </c>
      <c r="C20" s="1">
        <v>192</v>
      </c>
      <c r="D20" s="1">
        <v>4.43</v>
      </c>
      <c r="E20" s="3">
        <f t="shared" si="0"/>
        <v>128.4767412131545</v>
      </c>
      <c r="F20" s="2">
        <f t="shared" si="1"/>
        <v>0.66914969381851297</v>
      </c>
    </row>
    <row r="21" spans="1:6">
      <c r="A21" s="1" t="s">
        <v>19</v>
      </c>
      <c r="B21" s="1" t="s">
        <v>7</v>
      </c>
      <c r="C21" s="1">
        <v>108</v>
      </c>
      <c r="D21" s="2">
        <v>4.57</v>
      </c>
      <c r="E21" s="3">
        <f t="shared" si="0"/>
        <v>124.54091106658082</v>
      </c>
      <c r="F21" s="2">
        <f t="shared" si="1"/>
        <v>1.1531565839498223</v>
      </c>
    </row>
    <row r="22" spans="1:6">
      <c r="A22" s="1" t="s">
        <v>16</v>
      </c>
      <c r="B22" s="1" t="s">
        <v>8</v>
      </c>
      <c r="C22" s="1">
        <v>168</v>
      </c>
      <c r="D22" s="2">
        <v>4.84</v>
      </c>
      <c r="E22" s="3">
        <f t="shared" si="0"/>
        <v>117.5933809037757</v>
      </c>
      <c r="F22" s="2">
        <f t="shared" si="1"/>
        <v>0.69996060061771248</v>
      </c>
    </row>
    <row r="23" spans="1:6">
      <c r="A23" s="1" t="s">
        <v>20</v>
      </c>
      <c r="B23" s="1" t="s">
        <v>7</v>
      </c>
      <c r="C23" s="1">
        <v>84</v>
      </c>
      <c r="D23" s="2">
        <v>5.21</v>
      </c>
      <c r="E23" s="3">
        <f t="shared" si="0"/>
        <v>109.24221949602196</v>
      </c>
      <c r="F23" s="2">
        <f t="shared" si="1"/>
        <v>1.3005026130478805</v>
      </c>
    </row>
    <row r="24" spans="1:6">
      <c r="A24" s="1" t="s">
        <v>11</v>
      </c>
      <c r="B24" s="1" t="s">
        <v>8</v>
      </c>
      <c r="C24" s="1">
        <v>108</v>
      </c>
      <c r="D24" s="2">
        <v>6</v>
      </c>
      <c r="E24" s="3">
        <f t="shared" si="0"/>
        <v>94.858660595712394</v>
      </c>
      <c r="F24" s="2">
        <f t="shared" si="1"/>
        <v>0.87832093144178147</v>
      </c>
    </row>
    <row r="25" spans="1:6">
      <c r="A25" s="1" t="s">
        <v>21</v>
      </c>
      <c r="B25" s="1" t="s">
        <v>7</v>
      </c>
      <c r="C25" s="1">
        <v>80</v>
      </c>
      <c r="D25" s="2">
        <v>6.38</v>
      </c>
      <c r="E25" s="4">
        <f t="shared" si="0"/>
        <v>89.208771720105702</v>
      </c>
      <c r="F25" s="2">
        <f t="shared" si="1"/>
        <v>1.1151096465013213</v>
      </c>
    </row>
    <row r="26" spans="1:6">
      <c r="A26" s="1" t="s">
        <v>38</v>
      </c>
      <c r="B26" s="1" t="s">
        <v>36</v>
      </c>
      <c r="C26" s="1">
        <v>72</v>
      </c>
      <c r="D26" s="1">
        <v>7.54</v>
      </c>
      <c r="E26" s="3">
        <f t="shared" si="0"/>
        <v>75.484345301627897</v>
      </c>
      <c r="F26" s="2">
        <f t="shared" si="1"/>
        <v>1.0483936847448319</v>
      </c>
    </row>
    <row r="27" spans="1:6">
      <c r="A27" s="1" t="s">
        <v>18</v>
      </c>
      <c r="B27" s="1" t="s">
        <v>8</v>
      </c>
      <c r="C27" s="1">
        <v>120</v>
      </c>
      <c r="D27" s="2">
        <v>8.11</v>
      </c>
      <c r="E27" s="3">
        <f t="shared" si="0"/>
        <v>70.179033732956157</v>
      </c>
      <c r="F27" s="2">
        <f t="shared" si="1"/>
        <v>0.58482528110796794</v>
      </c>
    </row>
    <row r="28" spans="1:6">
      <c r="A28" s="1" t="s">
        <v>22</v>
      </c>
      <c r="B28" s="1" t="s">
        <v>7</v>
      </c>
      <c r="C28" s="1">
        <v>72</v>
      </c>
      <c r="D28" s="2">
        <v>8.7100000000000009</v>
      </c>
      <c r="E28" s="3">
        <f t="shared" si="0"/>
        <v>65.344657126782351</v>
      </c>
      <c r="F28" s="2">
        <f t="shared" si="1"/>
        <v>0.90756468231642151</v>
      </c>
    </row>
    <row r="29" spans="1:6">
      <c r="A29" s="1" t="s">
        <v>20</v>
      </c>
      <c r="B29" s="1" t="s">
        <v>8</v>
      </c>
      <c r="C29" s="1">
        <v>84</v>
      </c>
      <c r="D29" s="2">
        <v>9.19</v>
      </c>
      <c r="E29" s="3">
        <f t="shared" si="0"/>
        <v>61.931660889474905</v>
      </c>
      <c r="F29" s="2">
        <f t="shared" si="1"/>
        <v>0.73728167725565363</v>
      </c>
    </row>
    <row r="30" spans="1:6">
      <c r="A30" s="1" t="s">
        <v>23</v>
      </c>
      <c r="B30" s="1" t="s">
        <v>7</v>
      </c>
      <c r="C30" s="1">
        <v>72</v>
      </c>
      <c r="D30" s="2">
        <v>10.44</v>
      </c>
      <c r="E30" s="3">
        <f t="shared" si="0"/>
        <v>54.516471606731265</v>
      </c>
      <c r="F30" s="2">
        <f t="shared" si="1"/>
        <v>0.75717321676015648</v>
      </c>
    </row>
    <row r="31" spans="1:6">
      <c r="A31" s="1" t="s">
        <v>38</v>
      </c>
      <c r="B31" s="1" t="s">
        <v>39</v>
      </c>
      <c r="C31" s="1">
        <v>72</v>
      </c>
      <c r="D31" s="1">
        <v>11.83</v>
      </c>
      <c r="E31" s="3">
        <f t="shared" si="0"/>
        <v>48.110901401037566</v>
      </c>
      <c r="F31" s="2">
        <f t="shared" si="1"/>
        <v>0.66820696390329948</v>
      </c>
    </row>
    <row r="32" spans="1:6">
      <c r="A32" s="1" t="s">
        <v>21</v>
      </c>
      <c r="B32" s="1" t="s">
        <v>8</v>
      </c>
      <c r="C32" s="1">
        <v>80</v>
      </c>
      <c r="D32" s="2">
        <v>12.2</v>
      </c>
      <c r="E32" s="4">
        <f t="shared" si="0"/>
        <v>46.651800292973313</v>
      </c>
      <c r="F32" s="2">
        <f t="shared" si="1"/>
        <v>0.58314750366216639</v>
      </c>
    </row>
    <row r="33" spans="1:6">
      <c r="A33" s="1" t="s">
        <v>24</v>
      </c>
      <c r="B33" s="1" t="s">
        <v>7</v>
      </c>
      <c r="C33" s="1">
        <v>48</v>
      </c>
      <c r="D33" s="2">
        <v>14.9</v>
      </c>
      <c r="E33" s="3">
        <f t="shared" si="0"/>
        <v>38.198118360689556</v>
      </c>
      <c r="F33" s="2">
        <f t="shared" si="1"/>
        <v>0.7957941325143657</v>
      </c>
    </row>
    <row r="34" spans="1:6">
      <c r="A34" s="1" t="s">
        <v>22</v>
      </c>
      <c r="B34" s="1" t="s">
        <v>8</v>
      </c>
      <c r="C34" s="1">
        <v>72</v>
      </c>
      <c r="D34" s="2">
        <v>18.329999999999998</v>
      </c>
      <c r="E34" s="3">
        <f t="shared" ref="E34:E65" si="2">1000/D34/1.757</f>
        <v>31.050298067336303</v>
      </c>
      <c r="F34" s="2">
        <f t="shared" ref="F34:F65" si="3">E34/C34</f>
        <v>0.43125413982411531</v>
      </c>
    </row>
    <row r="35" spans="1:6">
      <c r="A35" s="1" t="s">
        <v>23</v>
      </c>
      <c r="B35" s="1" t="s">
        <v>8</v>
      </c>
      <c r="C35" s="1">
        <v>72</v>
      </c>
      <c r="D35" s="2">
        <v>19.02</v>
      </c>
      <c r="E35" s="3">
        <f t="shared" si="2"/>
        <v>29.923867695808326</v>
      </c>
      <c r="F35" s="2">
        <f t="shared" si="3"/>
        <v>0.4156092735528934</v>
      </c>
    </row>
    <row r="36" spans="1:6">
      <c r="A36" s="1" t="s">
        <v>25</v>
      </c>
      <c r="B36" s="1" t="s">
        <v>7</v>
      </c>
      <c r="C36" s="1">
        <v>32</v>
      </c>
      <c r="D36" s="2">
        <v>25.3</v>
      </c>
      <c r="E36" s="4">
        <f t="shared" si="2"/>
        <v>22.496125042461436</v>
      </c>
      <c r="F36" s="2">
        <f t="shared" si="3"/>
        <v>0.70300390757691988</v>
      </c>
    </row>
    <row r="37" spans="1:6">
      <c r="A37" s="1" t="s">
        <v>16</v>
      </c>
      <c r="B37" s="1" t="s">
        <v>7</v>
      </c>
      <c r="C37" s="1">
        <v>16</v>
      </c>
      <c r="D37" s="2">
        <v>27</v>
      </c>
      <c r="E37" s="3">
        <f t="shared" si="2"/>
        <v>21.079702354602755</v>
      </c>
      <c r="F37" s="2">
        <f t="shared" si="3"/>
        <v>1.3174813971626722</v>
      </c>
    </row>
    <row r="38" spans="1:6">
      <c r="A38" s="1" t="s">
        <v>35</v>
      </c>
      <c r="B38" s="1" t="s">
        <v>36</v>
      </c>
      <c r="C38" s="1">
        <v>16</v>
      </c>
      <c r="D38" s="2">
        <v>27.21</v>
      </c>
      <c r="E38" s="4">
        <f t="shared" si="2"/>
        <v>20.917014464324673</v>
      </c>
      <c r="F38" s="2">
        <f t="shared" si="3"/>
        <v>1.3073134040202921</v>
      </c>
    </row>
    <row r="39" spans="1:6">
      <c r="A39" s="1" t="s">
        <v>20</v>
      </c>
      <c r="B39" s="1" t="s">
        <v>7</v>
      </c>
      <c r="C39" s="1">
        <v>16</v>
      </c>
      <c r="D39" s="2">
        <v>27.23</v>
      </c>
      <c r="E39" s="3">
        <f t="shared" si="2"/>
        <v>20.901651251350508</v>
      </c>
      <c r="F39" s="2">
        <f t="shared" si="3"/>
        <v>1.3063532032094067</v>
      </c>
    </row>
    <row r="40" spans="1:6">
      <c r="A40" s="1" t="s">
        <v>24</v>
      </c>
      <c r="B40" s="1" t="s">
        <v>8</v>
      </c>
      <c r="C40" s="1">
        <v>48</v>
      </c>
      <c r="D40" s="2">
        <v>27.52</v>
      </c>
      <c r="E40" s="3">
        <f t="shared" si="2"/>
        <v>20.681394025227995</v>
      </c>
      <c r="F40" s="2">
        <f t="shared" si="3"/>
        <v>0.43086237552558321</v>
      </c>
    </row>
    <row r="41" spans="1:6">
      <c r="A41" s="1" t="s">
        <v>25</v>
      </c>
      <c r="B41" s="1" t="s">
        <v>7</v>
      </c>
      <c r="C41" s="1">
        <v>16</v>
      </c>
      <c r="D41" s="2">
        <v>36.799999999999997</v>
      </c>
      <c r="E41" s="4">
        <f t="shared" si="2"/>
        <v>15.466085966692239</v>
      </c>
      <c r="F41" s="2">
        <f t="shared" si="3"/>
        <v>0.96663037291826492</v>
      </c>
    </row>
    <row r="42" spans="1:6">
      <c r="A42" s="1" t="s">
        <v>25</v>
      </c>
      <c r="B42" s="1" t="s">
        <v>8</v>
      </c>
      <c r="C42" s="1">
        <v>32</v>
      </c>
      <c r="D42" s="2">
        <v>42.9</v>
      </c>
      <c r="E42" s="4">
        <f t="shared" si="2"/>
        <v>13.266945537861874</v>
      </c>
      <c r="F42" s="2">
        <f t="shared" si="3"/>
        <v>0.41459204805818356</v>
      </c>
    </row>
    <row r="43" spans="1:6">
      <c r="A43" s="1" t="s">
        <v>18</v>
      </c>
      <c r="B43" s="1" t="s">
        <v>7</v>
      </c>
      <c r="C43" s="1">
        <v>8</v>
      </c>
      <c r="D43" s="2">
        <v>55.1</v>
      </c>
      <c r="E43" s="3">
        <f t="shared" si="2"/>
        <v>10.329436725485923</v>
      </c>
      <c r="F43" s="2">
        <f t="shared" si="3"/>
        <v>1.2911795906857404</v>
      </c>
    </row>
    <row r="44" spans="1:6">
      <c r="A44" s="1" t="s">
        <v>22</v>
      </c>
      <c r="B44" s="1" t="s">
        <v>7</v>
      </c>
      <c r="C44" s="1">
        <v>8</v>
      </c>
      <c r="D44" s="2">
        <v>59</v>
      </c>
      <c r="E44" s="5">
        <f t="shared" si="2"/>
        <v>9.64664345041143</v>
      </c>
      <c r="F44" s="2">
        <f t="shared" si="3"/>
        <v>1.2058304313014288</v>
      </c>
    </row>
    <row r="45" spans="1:6">
      <c r="A45" s="1" t="s">
        <v>17</v>
      </c>
      <c r="B45" s="1" t="s">
        <v>7</v>
      </c>
      <c r="C45" s="1">
        <v>8</v>
      </c>
      <c r="D45" s="2">
        <v>61.5</v>
      </c>
      <c r="E45" s="5">
        <f t="shared" si="2"/>
        <v>9.2545034727524289</v>
      </c>
      <c r="F45" s="2">
        <f t="shared" si="3"/>
        <v>1.1568129340940536</v>
      </c>
    </row>
    <row r="46" spans="1:6">
      <c r="A46" s="1" t="s">
        <v>19</v>
      </c>
      <c r="B46" s="1" t="s">
        <v>7</v>
      </c>
      <c r="C46" s="1">
        <v>8</v>
      </c>
      <c r="D46" s="2">
        <v>61.55</v>
      </c>
      <c r="E46" s="5">
        <f t="shared" si="2"/>
        <v>9.2469855982822793</v>
      </c>
      <c r="F46" s="2">
        <f t="shared" si="3"/>
        <v>1.1558731997852849</v>
      </c>
    </row>
    <row r="47" spans="1:6">
      <c r="A47" s="1" t="s">
        <v>25</v>
      </c>
      <c r="B47" s="1" t="s">
        <v>8</v>
      </c>
      <c r="C47" s="1">
        <v>16</v>
      </c>
      <c r="D47" s="2">
        <v>62.1</v>
      </c>
      <c r="E47" s="6">
        <f t="shared" si="2"/>
        <v>9.1650879802620668</v>
      </c>
      <c r="F47" s="2">
        <f t="shared" si="3"/>
        <v>0.57281799876637918</v>
      </c>
    </row>
    <row r="48" spans="1:6">
      <c r="A48" s="1" t="s">
        <v>26</v>
      </c>
      <c r="B48" s="1" t="s">
        <v>7</v>
      </c>
      <c r="C48" s="1">
        <v>16</v>
      </c>
      <c r="D48" s="2">
        <v>71.900000000000006</v>
      </c>
      <c r="E48" s="5">
        <f t="shared" si="2"/>
        <v>7.9158826644544416</v>
      </c>
      <c r="F48" s="2">
        <f t="shared" si="3"/>
        <v>0.4947426665284026</v>
      </c>
    </row>
    <row r="49" spans="1:6">
      <c r="A49" s="1" t="s">
        <v>26</v>
      </c>
      <c r="B49" s="1" t="s">
        <v>8</v>
      </c>
      <c r="C49" s="1">
        <v>16</v>
      </c>
      <c r="D49" s="2">
        <v>74</v>
      </c>
      <c r="E49" s="5">
        <f t="shared" si="2"/>
        <v>7.691242751003708</v>
      </c>
      <c r="F49" s="2">
        <f t="shared" si="3"/>
        <v>0.48070267193773175</v>
      </c>
    </row>
    <row r="50" spans="1:6">
      <c r="A50" s="1" t="s">
        <v>24</v>
      </c>
      <c r="B50" s="1" t="s">
        <v>7</v>
      </c>
      <c r="C50" s="1">
        <v>8</v>
      </c>
      <c r="D50" s="2">
        <v>80</v>
      </c>
      <c r="E50" s="5">
        <f t="shared" si="2"/>
        <v>7.1143995446784292</v>
      </c>
      <c r="F50" s="2">
        <f t="shared" si="3"/>
        <v>0.88929994308480365</v>
      </c>
    </row>
    <row r="51" spans="1:6">
      <c r="A51" s="1" t="s">
        <v>18</v>
      </c>
      <c r="B51" s="1" t="s">
        <v>8</v>
      </c>
      <c r="C51" s="1">
        <v>8</v>
      </c>
      <c r="D51" s="2">
        <v>96</v>
      </c>
      <c r="E51" s="5">
        <f t="shared" si="2"/>
        <v>5.9286662872320246</v>
      </c>
      <c r="F51" s="2">
        <f t="shared" si="3"/>
        <v>0.74108328590400308</v>
      </c>
    </row>
    <row r="52" spans="1:6">
      <c r="A52" s="1" t="s">
        <v>27</v>
      </c>
      <c r="B52" s="1" t="s">
        <v>28</v>
      </c>
      <c r="C52" s="1">
        <v>16</v>
      </c>
      <c r="D52" s="2">
        <v>107.1</v>
      </c>
      <c r="E52" s="5">
        <f t="shared" si="2"/>
        <v>5.314210677630947</v>
      </c>
      <c r="F52" s="2">
        <f t="shared" si="3"/>
        <v>0.33213816735193419</v>
      </c>
    </row>
    <row r="53" spans="1:6">
      <c r="A53" s="1" t="s">
        <v>29</v>
      </c>
      <c r="B53" s="1" t="s">
        <v>28</v>
      </c>
      <c r="C53" s="1">
        <v>16</v>
      </c>
      <c r="D53" s="2">
        <v>107.2</v>
      </c>
      <c r="E53" s="5">
        <f t="shared" si="2"/>
        <v>5.3092533915510671</v>
      </c>
      <c r="F53" s="2">
        <f t="shared" si="3"/>
        <v>0.3318283369719417</v>
      </c>
    </row>
    <row r="54" spans="1:6">
      <c r="A54" s="1" t="s">
        <v>29</v>
      </c>
      <c r="B54" s="1" t="s">
        <v>30</v>
      </c>
      <c r="C54" s="1">
        <v>16</v>
      </c>
      <c r="D54" s="2">
        <v>108.1</v>
      </c>
      <c r="E54" s="5">
        <f t="shared" si="2"/>
        <v>5.265050541852677</v>
      </c>
      <c r="F54" s="2">
        <f t="shared" si="3"/>
        <v>0.32906565886579231</v>
      </c>
    </row>
    <row r="55" spans="1:6">
      <c r="A55" s="1" t="s">
        <v>27</v>
      </c>
      <c r="B55" s="1" t="s">
        <v>30</v>
      </c>
      <c r="C55" s="1">
        <v>16</v>
      </c>
      <c r="D55" s="2">
        <v>121</v>
      </c>
      <c r="E55" s="5">
        <f t="shared" si="2"/>
        <v>4.7037352361510276</v>
      </c>
      <c r="F55" s="2">
        <f t="shared" si="3"/>
        <v>0.29398345225943923</v>
      </c>
    </row>
    <row r="56" spans="1:6">
      <c r="A56" s="1" t="s">
        <v>31</v>
      </c>
      <c r="B56" s="1" t="s">
        <v>32</v>
      </c>
      <c r="C56" s="1">
        <v>24</v>
      </c>
      <c r="D56" s="2">
        <v>254</v>
      </c>
      <c r="E56" s="6">
        <f t="shared" si="2"/>
        <v>2.2407557621034426</v>
      </c>
      <c r="F56" s="2">
        <f t="shared" si="3"/>
        <v>9.3364823420976781E-2</v>
      </c>
    </row>
    <row r="57" spans="1:6">
      <c r="A57" s="1" t="s">
        <v>33</v>
      </c>
      <c r="B57" s="1" t="s">
        <v>34</v>
      </c>
      <c r="C57" s="1">
        <v>16</v>
      </c>
      <c r="D57" s="2">
        <v>883</v>
      </c>
      <c r="E57" s="5">
        <f t="shared" si="2"/>
        <v>0.64456621016339111</v>
      </c>
      <c r="F57" s="2">
        <f t="shared" si="3"/>
        <v>4.0285388135211944E-2</v>
      </c>
    </row>
    <row r="58" spans="1:6">
      <c r="A58" s="1" t="s">
        <v>33</v>
      </c>
      <c r="B58" s="1" t="s">
        <v>32</v>
      </c>
      <c r="C58" s="1">
        <v>16</v>
      </c>
      <c r="D58" s="2">
        <v>884</v>
      </c>
      <c r="E58" s="5">
        <f t="shared" si="2"/>
        <v>0.64383706286682618</v>
      </c>
      <c r="F58" s="2">
        <f t="shared" si="3"/>
        <v>4.0239816429176636E-2</v>
      </c>
    </row>
    <row r="60" spans="1:6">
      <c r="A60" s="1" t="s">
        <v>43</v>
      </c>
      <c r="B60" s="1" t="s">
        <v>7</v>
      </c>
      <c r="C60" s="1">
        <v>180</v>
      </c>
      <c r="D60" s="2">
        <v>2.1880000000000002</v>
      </c>
      <c r="E60" s="3">
        <f>1000/D60/1.757</f>
        <v>260.12429779445807</v>
      </c>
      <c r="F60" s="2">
        <f>E60/C60</f>
        <v>1.4451349877469892</v>
      </c>
    </row>
    <row r="61" spans="1:6">
      <c r="A61" s="1" t="s">
        <v>43</v>
      </c>
      <c r="B61" s="1" t="s">
        <v>42</v>
      </c>
      <c r="C61" s="1">
        <v>180</v>
      </c>
      <c r="D61" s="2">
        <v>3.827</v>
      </c>
      <c r="E61" s="3">
        <f>1000/D61/1.757</f>
        <v>148.72013681062825</v>
      </c>
      <c r="F61" s="2">
        <f>E61/C61</f>
        <v>0.826222982281268</v>
      </c>
    </row>
    <row r="62" spans="1:6">
      <c r="A62" s="1" t="s">
        <v>43</v>
      </c>
      <c r="B62" s="1" t="s">
        <v>7</v>
      </c>
      <c r="C62" s="1">
        <v>280</v>
      </c>
      <c r="D62" s="2">
        <v>1.4059999999999999</v>
      </c>
      <c r="E62" s="3">
        <f>1000/D62/1.757</f>
        <v>404.80225005282676</v>
      </c>
      <c r="F62" s="2">
        <f>E62/C62</f>
        <v>1.4457223216172383</v>
      </c>
    </row>
    <row r="63" spans="1:6">
      <c r="A63" s="1" t="s">
        <v>43</v>
      </c>
      <c r="B63" s="1" t="s">
        <v>7</v>
      </c>
      <c r="C63" s="1">
        <v>320</v>
      </c>
      <c r="D63" s="2">
        <v>1.232</v>
      </c>
      <c r="E63" s="3">
        <f>1000/D63/1.757</f>
        <v>461.97399640769027</v>
      </c>
      <c r="F63" s="2">
        <f>E63/C63</f>
        <v>1.4436687387740321</v>
      </c>
    </row>
    <row r="65" spans="1:6">
      <c r="A65" s="1" t="s">
        <v>44</v>
      </c>
      <c r="B65" s="1" t="s">
        <v>7</v>
      </c>
      <c r="C65" s="1">
        <v>240</v>
      </c>
      <c r="D65" s="2">
        <v>1.8140000000000001</v>
      </c>
      <c r="E65" s="3">
        <f>1000/D65/1.757</f>
        <v>313.7552169648701</v>
      </c>
      <c r="F65" s="2">
        <f>E65/C65</f>
        <v>1.3073134040202921</v>
      </c>
    </row>
    <row r="66" spans="1:6">
      <c r="A66" s="1" t="s">
        <v>44</v>
      </c>
      <c r="B66" s="1" t="s">
        <v>8</v>
      </c>
      <c r="C66" s="1">
        <v>240</v>
      </c>
      <c r="D66" s="2">
        <v>3.08</v>
      </c>
      <c r="E66" s="3">
        <f>1000/D66/1.757</f>
        <v>184.78959856307608</v>
      </c>
      <c r="F66" s="2">
        <f>E66/C66</f>
        <v>0.76995666067948365</v>
      </c>
    </row>
    <row r="67" spans="1:6">
      <c r="A67" s="1" t="s">
        <v>45</v>
      </c>
      <c r="B67" s="1" t="s">
        <v>7</v>
      </c>
      <c r="C67" s="1">
        <v>360</v>
      </c>
      <c r="D67" s="2">
        <v>1.21</v>
      </c>
      <c r="E67" s="3">
        <f>1000/D67/1.757</f>
        <v>470.37352361510278</v>
      </c>
      <c r="F67" s="2">
        <f>E67/C67</f>
        <v>1.3065931211530633</v>
      </c>
    </row>
  </sheetData>
  <autoFilter ref="A1:G42" xr:uid="{00000000-0009-0000-0000-000000000000}"/>
  <sortState xmlns:xlrd2="http://schemas.microsoft.com/office/spreadsheetml/2017/richdata2" ref="A2:H59">
    <sortCondition descending="1" ref="E2:E5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2021-03-30T15:52:00Z</dcterms:created>
  <dcterms:modified xsi:type="dcterms:W3CDTF">2023-04-26T15:32:33Z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