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D:\work\__my_github\dhrystone_score\"/>
    </mc:Choice>
  </mc:AlternateContent>
  <xr:revisionPtr revIDLastSave="0" documentId="13_ncr:1_{B5AF4FFB-A98F-4131-A013-420EE25872A9}" xr6:coauthVersionLast="47" xr6:coauthVersionMax="47" xr10:uidLastSave="{00000000-0000-0000-0000-000000000000}"/>
  <bookViews>
    <workbookView xWindow="860" yWindow="-109" windowWidth="22434" windowHeight="13259" xr2:uid="{00000000-000D-0000-FFFF-FFFF00000000}"/>
  </bookViews>
  <sheets>
    <sheet name="results" sheetId="1" r:id="rId1"/>
  </sheets>
  <definedNames>
    <definedName name="_xlnm._FilterDatabase" localSheetId="0" hidden="1">results!$A$1:$H$42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  <c r="G45" i="1" s="1"/>
  <c r="F55" i="1"/>
  <c r="G55" i="1" s="1"/>
  <c r="F50" i="1"/>
  <c r="G50" i="1" s="1"/>
  <c r="F35" i="1"/>
  <c r="G35" i="1" s="1"/>
  <c r="F19" i="1"/>
  <c r="G19" i="1" s="1"/>
  <c r="F9" i="1"/>
  <c r="G9" i="1" s="1"/>
  <c r="F25" i="1"/>
  <c r="G25" i="1" s="1"/>
  <c r="F14" i="1"/>
  <c r="G14" i="1" s="1"/>
  <c r="F49" i="1"/>
  <c r="G49" i="1" s="1"/>
  <c r="F37" i="1"/>
  <c r="G37" i="1" s="1"/>
  <c r="F6" i="1"/>
  <c r="G6" i="1" s="1"/>
  <c r="F5" i="1"/>
  <c r="G5" i="1" s="1"/>
  <c r="F40" i="1"/>
  <c r="G40" i="1" s="1"/>
  <c r="F32" i="1"/>
  <c r="G32" i="1" s="1"/>
  <c r="F48" i="1"/>
  <c r="G48" i="1" s="1"/>
  <c r="F39" i="1"/>
  <c r="G39" i="1" s="1"/>
  <c r="F60" i="1"/>
  <c r="G60" i="1" s="1"/>
  <c r="F62" i="1"/>
  <c r="G62" i="1" s="1"/>
  <c r="F71" i="1"/>
  <c r="G71" i="1" s="1"/>
  <c r="F63" i="1"/>
  <c r="G63" i="1" s="1"/>
  <c r="F67" i="1"/>
  <c r="G67" i="1" s="1"/>
  <c r="F70" i="1"/>
  <c r="G70" i="1" s="1"/>
  <c r="F65" i="1"/>
  <c r="G65" i="1" s="1"/>
  <c r="F10" i="1"/>
  <c r="G10" i="1" s="1"/>
  <c r="F28" i="1"/>
  <c r="G28" i="1" s="1"/>
  <c r="F18" i="1"/>
  <c r="G18" i="1" s="1"/>
  <c r="F11" i="1"/>
  <c r="G11" i="1" s="1"/>
  <c r="F30" i="1"/>
  <c r="G30" i="1" s="1"/>
  <c r="F22" i="1"/>
  <c r="G22" i="1" s="1"/>
  <c r="F26" i="1"/>
  <c r="G26" i="1" s="1"/>
  <c r="F33" i="1"/>
  <c r="G33" i="1" s="1"/>
  <c r="F43" i="1"/>
  <c r="G43" i="1" s="1"/>
  <c r="F52" i="1"/>
  <c r="G52" i="1" s="1"/>
  <c r="F8" i="1"/>
  <c r="G8" i="1" s="1"/>
  <c r="F21" i="1"/>
  <c r="G21" i="1" s="1"/>
  <c r="F80" i="1"/>
  <c r="G80" i="1" s="1"/>
  <c r="F79" i="1"/>
  <c r="G79" i="1" s="1"/>
  <c r="F78" i="1"/>
  <c r="G78" i="1" s="1"/>
  <c r="F75" i="1"/>
  <c r="G75" i="1" s="1"/>
  <c r="F74" i="1"/>
  <c r="G74" i="1" s="1"/>
  <c r="F73" i="1"/>
  <c r="G73" i="1" s="1"/>
  <c r="F72" i="1"/>
  <c r="G72" i="1" s="1"/>
  <c r="F66" i="1"/>
  <c r="G66" i="1" s="1"/>
  <c r="F64" i="1"/>
  <c r="G64" i="1" s="1"/>
  <c r="F61" i="1"/>
  <c r="G61" i="1" s="1"/>
  <c r="F59" i="1"/>
  <c r="G59" i="1" s="1"/>
  <c r="F58" i="1"/>
  <c r="G58" i="1" s="1"/>
  <c r="F57" i="1"/>
  <c r="G57" i="1" s="1"/>
  <c r="F56" i="1"/>
  <c r="G56" i="1" s="1"/>
  <c r="F54" i="1"/>
  <c r="G54" i="1" s="1"/>
  <c r="F53" i="1"/>
  <c r="G53" i="1" s="1"/>
  <c r="F51" i="1"/>
  <c r="G51" i="1" s="1"/>
  <c r="F47" i="1"/>
  <c r="G47" i="1" s="1"/>
  <c r="F46" i="1"/>
  <c r="G46" i="1" s="1"/>
  <c r="F44" i="1"/>
  <c r="G44" i="1" s="1"/>
  <c r="F42" i="1"/>
  <c r="G42" i="1" s="1"/>
  <c r="F41" i="1"/>
  <c r="G41" i="1" s="1"/>
  <c r="F38" i="1"/>
  <c r="G38" i="1" s="1"/>
  <c r="F36" i="1"/>
  <c r="G36" i="1" s="1"/>
  <c r="F34" i="1"/>
  <c r="G34" i="1" s="1"/>
  <c r="F31" i="1"/>
  <c r="G31" i="1" s="1"/>
  <c r="F29" i="1"/>
  <c r="G29" i="1" s="1"/>
  <c r="F27" i="1"/>
  <c r="G27" i="1" s="1"/>
  <c r="F24" i="1"/>
  <c r="G24" i="1" s="1"/>
  <c r="F23" i="1"/>
  <c r="G23" i="1" s="1"/>
  <c r="F20" i="1"/>
  <c r="G20" i="1" s="1"/>
  <c r="F17" i="1"/>
  <c r="G17" i="1" s="1"/>
  <c r="F16" i="1"/>
  <c r="G16" i="1" s="1"/>
  <c r="F15" i="1"/>
  <c r="G15" i="1" s="1"/>
  <c r="F13" i="1"/>
  <c r="G13" i="1" s="1"/>
  <c r="F12" i="1"/>
  <c r="G12" i="1" s="1"/>
  <c r="F7" i="1"/>
  <c r="G7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<sst xmlns="http://schemas.openxmlformats.org/spreadsheetml/2006/main" count="241" uniqueCount="79">
  <si>
    <t>MCU</t>
  </si>
  <si>
    <t>Opt</t>
  </si>
  <si>
    <t>Freq/MHz</t>
  </si>
  <si>
    <t>Time/ms</t>
  </si>
  <si>
    <t>DMIPS</t>
  </si>
  <si>
    <t>DMIPS/MHz</t>
  </si>
  <si>
    <t>AMD R5-3600X</t>
  </si>
  <si>
    <t>O3</t>
  </si>
  <si>
    <t>Os</t>
  </si>
  <si>
    <t>BCM2835(RPi Zero)</t>
  </si>
  <si>
    <t>GD32E503CET6(oc)</t>
  </si>
  <si>
    <t>GD32VF103CBT6</t>
  </si>
  <si>
    <t>GD32EPRTVDT6(oc)</t>
  </si>
  <si>
    <t>GD32FFPRTGU6(oc)</t>
  </si>
  <si>
    <t>GD32F350CBT6(oc)</t>
  </si>
  <si>
    <t>GD32E503CET6</t>
  </si>
  <si>
    <t>STM32F407VET6</t>
  </si>
  <si>
    <t>GD32FFPRTGU6</t>
  </si>
  <si>
    <t>GD32E103CBT6</t>
  </si>
  <si>
    <t>GD32F350CBT6</t>
  </si>
  <si>
    <t>STM32F401RET6</t>
  </si>
  <si>
    <t>ESP8266</t>
  </si>
  <si>
    <t>STM32F103VET6</t>
  </si>
  <si>
    <t>GD32E230C8T6</t>
  </si>
  <si>
    <t>STM32F070CBT6</t>
  </si>
  <si>
    <t>STM32L051C8T6</t>
  </si>
  <si>
    <t>ATMEGA328P</t>
  </si>
  <si>
    <t>STM8L151G6U6</t>
  </si>
  <si>
    <t>fast</t>
  </si>
  <si>
    <t>STM8S003F3U6</t>
  </si>
  <si>
    <t>compact</t>
  </si>
  <si>
    <t>STC8A8K64S4A</t>
  </si>
  <si>
    <t>NRF24LE1</t>
  </si>
  <si>
    <t>GD32F450ZET6</t>
    <phoneticPr fontId="2" type="noConversion"/>
  </si>
  <si>
    <t>O3</t>
    <phoneticPr fontId="2" type="noConversion"/>
  </si>
  <si>
    <t>GD32F450ZET6(oc)</t>
    <phoneticPr fontId="2" type="noConversion"/>
  </si>
  <si>
    <t>GD32F103RCT6</t>
    <phoneticPr fontId="2" type="noConversion"/>
  </si>
  <si>
    <t>Os</t>
    <phoneticPr fontId="2" type="noConversion"/>
  </si>
  <si>
    <t>GD32F103RCT6(oc)</t>
    <phoneticPr fontId="2" type="noConversion"/>
  </si>
  <si>
    <t>GD32VF103CBT6(oc)</t>
    <phoneticPr fontId="2" type="noConversion"/>
  </si>
  <si>
    <t>Os</t>
    <phoneticPr fontId="2" type="noConversion"/>
  </si>
  <si>
    <t>GD32W515PIQ6</t>
    <phoneticPr fontId="2" type="noConversion"/>
  </si>
  <si>
    <t>GD32F470VIT6</t>
  </si>
  <si>
    <t>GD32F470VIT6(oc)</t>
  </si>
  <si>
    <t>CH573</t>
  </si>
  <si>
    <t>ATMEGA16</t>
  </si>
  <si>
    <t>Arch</t>
  </si>
  <si>
    <t>X86-64</t>
  </si>
  <si>
    <t>ARM11</t>
  </si>
  <si>
    <t>Cortex-M4</t>
  </si>
  <si>
    <t>Cortex-M33</t>
  </si>
  <si>
    <t>RISC-V</t>
  </si>
  <si>
    <t>Cortex-M3</t>
  </si>
  <si>
    <t>Xtensa L106</t>
  </si>
  <si>
    <t>Cortex-M23</t>
  </si>
  <si>
    <t>Cortex-M0</t>
  </si>
  <si>
    <t>AVR</t>
  </si>
  <si>
    <t>STM8</t>
  </si>
  <si>
    <t>speed</t>
  </si>
  <si>
    <t>size</t>
  </si>
  <si>
    <t>GD32W515PIQ6(oc)</t>
  </si>
  <si>
    <t>XL2409</t>
  </si>
  <si>
    <t>Cortex-M0+</t>
  </si>
  <si>
    <t>STM32L431CCT6</t>
    <phoneticPr fontId="2" type="noConversion"/>
  </si>
  <si>
    <t>STM32L431CCT6(oc)</t>
    <phoneticPr fontId="2" type="noConversion"/>
  </si>
  <si>
    <t>STM32H750VBT6</t>
    <phoneticPr fontId="2" type="noConversion"/>
  </si>
  <si>
    <t>Cortex-M7</t>
    <phoneticPr fontId="2" type="noConversion"/>
  </si>
  <si>
    <t>O3</t>
    <phoneticPr fontId="2" type="noConversion"/>
  </si>
  <si>
    <t>Cortex-M23</t>
    <phoneticPr fontId="2" type="noConversion"/>
  </si>
  <si>
    <t>GD32E230C8T6(oc)</t>
    <phoneticPr fontId="2" type="noConversion"/>
  </si>
  <si>
    <t>Os</t>
    <phoneticPr fontId="2" type="noConversion"/>
  </si>
  <si>
    <t>CH592</t>
  </si>
  <si>
    <t>AT32F435CMT7</t>
    <phoneticPr fontId="2" type="noConversion"/>
  </si>
  <si>
    <t>O3</t>
    <phoneticPr fontId="2" type="noConversion"/>
  </si>
  <si>
    <t>Cortex-M4</t>
    <phoneticPr fontId="2" type="noConversion"/>
  </si>
  <si>
    <t>Os</t>
    <phoneticPr fontId="2" type="noConversion"/>
  </si>
  <si>
    <t>AT32F435CMT7(oc)</t>
    <phoneticPr fontId="2" type="noConversion"/>
  </si>
  <si>
    <t>STM32F303CCT6</t>
    <phoneticPr fontId="2" type="noConversion"/>
  </si>
  <si>
    <t>STM32F303CCT6(oc)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</si>
</sst>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);[Red]\(0\)"/>
    <numFmt numFmtId="178" formatCode="0_ "/>
  </numFmts>
  <fonts count="3" x14ac:knownFonts="1">
    <font>
      <sz val="11"/>
      <color theme="1"/>
      <name val="等线"/>
      <charset val="134"/>
      <scheme val="minor"/>
    </font>
    <font>
      <sz val="12"/>
      <color theme="1"/>
      <name val="Liberation Mono"/>
      <family val="3"/>
    </font>
    <font>
      <sz val="9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2" fontId="1" fillId="0" borderId="0" xfId="0" applyNumberFormat="1" applyFont="1">
      <alignment vertical="center"/>
    </xf>
    <xf numFmtId="176" fontId="1" fillId="0" borderId="0" xfId="0" applyNumberFormat="1" applyFont="1" applyAlignment="1"/>
    <xf numFmtId="176" fontId="1" fillId="0" borderId="0" xfId="0" applyNumberFormat="1" applyFont="1">
      <alignment vertical="center"/>
    </xf>
    <xf numFmtId="0" fontId="1" fillId="0" borderId="0" xfId="0" applyFont="1" applyAlignment="1">
      <alignment horizontal="left" vertical="center"/>
    </xf>
    <xf numFmtId="177" fontId="1" fillId="0" borderId="0" xfId="0" applyNumberFormat="1" applyFont="1">
      <alignment vertical="center"/>
    </xf>
    <xf numFmtId="177" fontId="1" fillId="0" borderId="0" xfId="0" applyNumberFormat="1" applyFont="1" applyAlignment="1"/>
    <xf numFmtId="178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1"/>
  <sheetViews>
    <sheetView tabSelected="1" workbookViewId="0">
      <pane ySplit="1" topLeftCell="A56" activePane="bottomLeft" state="frozen"/>
      <selection pane="bottomLeft" activeCell="F45" sqref="F45"/>
    </sheetView>
  </sheetViews>
  <sheetFormatPr defaultColWidth="8.84375" defaultRowHeight="16.3" x14ac:dyDescent="0.35"/>
  <cols>
    <col min="1" max="1" width="28.23046875" style="1" bestFit="1" customWidth="1"/>
    <col min="2" max="2" width="9.84375" style="1" bestFit="1" customWidth="1"/>
    <col min="3" max="3" width="15.07421875" style="1" bestFit="1" customWidth="1"/>
    <col min="4" max="4" width="13.23046875" style="1" bestFit="1" customWidth="1"/>
    <col min="5" max="5" width="11.921875" style="2" bestFit="1" customWidth="1"/>
    <col min="6" max="6" width="9.4609375" style="2" bestFit="1" customWidth="1"/>
    <col min="7" max="7" width="14.53515625" style="2" bestFit="1" customWidth="1"/>
    <col min="8" max="8" width="5.53515625" style="1" customWidth="1"/>
    <col min="9" max="16384" width="8.84375" style="1"/>
  </cols>
  <sheetData>
    <row r="1" spans="1:7" x14ac:dyDescent="0.35">
      <c r="A1" s="1" t="s">
        <v>0</v>
      </c>
      <c r="B1" s="1" t="s">
        <v>1</v>
      </c>
      <c r="C1" s="1" t="s">
        <v>46</v>
      </c>
      <c r="D1" s="1" t="s">
        <v>2</v>
      </c>
      <c r="E1" s="2" t="s">
        <v>3</v>
      </c>
      <c r="F1" s="2" t="s">
        <v>4</v>
      </c>
      <c r="G1" s="2" t="s">
        <v>5</v>
      </c>
    </row>
    <row r="2" spans="1:7" x14ac:dyDescent="0.45">
      <c r="A2" s="1" t="s">
        <v>6</v>
      </c>
      <c r="B2" s="1" t="s">
        <v>7</v>
      </c>
      <c r="C2" s="1" t="s">
        <v>47</v>
      </c>
      <c r="D2" s="1">
        <v>4350</v>
      </c>
      <c r="E2" s="2">
        <v>2.3400000000000001E-2</v>
      </c>
      <c r="F2" s="7">
        <f t="shared" ref="F2:F33" si="0">1000/E2/1.757</f>
        <v>24322.733486080102</v>
      </c>
      <c r="G2" s="2">
        <f t="shared" ref="G2:G33" si="1">F2/D2</f>
        <v>5.5914329853057705</v>
      </c>
    </row>
    <row r="3" spans="1:7" x14ac:dyDescent="0.45">
      <c r="A3" s="1" t="s">
        <v>6</v>
      </c>
      <c r="B3" s="1" t="s">
        <v>8</v>
      </c>
      <c r="C3" s="1" t="s">
        <v>47</v>
      </c>
      <c r="D3" s="1">
        <v>4350</v>
      </c>
      <c r="E3" s="2">
        <v>0.05</v>
      </c>
      <c r="F3" s="7">
        <f t="shared" si="0"/>
        <v>11383.039271485488</v>
      </c>
      <c r="G3" s="2">
        <f t="shared" si="1"/>
        <v>2.6167906371231004</v>
      </c>
    </row>
    <row r="4" spans="1:7" x14ac:dyDescent="0.35">
      <c r="A4" s="1" t="s">
        <v>9</v>
      </c>
      <c r="B4" s="1" t="s">
        <v>7</v>
      </c>
      <c r="C4" s="1" t="s">
        <v>48</v>
      </c>
      <c r="D4" s="1">
        <v>800</v>
      </c>
      <c r="E4" s="2">
        <v>0.32900000000000001</v>
      </c>
      <c r="F4" s="6">
        <f t="shared" si="0"/>
        <v>1729.9451780373081</v>
      </c>
      <c r="G4" s="2">
        <f t="shared" si="1"/>
        <v>2.1624314725466349</v>
      </c>
    </row>
    <row r="5" spans="1:7" x14ac:dyDescent="0.35">
      <c r="A5" s="1" t="s">
        <v>65</v>
      </c>
      <c r="B5" s="1" t="s">
        <v>34</v>
      </c>
      <c r="C5" s="1" t="s">
        <v>66</v>
      </c>
      <c r="D5" s="1">
        <v>480</v>
      </c>
      <c r="E5" s="2">
        <v>0.40300000000000002</v>
      </c>
      <c r="F5" s="6">
        <f t="shared" si="0"/>
        <v>1412.2877508046511</v>
      </c>
      <c r="G5" s="2">
        <f t="shared" si="1"/>
        <v>2.9422661475096898</v>
      </c>
    </row>
    <row r="6" spans="1:7" x14ac:dyDescent="0.35">
      <c r="A6" s="1" t="s">
        <v>65</v>
      </c>
      <c r="B6" s="1" t="s">
        <v>37</v>
      </c>
      <c r="C6" s="1" t="s">
        <v>66</v>
      </c>
      <c r="D6" s="1">
        <v>480</v>
      </c>
      <c r="E6" s="2">
        <v>0.61</v>
      </c>
      <c r="F6" s="6">
        <f t="shared" si="0"/>
        <v>933.03600585946617</v>
      </c>
      <c r="G6" s="2">
        <f t="shared" si="1"/>
        <v>1.9438250122072211</v>
      </c>
    </row>
    <row r="7" spans="1:7" x14ac:dyDescent="0.35">
      <c r="A7" s="1" t="s">
        <v>9</v>
      </c>
      <c r="B7" s="1" t="s">
        <v>8</v>
      </c>
      <c r="C7" s="1" t="s">
        <v>48</v>
      </c>
      <c r="D7" s="1">
        <v>800</v>
      </c>
      <c r="E7" s="2">
        <v>0.68300000000000005</v>
      </c>
      <c r="F7" s="6">
        <f t="shared" si="0"/>
        <v>833.31180611167554</v>
      </c>
      <c r="G7" s="2">
        <f t="shared" si="1"/>
        <v>1.0416397576395944</v>
      </c>
    </row>
    <row r="8" spans="1:7" x14ac:dyDescent="0.35">
      <c r="A8" s="1" t="s">
        <v>35</v>
      </c>
      <c r="B8" s="1" t="s">
        <v>7</v>
      </c>
      <c r="C8" s="1" t="s">
        <v>49</v>
      </c>
      <c r="D8" s="1">
        <v>400</v>
      </c>
      <c r="E8" s="2">
        <v>1.08</v>
      </c>
      <c r="F8" s="6">
        <f t="shared" si="0"/>
        <v>526.99255886506887</v>
      </c>
      <c r="G8" s="2">
        <f t="shared" si="1"/>
        <v>1.3174813971626722</v>
      </c>
    </row>
    <row r="9" spans="1:7" x14ac:dyDescent="0.45">
      <c r="A9" s="1" t="s">
        <v>76</v>
      </c>
      <c r="B9" s="1" t="s">
        <v>73</v>
      </c>
      <c r="C9" s="1" t="s">
        <v>74</v>
      </c>
      <c r="D9" s="1">
        <v>368</v>
      </c>
      <c r="E9" s="2">
        <v>1.1499999999999999</v>
      </c>
      <c r="F9" s="7">
        <f t="shared" si="0"/>
        <v>494.91475093415164</v>
      </c>
      <c r="G9" s="2">
        <f t="shared" si="1"/>
        <v>1.3448770405819339</v>
      </c>
    </row>
    <row r="10" spans="1:7" x14ac:dyDescent="0.45">
      <c r="A10" s="1" t="s">
        <v>43</v>
      </c>
      <c r="B10" s="1" t="s">
        <v>7</v>
      </c>
      <c r="C10" s="1" t="s">
        <v>49</v>
      </c>
      <c r="D10" s="1">
        <v>360</v>
      </c>
      <c r="E10" s="2">
        <v>1.21</v>
      </c>
      <c r="F10" s="7">
        <f t="shared" si="0"/>
        <v>470.37352361510278</v>
      </c>
      <c r="G10" s="2">
        <f t="shared" si="1"/>
        <v>1.3065931211530633</v>
      </c>
    </row>
    <row r="11" spans="1:7" x14ac:dyDescent="0.45">
      <c r="A11" s="1" t="s">
        <v>60</v>
      </c>
      <c r="B11" s="1" t="s">
        <v>7</v>
      </c>
      <c r="C11" s="1" t="s">
        <v>50</v>
      </c>
      <c r="D11" s="1">
        <v>320</v>
      </c>
      <c r="E11" s="2">
        <v>1.232</v>
      </c>
      <c r="F11" s="7">
        <f t="shared" si="0"/>
        <v>461.97399640769027</v>
      </c>
      <c r="G11" s="2">
        <f t="shared" si="1"/>
        <v>1.4436687387740321</v>
      </c>
    </row>
    <row r="12" spans="1:7" x14ac:dyDescent="0.45">
      <c r="A12" s="1" t="s">
        <v>10</v>
      </c>
      <c r="B12" s="1" t="s">
        <v>7</v>
      </c>
      <c r="C12" s="1" t="s">
        <v>50</v>
      </c>
      <c r="D12" s="1">
        <v>272</v>
      </c>
      <c r="E12" s="2">
        <v>1.4</v>
      </c>
      <c r="F12" s="7">
        <f t="shared" si="0"/>
        <v>406.53711683876742</v>
      </c>
      <c r="G12" s="2">
        <f t="shared" si="1"/>
        <v>1.4946217530837038</v>
      </c>
    </row>
    <row r="13" spans="1:7" x14ac:dyDescent="0.45">
      <c r="A13" s="1" t="s">
        <v>39</v>
      </c>
      <c r="B13" s="1" t="s">
        <v>7</v>
      </c>
      <c r="C13" s="1" t="s">
        <v>51</v>
      </c>
      <c r="D13" s="1">
        <v>192</v>
      </c>
      <c r="E13" s="2">
        <v>1.49</v>
      </c>
      <c r="F13" s="7">
        <f t="shared" si="0"/>
        <v>381.98118360689551</v>
      </c>
      <c r="G13" s="2">
        <f t="shared" si="1"/>
        <v>1.9894853312859142</v>
      </c>
    </row>
    <row r="14" spans="1:7" x14ac:dyDescent="0.45">
      <c r="A14" s="1" t="s">
        <v>72</v>
      </c>
      <c r="B14" s="1" t="s">
        <v>73</v>
      </c>
      <c r="C14" s="1" t="s">
        <v>74</v>
      </c>
      <c r="D14" s="1">
        <v>288</v>
      </c>
      <c r="E14" s="2">
        <v>1.54</v>
      </c>
      <c r="F14" s="7">
        <f t="shared" si="0"/>
        <v>369.57919712615217</v>
      </c>
      <c r="G14" s="2">
        <f t="shared" si="1"/>
        <v>1.2832611011324728</v>
      </c>
    </row>
    <row r="15" spans="1:7" x14ac:dyDescent="0.45">
      <c r="A15" s="1" t="s">
        <v>12</v>
      </c>
      <c r="B15" s="1" t="s">
        <v>7</v>
      </c>
      <c r="C15" s="1" t="s">
        <v>50</v>
      </c>
      <c r="D15" s="1">
        <v>240</v>
      </c>
      <c r="E15" s="2">
        <v>1.59</v>
      </c>
      <c r="F15" s="7">
        <f t="shared" si="0"/>
        <v>357.95720979514107</v>
      </c>
      <c r="G15" s="2">
        <f t="shared" si="1"/>
        <v>1.4914883741464211</v>
      </c>
    </row>
    <row r="16" spans="1:7" x14ac:dyDescent="0.45">
      <c r="A16" s="1" t="s">
        <v>13</v>
      </c>
      <c r="B16" s="1" t="s">
        <v>7</v>
      </c>
      <c r="C16" s="1" t="s">
        <v>49</v>
      </c>
      <c r="D16" s="1">
        <v>280</v>
      </c>
      <c r="E16" s="2">
        <v>1.76</v>
      </c>
      <c r="F16" s="7">
        <f t="shared" si="0"/>
        <v>323.38179748538312</v>
      </c>
      <c r="G16" s="2">
        <f t="shared" si="1"/>
        <v>1.1549349910192255</v>
      </c>
    </row>
    <row r="17" spans="1:7" x14ac:dyDescent="0.45">
      <c r="A17" s="1" t="s">
        <v>14</v>
      </c>
      <c r="B17" s="1" t="s">
        <v>7</v>
      </c>
      <c r="C17" s="1" t="s">
        <v>49</v>
      </c>
      <c r="D17" s="1">
        <v>280</v>
      </c>
      <c r="E17" s="2">
        <v>1.8</v>
      </c>
      <c r="F17" s="7">
        <f t="shared" si="0"/>
        <v>316.19553531904131</v>
      </c>
      <c r="G17" s="2">
        <f t="shared" si="1"/>
        <v>1.1292697689965761</v>
      </c>
    </row>
    <row r="18" spans="1:7" x14ac:dyDescent="0.45">
      <c r="A18" s="1" t="s">
        <v>42</v>
      </c>
      <c r="B18" s="1" t="s">
        <v>7</v>
      </c>
      <c r="C18" s="1" t="s">
        <v>49</v>
      </c>
      <c r="D18" s="1">
        <v>240</v>
      </c>
      <c r="E18" s="2">
        <v>1.8140000000000001</v>
      </c>
      <c r="F18" s="7">
        <f t="shared" si="0"/>
        <v>313.7552169648701</v>
      </c>
      <c r="G18" s="2">
        <f t="shared" si="1"/>
        <v>1.3073134040202921</v>
      </c>
    </row>
    <row r="19" spans="1:7" x14ac:dyDescent="0.45">
      <c r="A19" s="1" t="s">
        <v>76</v>
      </c>
      <c r="B19" s="1" t="s">
        <v>75</v>
      </c>
      <c r="C19" s="1" t="s">
        <v>74</v>
      </c>
      <c r="D19" s="1">
        <v>368</v>
      </c>
      <c r="E19" s="2">
        <v>2.0699999999999998</v>
      </c>
      <c r="F19" s="7">
        <f t="shared" si="0"/>
        <v>274.95263940786202</v>
      </c>
      <c r="G19" s="2">
        <f t="shared" si="1"/>
        <v>0.74715391143440768</v>
      </c>
    </row>
    <row r="20" spans="1:7" x14ac:dyDescent="0.45">
      <c r="A20" s="1" t="s">
        <v>15</v>
      </c>
      <c r="B20" s="1" t="s">
        <v>7</v>
      </c>
      <c r="C20" s="1" t="s">
        <v>50</v>
      </c>
      <c r="D20" s="1">
        <v>176</v>
      </c>
      <c r="E20" s="2">
        <v>2.15</v>
      </c>
      <c r="F20" s="7">
        <f t="shared" si="0"/>
        <v>264.72184352291833</v>
      </c>
      <c r="G20" s="2">
        <f t="shared" si="1"/>
        <v>1.5041013836529451</v>
      </c>
    </row>
    <row r="21" spans="1:7" x14ac:dyDescent="0.35">
      <c r="A21" s="1" t="s">
        <v>33</v>
      </c>
      <c r="B21" s="1" t="s">
        <v>34</v>
      </c>
      <c r="C21" s="1" t="s">
        <v>49</v>
      </c>
      <c r="D21" s="1">
        <v>200</v>
      </c>
      <c r="E21" s="2">
        <v>2.16</v>
      </c>
      <c r="F21" s="6">
        <f t="shared" si="0"/>
        <v>263.49627943253444</v>
      </c>
      <c r="G21" s="2">
        <f t="shared" si="1"/>
        <v>1.3174813971626722</v>
      </c>
    </row>
    <row r="22" spans="1:7" x14ac:dyDescent="0.45">
      <c r="A22" s="1" t="s">
        <v>41</v>
      </c>
      <c r="B22" s="1" t="s">
        <v>7</v>
      </c>
      <c r="C22" s="1" t="s">
        <v>50</v>
      </c>
      <c r="D22" s="1">
        <v>180</v>
      </c>
      <c r="E22" s="2">
        <v>2.1880000000000002</v>
      </c>
      <c r="F22" s="7">
        <f t="shared" si="0"/>
        <v>260.12429779445807</v>
      </c>
      <c r="G22" s="2">
        <f t="shared" si="1"/>
        <v>1.4451349877469892</v>
      </c>
    </row>
    <row r="23" spans="1:7" x14ac:dyDescent="0.45">
      <c r="A23" s="1" t="s">
        <v>16</v>
      </c>
      <c r="B23" s="1" t="s">
        <v>7</v>
      </c>
      <c r="C23" s="1" t="s">
        <v>49</v>
      </c>
      <c r="D23" s="1">
        <v>168</v>
      </c>
      <c r="E23" s="2">
        <v>2.59</v>
      </c>
      <c r="F23" s="7">
        <f t="shared" si="0"/>
        <v>219.74979288582023</v>
      </c>
      <c r="G23" s="2">
        <f t="shared" si="1"/>
        <v>1.3080344814632157</v>
      </c>
    </row>
    <row r="24" spans="1:7" x14ac:dyDescent="0.45">
      <c r="A24" s="1" t="s">
        <v>11</v>
      </c>
      <c r="B24" s="1" t="s">
        <v>7</v>
      </c>
      <c r="C24" s="1" t="s">
        <v>51</v>
      </c>
      <c r="D24" s="1">
        <v>108</v>
      </c>
      <c r="E24" s="2">
        <v>2.66</v>
      </c>
      <c r="F24" s="7">
        <f t="shared" si="0"/>
        <v>213.96690359935124</v>
      </c>
      <c r="G24" s="2">
        <f t="shared" si="1"/>
        <v>1.9811750333273264</v>
      </c>
    </row>
    <row r="25" spans="1:7" x14ac:dyDescent="0.45">
      <c r="A25" s="1" t="s">
        <v>72</v>
      </c>
      <c r="B25" s="1" t="s">
        <v>75</v>
      </c>
      <c r="C25" s="1" t="s">
        <v>74</v>
      </c>
      <c r="D25" s="1">
        <v>288</v>
      </c>
      <c r="E25" s="2">
        <v>2.79</v>
      </c>
      <c r="F25" s="7">
        <f t="shared" si="0"/>
        <v>203.99711956067179</v>
      </c>
      <c r="G25" s="2">
        <f t="shared" si="1"/>
        <v>0.7083233318078882</v>
      </c>
    </row>
    <row r="26" spans="1:7" x14ac:dyDescent="0.45">
      <c r="A26" s="1" t="s">
        <v>38</v>
      </c>
      <c r="B26" s="1" t="s">
        <v>34</v>
      </c>
      <c r="C26" s="1" t="s">
        <v>52</v>
      </c>
      <c r="D26" s="1">
        <v>192</v>
      </c>
      <c r="E26" s="1">
        <v>2.82</v>
      </c>
      <c r="F26" s="7">
        <f t="shared" si="0"/>
        <v>201.82693743768596</v>
      </c>
      <c r="G26" s="2">
        <f t="shared" si="1"/>
        <v>1.0511819658212811</v>
      </c>
    </row>
    <row r="27" spans="1:7" x14ac:dyDescent="0.45">
      <c r="A27" s="1" t="s">
        <v>17</v>
      </c>
      <c r="B27" s="1" t="s">
        <v>7</v>
      </c>
      <c r="C27" s="1" t="s">
        <v>49</v>
      </c>
      <c r="D27" s="1">
        <v>168</v>
      </c>
      <c r="E27" s="2">
        <v>2.93</v>
      </c>
      <c r="F27" s="7">
        <f t="shared" si="0"/>
        <v>194.24981691954756</v>
      </c>
      <c r="G27" s="2">
        <f t="shared" si="1"/>
        <v>1.1562489102354021</v>
      </c>
    </row>
    <row r="28" spans="1:7" x14ac:dyDescent="0.45">
      <c r="A28" s="1" t="s">
        <v>42</v>
      </c>
      <c r="B28" s="1" t="s">
        <v>8</v>
      </c>
      <c r="C28" s="1" t="s">
        <v>49</v>
      </c>
      <c r="D28" s="1">
        <v>240</v>
      </c>
      <c r="E28" s="2">
        <v>3.08</v>
      </c>
      <c r="F28" s="7">
        <f t="shared" si="0"/>
        <v>184.78959856307608</v>
      </c>
      <c r="G28" s="2">
        <f t="shared" si="1"/>
        <v>0.76995666067948365</v>
      </c>
    </row>
    <row r="29" spans="1:7" x14ac:dyDescent="0.45">
      <c r="A29" s="1" t="s">
        <v>18</v>
      </c>
      <c r="B29" s="1" t="s">
        <v>7</v>
      </c>
      <c r="C29" s="1" t="s">
        <v>49</v>
      </c>
      <c r="D29" s="1">
        <v>120</v>
      </c>
      <c r="E29" s="2">
        <v>3.77</v>
      </c>
      <c r="F29" s="7">
        <f t="shared" si="0"/>
        <v>150.96869060325579</v>
      </c>
      <c r="G29" s="2">
        <f t="shared" si="1"/>
        <v>1.2580724216937982</v>
      </c>
    </row>
    <row r="30" spans="1:7" x14ac:dyDescent="0.45">
      <c r="A30" s="1" t="s">
        <v>41</v>
      </c>
      <c r="B30" s="1" t="s">
        <v>40</v>
      </c>
      <c r="C30" s="1" t="s">
        <v>50</v>
      </c>
      <c r="D30" s="1">
        <v>180</v>
      </c>
      <c r="E30" s="2">
        <v>3.827</v>
      </c>
      <c r="F30" s="7">
        <f t="shared" si="0"/>
        <v>148.72013681062825</v>
      </c>
      <c r="G30" s="2">
        <f t="shared" si="1"/>
        <v>0.826222982281268</v>
      </c>
    </row>
    <row r="31" spans="1:7" x14ac:dyDescent="0.45">
      <c r="A31" s="1" t="s">
        <v>15</v>
      </c>
      <c r="B31" s="1" t="s">
        <v>8</v>
      </c>
      <c r="C31" s="1" t="s">
        <v>50</v>
      </c>
      <c r="D31" s="1">
        <v>176</v>
      </c>
      <c r="E31" s="2">
        <v>4.1900000000000004</v>
      </c>
      <c r="F31" s="7">
        <f t="shared" si="0"/>
        <v>135.83579082918243</v>
      </c>
      <c r="G31" s="2">
        <f t="shared" si="1"/>
        <v>0.7717942660749002</v>
      </c>
    </row>
    <row r="32" spans="1:7" x14ac:dyDescent="0.35">
      <c r="A32" s="1" t="s">
        <v>64</v>
      </c>
      <c r="B32" s="1" t="s">
        <v>34</v>
      </c>
      <c r="C32" s="1" t="s">
        <v>49</v>
      </c>
      <c r="D32" s="1">
        <v>136</v>
      </c>
      <c r="E32" s="2">
        <v>4.4000000000000004</v>
      </c>
      <c r="F32" s="6">
        <f t="shared" si="0"/>
        <v>129.35271899415326</v>
      </c>
      <c r="G32" s="2">
        <f t="shared" si="1"/>
        <v>0.95112293378053869</v>
      </c>
    </row>
    <row r="33" spans="1:7" x14ac:dyDescent="0.45">
      <c r="A33" s="1" t="s">
        <v>38</v>
      </c>
      <c r="B33" s="1" t="s">
        <v>37</v>
      </c>
      <c r="C33" s="1" t="s">
        <v>52</v>
      </c>
      <c r="D33" s="1">
        <v>192</v>
      </c>
      <c r="E33" s="1">
        <v>4.43</v>
      </c>
      <c r="F33" s="7">
        <f t="shared" si="0"/>
        <v>128.4767412131545</v>
      </c>
      <c r="G33" s="2">
        <f t="shared" si="1"/>
        <v>0.66914969381851297</v>
      </c>
    </row>
    <row r="34" spans="1:7" x14ac:dyDescent="0.45">
      <c r="A34" s="1" t="s">
        <v>19</v>
      </c>
      <c r="B34" s="1" t="s">
        <v>7</v>
      </c>
      <c r="C34" s="1" t="s">
        <v>49</v>
      </c>
      <c r="D34" s="1">
        <v>108</v>
      </c>
      <c r="E34" s="2">
        <v>4.57</v>
      </c>
      <c r="F34" s="7">
        <f t="shared" ref="F34:F65" si="2">1000/E34/1.757</f>
        <v>124.54091106658082</v>
      </c>
      <c r="G34" s="2">
        <f t="shared" ref="G34:G65" si="3">F34/D34</f>
        <v>1.1531565839498223</v>
      </c>
    </row>
    <row r="35" spans="1:7" x14ac:dyDescent="0.35">
      <c r="A35" s="1" t="s">
        <v>78</v>
      </c>
      <c r="B35" s="1" t="s">
        <v>34</v>
      </c>
      <c r="C35" s="1" t="s">
        <v>49</v>
      </c>
      <c r="D35" s="1">
        <v>128</v>
      </c>
      <c r="E35" s="2">
        <v>4.71</v>
      </c>
      <c r="F35" s="6">
        <f t="shared" si="2"/>
        <v>120.83905808371006</v>
      </c>
      <c r="G35" s="2">
        <f t="shared" si="3"/>
        <v>0.94405514127898482</v>
      </c>
    </row>
    <row r="36" spans="1:7" x14ac:dyDescent="0.45">
      <c r="A36" s="1" t="s">
        <v>16</v>
      </c>
      <c r="B36" s="1" t="s">
        <v>8</v>
      </c>
      <c r="C36" s="1" t="s">
        <v>49</v>
      </c>
      <c r="D36" s="1">
        <v>168</v>
      </c>
      <c r="E36" s="2">
        <v>4.84</v>
      </c>
      <c r="F36" s="7">
        <f t="shared" si="2"/>
        <v>117.5933809037757</v>
      </c>
      <c r="G36" s="2">
        <f t="shared" si="3"/>
        <v>0.69996060061771248</v>
      </c>
    </row>
    <row r="37" spans="1:7" x14ac:dyDescent="0.35">
      <c r="A37" s="1" t="s">
        <v>69</v>
      </c>
      <c r="B37" s="1" t="s">
        <v>67</v>
      </c>
      <c r="C37" s="1" t="s">
        <v>68</v>
      </c>
      <c r="D37" s="1">
        <v>144</v>
      </c>
      <c r="E37" s="2">
        <v>5.05</v>
      </c>
      <c r="F37" s="6">
        <f t="shared" si="2"/>
        <v>112.70335912361868</v>
      </c>
      <c r="G37" s="2">
        <f t="shared" si="3"/>
        <v>0.78266221613624087</v>
      </c>
    </row>
    <row r="38" spans="1:7" x14ac:dyDescent="0.45">
      <c r="A38" s="1" t="s">
        <v>20</v>
      </c>
      <c r="B38" s="1" t="s">
        <v>7</v>
      </c>
      <c r="C38" s="1" t="s">
        <v>49</v>
      </c>
      <c r="D38" s="1">
        <v>84</v>
      </c>
      <c r="E38" s="2">
        <v>5.21</v>
      </c>
      <c r="F38" s="7">
        <f t="shared" si="2"/>
        <v>109.24221949602196</v>
      </c>
      <c r="G38" s="2">
        <f t="shared" si="3"/>
        <v>1.3005026130478805</v>
      </c>
    </row>
    <row r="39" spans="1:7" x14ac:dyDescent="0.35">
      <c r="A39" s="1" t="s">
        <v>63</v>
      </c>
      <c r="B39" s="1" t="s">
        <v>34</v>
      </c>
      <c r="C39" s="1" t="s">
        <v>49</v>
      </c>
      <c r="D39" s="1">
        <v>80</v>
      </c>
      <c r="E39" s="2">
        <v>5.32</v>
      </c>
      <c r="F39" s="6">
        <f t="shared" si="2"/>
        <v>106.98345179967562</v>
      </c>
      <c r="G39" s="2">
        <f t="shared" si="3"/>
        <v>1.3372931474959453</v>
      </c>
    </row>
    <row r="40" spans="1:7" x14ac:dyDescent="0.35">
      <c r="A40" s="1" t="s">
        <v>64</v>
      </c>
      <c r="B40" s="1" t="s">
        <v>37</v>
      </c>
      <c r="C40" s="1" t="s">
        <v>49</v>
      </c>
      <c r="D40" s="1">
        <v>136</v>
      </c>
      <c r="E40" s="2">
        <v>5.57</v>
      </c>
      <c r="F40" s="6">
        <f t="shared" si="2"/>
        <v>102.18168107258067</v>
      </c>
      <c r="G40" s="2">
        <f t="shared" si="3"/>
        <v>0.75133589023956382</v>
      </c>
    </row>
    <row r="41" spans="1:7" x14ac:dyDescent="0.45">
      <c r="A41" s="1" t="s">
        <v>11</v>
      </c>
      <c r="B41" s="1" t="s">
        <v>8</v>
      </c>
      <c r="C41" s="1" t="s">
        <v>51</v>
      </c>
      <c r="D41" s="1">
        <v>108</v>
      </c>
      <c r="E41" s="2">
        <v>6</v>
      </c>
      <c r="F41" s="7">
        <f t="shared" si="2"/>
        <v>94.858660595712394</v>
      </c>
      <c r="G41" s="2">
        <f t="shared" si="3"/>
        <v>0.87832093144178147</v>
      </c>
    </row>
    <row r="42" spans="1:7" x14ac:dyDescent="0.35">
      <c r="A42" s="1" t="s">
        <v>21</v>
      </c>
      <c r="B42" s="1" t="s">
        <v>7</v>
      </c>
      <c r="C42" s="1" t="s">
        <v>53</v>
      </c>
      <c r="D42" s="1">
        <v>80</v>
      </c>
      <c r="E42" s="2">
        <v>6.38</v>
      </c>
      <c r="F42" s="6">
        <f t="shared" si="2"/>
        <v>89.208771720105702</v>
      </c>
      <c r="G42" s="2">
        <f t="shared" si="3"/>
        <v>1.1151096465013213</v>
      </c>
    </row>
    <row r="43" spans="1:7" x14ac:dyDescent="0.45">
      <c r="A43" s="1" t="s">
        <v>36</v>
      </c>
      <c r="B43" s="1" t="s">
        <v>34</v>
      </c>
      <c r="C43" s="1" t="s">
        <v>52</v>
      </c>
      <c r="D43" s="1">
        <v>72</v>
      </c>
      <c r="E43" s="1">
        <v>7.54</v>
      </c>
      <c r="F43" s="7">
        <f t="shared" si="2"/>
        <v>75.484345301627897</v>
      </c>
      <c r="G43" s="2">
        <f t="shared" si="3"/>
        <v>1.0483936847448319</v>
      </c>
    </row>
    <row r="44" spans="1:7" x14ac:dyDescent="0.45">
      <c r="A44" s="1" t="s">
        <v>18</v>
      </c>
      <c r="B44" s="1" t="s">
        <v>8</v>
      </c>
      <c r="C44" s="1" t="s">
        <v>49</v>
      </c>
      <c r="D44" s="1">
        <v>120</v>
      </c>
      <c r="E44" s="2">
        <v>8.11</v>
      </c>
      <c r="F44" s="7">
        <f t="shared" si="2"/>
        <v>70.179033732956157</v>
      </c>
      <c r="G44" s="2">
        <f t="shared" si="3"/>
        <v>0.58482528110796794</v>
      </c>
    </row>
    <row r="45" spans="1:7" x14ac:dyDescent="0.35">
      <c r="A45" s="1" t="s">
        <v>77</v>
      </c>
      <c r="B45" s="1" t="s">
        <v>34</v>
      </c>
      <c r="C45" s="1" t="s">
        <v>49</v>
      </c>
      <c r="D45" s="1">
        <v>72</v>
      </c>
      <c r="E45" s="2">
        <v>8.49</v>
      </c>
      <c r="F45" s="6">
        <f t="shared" si="2"/>
        <v>67.037922682482261</v>
      </c>
      <c r="G45" s="2">
        <f t="shared" si="3"/>
        <v>0.93108225947892032</v>
      </c>
    </row>
    <row r="46" spans="1:7" x14ac:dyDescent="0.45">
      <c r="A46" s="1" t="s">
        <v>22</v>
      </c>
      <c r="B46" s="1" t="s">
        <v>7</v>
      </c>
      <c r="C46" s="1" t="s">
        <v>52</v>
      </c>
      <c r="D46" s="1">
        <v>72</v>
      </c>
      <c r="E46" s="2">
        <v>8.7100000000000009</v>
      </c>
      <c r="F46" s="7">
        <f t="shared" si="2"/>
        <v>65.344657126782351</v>
      </c>
      <c r="G46" s="2">
        <f t="shared" si="3"/>
        <v>0.90756468231642151</v>
      </c>
    </row>
    <row r="47" spans="1:7" x14ac:dyDescent="0.45">
      <c r="A47" s="1" t="s">
        <v>20</v>
      </c>
      <c r="B47" s="1" t="s">
        <v>8</v>
      </c>
      <c r="C47" s="1" t="s">
        <v>49</v>
      </c>
      <c r="D47" s="1">
        <v>84</v>
      </c>
      <c r="E47" s="2">
        <v>9.19</v>
      </c>
      <c r="F47" s="7">
        <f t="shared" si="2"/>
        <v>61.931660889474905</v>
      </c>
      <c r="G47" s="2">
        <f t="shared" si="3"/>
        <v>0.73728167725565363</v>
      </c>
    </row>
    <row r="48" spans="1:7" x14ac:dyDescent="0.35">
      <c r="A48" s="1" t="s">
        <v>63</v>
      </c>
      <c r="B48" s="1" t="s">
        <v>37</v>
      </c>
      <c r="C48" s="1" t="s">
        <v>49</v>
      </c>
      <c r="D48" s="1">
        <v>80</v>
      </c>
      <c r="E48" s="2">
        <v>9.2799999999999994</v>
      </c>
      <c r="F48" s="6">
        <f t="shared" si="2"/>
        <v>61.331030557572667</v>
      </c>
      <c r="G48" s="2">
        <f t="shared" si="3"/>
        <v>0.76663788196965832</v>
      </c>
    </row>
    <row r="49" spans="1:7" x14ac:dyDescent="0.35">
      <c r="A49" s="1" t="s">
        <v>69</v>
      </c>
      <c r="B49" s="1" t="s">
        <v>70</v>
      </c>
      <c r="C49" s="1" t="s">
        <v>68</v>
      </c>
      <c r="D49" s="1">
        <v>144</v>
      </c>
      <c r="E49" s="2">
        <v>9.41</v>
      </c>
      <c r="F49" s="8">
        <f t="shared" si="2"/>
        <v>60.483736830422359</v>
      </c>
      <c r="G49" s="2">
        <f t="shared" si="3"/>
        <v>0.42002595021126637</v>
      </c>
    </row>
    <row r="50" spans="1:7" x14ac:dyDescent="0.35">
      <c r="A50" s="1" t="s">
        <v>78</v>
      </c>
      <c r="B50" s="1" t="s">
        <v>37</v>
      </c>
      <c r="C50" s="1" t="s">
        <v>49</v>
      </c>
      <c r="D50" s="1">
        <v>128</v>
      </c>
      <c r="E50" s="2">
        <v>9.49</v>
      </c>
      <c r="F50" s="6">
        <f t="shared" si="2"/>
        <v>59.973863390334493</v>
      </c>
      <c r="G50" s="2">
        <f t="shared" si="3"/>
        <v>0.46854580773698823</v>
      </c>
    </row>
    <row r="51" spans="1:7" x14ac:dyDescent="0.45">
      <c r="A51" s="1" t="s">
        <v>23</v>
      </c>
      <c r="B51" s="1" t="s">
        <v>7</v>
      </c>
      <c r="C51" s="1" t="s">
        <v>54</v>
      </c>
      <c r="D51" s="1">
        <v>72</v>
      </c>
      <c r="E51" s="2">
        <v>10.44</v>
      </c>
      <c r="F51" s="7">
        <f t="shared" si="2"/>
        <v>54.516471606731265</v>
      </c>
      <c r="G51" s="2">
        <f t="shared" si="3"/>
        <v>0.75717321676015648</v>
      </c>
    </row>
    <row r="52" spans="1:7" x14ac:dyDescent="0.45">
      <c r="A52" s="1" t="s">
        <v>36</v>
      </c>
      <c r="B52" s="1" t="s">
        <v>37</v>
      </c>
      <c r="C52" s="1" t="s">
        <v>52</v>
      </c>
      <c r="D52" s="1">
        <v>72</v>
      </c>
      <c r="E52" s="1">
        <v>11.83</v>
      </c>
      <c r="F52" s="7">
        <f t="shared" si="2"/>
        <v>48.110901401037566</v>
      </c>
      <c r="G52" s="2">
        <f t="shared" si="3"/>
        <v>0.66820696390329948</v>
      </c>
    </row>
    <row r="53" spans="1:7" x14ac:dyDescent="0.35">
      <c r="A53" s="1" t="s">
        <v>21</v>
      </c>
      <c r="B53" s="1" t="s">
        <v>8</v>
      </c>
      <c r="C53" s="1" t="s">
        <v>53</v>
      </c>
      <c r="D53" s="1">
        <v>80</v>
      </c>
      <c r="E53" s="2">
        <v>12.2</v>
      </c>
      <c r="F53" s="6">
        <f t="shared" si="2"/>
        <v>46.651800292973313</v>
      </c>
      <c r="G53" s="2">
        <f t="shared" si="3"/>
        <v>0.58314750366216639</v>
      </c>
    </row>
    <row r="54" spans="1:7" x14ac:dyDescent="0.45">
      <c r="A54" s="1" t="s">
        <v>24</v>
      </c>
      <c r="B54" s="1" t="s">
        <v>7</v>
      </c>
      <c r="C54" s="1" t="s">
        <v>55</v>
      </c>
      <c r="D54" s="1">
        <v>48</v>
      </c>
      <c r="E54" s="2">
        <v>14.9</v>
      </c>
      <c r="F54" s="7">
        <f t="shared" si="2"/>
        <v>38.198118360689556</v>
      </c>
      <c r="G54" s="2">
        <f t="shared" si="3"/>
        <v>0.7957941325143657</v>
      </c>
    </row>
    <row r="55" spans="1:7" x14ac:dyDescent="0.35">
      <c r="A55" s="1" t="s">
        <v>77</v>
      </c>
      <c r="B55" s="1" t="s">
        <v>37</v>
      </c>
      <c r="C55" s="1" t="s">
        <v>49</v>
      </c>
      <c r="D55" s="1">
        <v>72</v>
      </c>
      <c r="E55" s="2">
        <v>16.8</v>
      </c>
      <c r="F55" s="6">
        <f t="shared" si="2"/>
        <v>33.878093069897282</v>
      </c>
      <c r="G55" s="2">
        <f t="shared" si="3"/>
        <v>0.47052907041524006</v>
      </c>
    </row>
    <row r="56" spans="1:7" x14ac:dyDescent="0.45">
      <c r="A56" s="1" t="s">
        <v>22</v>
      </c>
      <c r="B56" s="1" t="s">
        <v>8</v>
      </c>
      <c r="C56" s="1" t="s">
        <v>52</v>
      </c>
      <c r="D56" s="1">
        <v>72</v>
      </c>
      <c r="E56" s="2">
        <v>18.329999999999998</v>
      </c>
      <c r="F56" s="7">
        <f t="shared" si="2"/>
        <v>31.050298067336303</v>
      </c>
      <c r="G56" s="2">
        <f t="shared" si="3"/>
        <v>0.43125413982411531</v>
      </c>
    </row>
    <row r="57" spans="1:7" x14ac:dyDescent="0.45">
      <c r="A57" s="1" t="s">
        <v>23</v>
      </c>
      <c r="B57" s="1" t="s">
        <v>8</v>
      </c>
      <c r="C57" s="1" t="s">
        <v>54</v>
      </c>
      <c r="D57" s="1">
        <v>72</v>
      </c>
      <c r="E57" s="2">
        <v>19.02</v>
      </c>
      <c r="F57" s="7">
        <f t="shared" si="2"/>
        <v>29.923867695808326</v>
      </c>
      <c r="G57" s="2">
        <f t="shared" si="3"/>
        <v>0.4156092735528934</v>
      </c>
    </row>
    <row r="58" spans="1:7" x14ac:dyDescent="0.35">
      <c r="A58" s="1" t="s">
        <v>25</v>
      </c>
      <c r="B58" s="1" t="s">
        <v>7</v>
      </c>
      <c r="C58" s="1" t="s">
        <v>55</v>
      </c>
      <c r="D58" s="1">
        <v>32</v>
      </c>
      <c r="E58" s="2">
        <v>25.3</v>
      </c>
      <c r="F58" s="6">
        <f t="shared" si="2"/>
        <v>22.496125042461436</v>
      </c>
      <c r="G58" s="2">
        <f t="shared" si="3"/>
        <v>0.70300390757691988</v>
      </c>
    </row>
    <row r="59" spans="1:7" x14ac:dyDescent="0.35">
      <c r="A59" s="1" t="s">
        <v>24</v>
      </c>
      <c r="B59" s="1" t="s">
        <v>8</v>
      </c>
      <c r="C59" s="1" t="s">
        <v>55</v>
      </c>
      <c r="D59" s="1">
        <v>48</v>
      </c>
      <c r="E59" s="2">
        <v>27.52</v>
      </c>
      <c r="F59" s="6">
        <f t="shared" si="2"/>
        <v>20.681394025227995</v>
      </c>
      <c r="G59" s="2">
        <f t="shared" si="3"/>
        <v>0.43086237552558321</v>
      </c>
    </row>
    <row r="60" spans="1:7" x14ac:dyDescent="0.35">
      <c r="A60" s="1" t="s">
        <v>61</v>
      </c>
      <c r="B60" s="1" t="s">
        <v>7</v>
      </c>
      <c r="C60" s="1" t="s">
        <v>62</v>
      </c>
      <c r="D60" s="1">
        <v>24</v>
      </c>
      <c r="E60" s="2">
        <v>33</v>
      </c>
      <c r="F60" s="6">
        <f t="shared" si="2"/>
        <v>17.247029199220435</v>
      </c>
      <c r="G60" s="2">
        <f t="shared" si="3"/>
        <v>0.7186262166341848</v>
      </c>
    </row>
    <row r="61" spans="1:7" x14ac:dyDescent="0.35">
      <c r="A61" s="1" t="s">
        <v>25</v>
      </c>
      <c r="B61" s="1" t="s">
        <v>8</v>
      </c>
      <c r="C61" s="1" t="s">
        <v>55</v>
      </c>
      <c r="D61" s="1">
        <v>32</v>
      </c>
      <c r="E61" s="2">
        <v>42.9</v>
      </c>
      <c r="F61" s="6">
        <f t="shared" si="2"/>
        <v>13.266945537861874</v>
      </c>
      <c r="G61" s="2">
        <f t="shared" si="3"/>
        <v>0.41459204805818356</v>
      </c>
    </row>
    <row r="62" spans="1:7" x14ac:dyDescent="0.35">
      <c r="A62" s="1" t="s">
        <v>61</v>
      </c>
      <c r="B62" s="1" t="s">
        <v>8</v>
      </c>
      <c r="C62" s="1" t="s">
        <v>62</v>
      </c>
      <c r="D62" s="1">
        <v>24</v>
      </c>
      <c r="E62" s="2">
        <v>53.4</v>
      </c>
      <c r="F62" s="6">
        <f t="shared" si="2"/>
        <v>10.65827647142836</v>
      </c>
      <c r="G62" s="2">
        <f t="shared" si="3"/>
        <v>0.44409485297618168</v>
      </c>
    </row>
    <row r="63" spans="1:7" x14ac:dyDescent="0.35">
      <c r="A63" s="1" t="s">
        <v>45</v>
      </c>
      <c r="B63" s="1" t="s">
        <v>7</v>
      </c>
      <c r="C63" s="1" t="s">
        <v>56</v>
      </c>
      <c r="D63" s="1">
        <v>16</v>
      </c>
      <c r="E63" s="2">
        <v>67</v>
      </c>
      <c r="F63" s="4">
        <f t="shared" si="2"/>
        <v>8.4948054264817063</v>
      </c>
      <c r="G63" s="2">
        <f t="shared" si="3"/>
        <v>0.53092533915510665</v>
      </c>
    </row>
    <row r="64" spans="1:7" x14ac:dyDescent="0.35">
      <c r="A64" s="1" t="s">
        <v>26</v>
      </c>
      <c r="B64" s="1" t="s">
        <v>7</v>
      </c>
      <c r="C64" s="1" t="s">
        <v>56</v>
      </c>
      <c r="D64" s="1">
        <v>16</v>
      </c>
      <c r="E64" s="2">
        <v>71.900000000000006</v>
      </c>
      <c r="F64" s="4">
        <f t="shared" si="2"/>
        <v>7.9158826644544416</v>
      </c>
      <c r="G64" s="2">
        <f t="shared" si="3"/>
        <v>0.4947426665284026</v>
      </c>
    </row>
    <row r="65" spans="1:7" x14ac:dyDescent="0.35">
      <c r="A65" s="1" t="s">
        <v>44</v>
      </c>
      <c r="B65" s="1" t="s">
        <v>7</v>
      </c>
      <c r="C65" s="1" t="s">
        <v>51</v>
      </c>
      <c r="D65" s="1">
        <v>60</v>
      </c>
      <c r="E65" s="2">
        <v>73.599999999999994</v>
      </c>
      <c r="F65" s="4">
        <f t="shared" si="2"/>
        <v>7.7330429833461194</v>
      </c>
      <c r="G65" s="2">
        <f t="shared" si="3"/>
        <v>0.12888404972243533</v>
      </c>
    </row>
    <row r="66" spans="1:7" x14ac:dyDescent="0.35">
      <c r="A66" s="1" t="s">
        <v>26</v>
      </c>
      <c r="B66" s="1" t="s">
        <v>8</v>
      </c>
      <c r="C66" s="1" t="s">
        <v>56</v>
      </c>
      <c r="D66" s="6">
        <v>16</v>
      </c>
      <c r="E66" s="2">
        <v>74</v>
      </c>
      <c r="F66" s="4">
        <f t="shared" ref="F66:F97" si="4">1000/E66/1.757</f>
        <v>7.691242751003708</v>
      </c>
      <c r="G66" s="2">
        <f t="shared" ref="G66:G97" si="5">F66/D66</f>
        <v>0.48070267193773175</v>
      </c>
    </row>
    <row r="67" spans="1:7" x14ac:dyDescent="0.35">
      <c r="A67" s="1" t="s">
        <v>44</v>
      </c>
      <c r="B67" s="1" t="s">
        <v>7</v>
      </c>
      <c r="C67" s="1" t="s">
        <v>51</v>
      </c>
      <c r="D67" s="6">
        <v>20</v>
      </c>
      <c r="E67" s="2">
        <v>78</v>
      </c>
      <c r="F67" s="4">
        <f t="shared" si="4"/>
        <v>7.2968200458240311</v>
      </c>
      <c r="G67" s="2">
        <f t="shared" si="5"/>
        <v>0.36484100229120153</v>
      </c>
    </row>
    <row r="68" spans="1:7" x14ac:dyDescent="0.35">
      <c r="A68" s="1" t="s">
        <v>71</v>
      </c>
      <c r="B68" s="1" t="s">
        <v>7</v>
      </c>
      <c r="C68" s="1" t="s">
        <v>51</v>
      </c>
      <c r="D68" s="6">
        <v>60</v>
      </c>
      <c r="E68" s="2">
        <v>79.099999999999994</v>
      </c>
      <c r="F68" s="4">
        <v>7.2</v>
      </c>
      <c r="G68" s="1">
        <v>0.12</v>
      </c>
    </row>
    <row r="69" spans="1:7" x14ac:dyDescent="0.35">
      <c r="A69" s="1" t="s">
        <v>71</v>
      </c>
      <c r="B69" s="1" t="s">
        <v>7</v>
      </c>
      <c r="C69" s="1" t="s">
        <v>51</v>
      </c>
      <c r="D69" s="6">
        <v>20</v>
      </c>
      <c r="E69" s="2">
        <v>82.4</v>
      </c>
      <c r="F69" s="4">
        <v>6.9</v>
      </c>
      <c r="G69" s="1">
        <v>0.35</v>
      </c>
    </row>
    <row r="70" spans="1:7" x14ac:dyDescent="0.35">
      <c r="A70" s="1" t="s">
        <v>44</v>
      </c>
      <c r="B70" s="1" t="s">
        <v>8</v>
      </c>
      <c r="C70" s="1" t="s">
        <v>51</v>
      </c>
      <c r="D70" s="6">
        <v>60</v>
      </c>
      <c r="E70" s="2">
        <v>85.5</v>
      </c>
      <c r="F70" s="4">
        <f t="shared" ref="F70:F75" si="6">1000/E70/1.757</f>
        <v>6.6567481119798169</v>
      </c>
      <c r="G70" s="2">
        <f t="shared" ref="G70:G75" si="7">F70/D70</f>
        <v>0.11094580186633028</v>
      </c>
    </row>
    <row r="71" spans="1:7" x14ac:dyDescent="0.35">
      <c r="A71" s="1" t="s">
        <v>45</v>
      </c>
      <c r="B71" s="1" t="s">
        <v>8</v>
      </c>
      <c r="C71" s="1" t="s">
        <v>56</v>
      </c>
      <c r="D71" s="6">
        <v>16</v>
      </c>
      <c r="E71" s="2">
        <v>93.5</v>
      </c>
      <c r="F71" s="4">
        <f t="shared" si="6"/>
        <v>6.0871867761954475</v>
      </c>
      <c r="G71" s="2">
        <f t="shared" si="7"/>
        <v>0.38044917351221547</v>
      </c>
    </row>
    <row r="72" spans="1:7" x14ac:dyDescent="0.45">
      <c r="A72" s="1" t="s">
        <v>27</v>
      </c>
      <c r="B72" s="1" t="s">
        <v>28</v>
      </c>
      <c r="C72" s="1" t="s">
        <v>57</v>
      </c>
      <c r="D72" s="6">
        <v>16</v>
      </c>
      <c r="E72" s="2">
        <v>107.1</v>
      </c>
      <c r="F72" s="3">
        <f t="shared" si="6"/>
        <v>5.314210677630947</v>
      </c>
      <c r="G72" s="2">
        <f t="shared" si="7"/>
        <v>0.33213816735193419</v>
      </c>
    </row>
    <row r="73" spans="1:7" x14ac:dyDescent="0.45">
      <c r="A73" s="1" t="s">
        <v>29</v>
      </c>
      <c r="B73" s="1" t="s">
        <v>28</v>
      </c>
      <c r="C73" s="1" t="s">
        <v>57</v>
      </c>
      <c r="D73" s="6">
        <v>16</v>
      </c>
      <c r="E73" s="2">
        <v>107.2</v>
      </c>
      <c r="F73" s="3">
        <f t="shared" si="6"/>
        <v>5.3092533915510671</v>
      </c>
      <c r="G73" s="2">
        <f t="shared" si="7"/>
        <v>0.3318283369719417</v>
      </c>
    </row>
    <row r="74" spans="1:7" x14ac:dyDescent="0.45">
      <c r="A74" s="1" t="s">
        <v>29</v>
      </c>
      <c r="B74" s="1" t="s">
        <v>30</v>
      </c>
      <c r="C74" s="1" t="s">
        <v>57</v>
      </c>
      <c r="D74" s="6">
        <v>16</v>
      </c>
      <c r="E74" s="2">
        <v>108.1</v>
      </c>
      <c r="F74" s="3">
        <f t="shared" si="6"/>
        <v>5.265050541852677</v>
      </c>
      <c r="G74" s="2">
        <f t="shared" si="7"/>
        <v>0.32906565886579231</v>
      </c>
    </row>
    <row r="75" spans="1:7" x14ac:dyDescent="0.45">
      <c r="A75" s="1" t="s">
        <v>27</v>
      </c>
      <c r="B75" s="1" t="s">
        <v>30</v>
      </c>
      <c r="C75" s="1" t="s">
        <v>57</v>
      </c>
      <c r="D75" s="6">
        <v>16</v>
      </c>
      <c r="E75" s="2">
        <v>121</v>
      </c>
      <c r="F75" s="3">
        <f t="shared" si="6"/>
        <v>4.7037352361510276</v>
      </c>
      <c r="G75" s="2">
        <f t="shared" si="7"/>
        <v>0.29398345225943923</v>
      </c>
    </row>
    <row r="76" spans="1:7" x14ac:dyDescent="0.35">
      <c r="A76" s="1" t="s">
        <v>71</v>
      </c>
      <c r="B76" s="1" t="s">
        <v>8</v>
      </c>
      <c r="C76" s="1" t="s">
        <v>51</v>
      </c>
      <c r="D76" s="6">
        <v>20</v>
      </c>
      <c r="E76" s="2">
        <v>124.8</v>
      </c>
      <c r="F76" s="4">
        <v>4.5999999999999996</v>
      </c>
      <c r="G76" s="1">
        <v>0.23</v>
      </c>
    </row>
    <row r="77" spans="1:7" x14ac:dyDescent="0.35">
      <c r="A77" s="1" t="s">
        <v>71</v>
      </c>
      <c r="B77" s="1" t="s">
        <v>8</v>
      </c>
      <c r="C77" s="1" t="s">
        <v>51</v>
      </c>
      <c r="D77" s="6">
        <v>60</v>
      </c>
      <c r="E77" s="2">
        <v>124.6</v>
      </c>
      <c r="F77" s="4">
        <v>4.5999999999999996</v>
      </c>
      <c r="G77" s="1">
        <v>0.08</v>
      </c>
    </row>
    <row r="78" spans="1:7" x14ac:dyDescent="0.35">
      <c r="A78" s="1" t="s">
        <v>31</v>
      </c>
      <c r="B78" s="1" t="s">
        <v>58</v>
      </c>
      <c r="C78" s="5">
        <v>8051</v>
      </c>
      <c r="D78" s="6">
        <v>24</v>
      </c>
      <c r="E78" s="2">
        <v>254</v>
      </c>
      <c r="F78" s="4">
        <f>1000/E78/1.757</f>
        <v>2.2407557621034426</v>
      </c>
      <c r="G78" s="2">
        <f>F78/D78</f>
        <v>9.3364823420976781E-2</v>
      </c>
    </row>
    <row r="79" spans="1:7" x14ac:dyDescent="0.45">
      <c r="A79" s="1" t="s">
        <v>32</v>
      </c>
      <c r="B79" s="1" t="s">
        <v>59</v>
      </c>
      <c r="C79" s="5">
        <v>8051</v>
      </c>
      <c r="D79" s="1">
        <v>16</v>
      </c>
      <c r="E79" s="2">
        <v>883</v>
      </c>
      <c r="F79" s="3">
        <f>1000/E79/1.757</f>
        <v>0.64456621016339111</v>
      </c>
      <c r="G79" s="2">
        <f>F79/D79</f>
        <v>4.0285388135211944E-2</v>
      </c>
    </row>
    <row r="80" spans="1:7" x14ac:dyDescent="0.45">
      <c r="A80" s="1" t="s">
        <v>32</v>
      </c>
      <c r="B80" s="1" t="s">
        <v>58</v>
      </c>
      <c r="C80" s="5">
        <v>8051</v>
      </c>
      <c r="D80" s="1">
        <v>16</v>
      </c>
      <c r="E80" s="2">
        <v>884</v>
      </c>
      <c r="F80" s="3">
        <f>1000/E80/1.757</f>
        <v>0.64383706286682618</v>
      </c>
      <c r="G80" s="2">
        <f>F80/D80</f>
        <v>4.0239816429176636E-2</v>
      </c>
    </row>
    <row r="81" spans="6:6" x14ac:dyDescent="0.35">
      <c r="F81" s="6"/>
    </row>
  </sheetData>
  <autoFilter ref="A1:H42" xr:uid="{00000000-0009-0000-0000-000000000000}">
    <sortState xmlns:xlrd2="http://schemas.microsoft.com/office/spreadsheetml/2017/richdata2" ref="A2:G80">
      <sortCondition descending="1" ref="F1:F42"/>
    </sortState>
  </autoFilter>
  <sortState xmlns:xlrd2="http://schemas.microsoft.com/office/spreadsheetml/2017/richdata2" ref="A2:I54">
    <sortCondition descending="1" ref="F2:F54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浩 张</cp:lastModifiedBy>
  <dcterms:created xsi:type="dcterms:W3CDTF">2021-03-30T15:52:00Z</dcterms:created>
  <dcterms:modified xsi:type="dcterms:W3CDTF">2025-03-10T11:08:48Z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