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825" windowWidth="27555" windowHeight="11880"/>
  </bookViews>
  <sheets>
    <sheet name="Sheet1" sheetId="4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E12" i="4" l="1"/>
  <c r="F12" i="4"/>
  <c r="G12" i="4" l="1"/>
  <c r="H12" i="4" s="1"/>
  <c r="F11" i="4" l="1"/>
  <c r="E11" i="4"/>
  <c r="G11" i="4" l="1"/>
  <c r="H11" i="4" s="1"/>
  <c r="I11" i="4"/>
  <c r="J11" i="4"/>
  <c r="J12" i="4" l="1"/>
  <c r="I12" i="4"/>
  <c r="F10" i="4"/>
  <c r="E10" i="4"/>
  <c r="G10" i="4" l="1"/>
  <c r="H10" i="4" s="1"/>
  <c r="J10" i="4"/>
  <c r="I10" i="4"/>
  <c r="F9" i="4"/>
  <c r="E9" i="4"/>
  <c r="G9" i="4" l="1"/>
  <c r="H9" i="4" s="1"/>
  <c r="J9" i="4" s="1"/>
  <c r="I9" i="4"/>
  <c r="F8" i="4" l="1"/>
  <c r="E8" i="4"/>
  <c r="G8" i="4" l="1"/>
  <c r="H8" i="4" s="1"/>
  <c r="J8" i="4"/>
  <c r="I8" i="4"/>
  <c r="F7" i="4"/>
  <c r="E7" i="4"/>
  <c r="G7" i="4" l="1"/>
  <c r="H7" i="4" s="1"/>
  <c r="I7" i="4"/>
  <c r="J7" i="4"/>
  <c r="F6" i="4" l="1"/>
  <c r="E6" i="4"/>
  <c r="G6" i="4" l="1"/>
  <c r="H6" i="4" s="1"/>
  <c r="J6" i="4"/>
  <c r="I6" i="4"/>
  <c r="F5" i="4" l="1"/>
  <c r="E5" i="4"/>
  <c r="F4" i="4"/>
  <c r="E4" i="4"/>
  <c r="G5" i="4" l="1"/>
  <c r="H5" i="4" s="1"/>
  <c r="J5" i="4" s="1"/>
  <c r="I5" i="4"/>
  <c r="G4" i="4"/>
  <c r="H4" i="4" s="1"/>
  <c r="I4" i="4"/>
  <c r="J4" i="4"/>
  <c r="F3" i="4"/>
  <c r="E3" i="4"/>
  <c r="G3" i="4" l="1"/>
  <c r="H3" i="4" s="1"/>
  <c r="I3" i="4"/>
  <c r="J3" i="4"/>
  <c r="B26" i="2" l="1"/>
  <c r="B27" i="2" s="1"/>
  <c r="B28" i="2" l="1"/>
  <c r="E2" i="4" l="1"/>
  <c r="E40" i="2" s="1"/>
  <c r="F2" i="4"/>
  <c r="F40" i="2" s="1"/>
  <c r="E36" i="2"/>
  <c r="F36" i="2" l="1"/>
  <c r="F37" i="2"/>
  <c r="F38" i="2"/>
  <c r="F39" i="2"/>
  <c r="G2" i="4"/>
  <c r="G36" i="2" s="1"/>
  <c r="E37" i="2"/>
  <c r="E39" i="2"/>
  <c r="E38" i="2"/>
  <c r="B29" i="2"/>
  <c r="H2" i="4" l="1"/>
  <c r="J2" i="4" s="1"/>
  <c r="G37" i="2"/>
  <c r="G39" i="2"/>
  <c r="G38" i="2"/>
  <c r="I2" i="4" l="1"/>
  <c r="H38" i="2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<sst xmlns="http://schemas.openxmlformats.org/spreadsheetml/2006/main" count="29" uniqueCount="22">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</sst>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</c:f>
              <c:numCache>
                <c:formatCode>0.000</c:formatCode>
                <c:ptCount val="9"/>
                <c:pt idx="0">
                  <c:v>7.4555555555270985</c:v>
                </c:pt>
                <c:pt idx="1">
                  <c:v>8.727165237724309</c:v>
                </c:pt>
                <c:pt idx="2">
                  <c:v>10.521739129822336</c:v>
                </c:pt>
                <c:pt idx="3">
                  <c:v>11.925233644507934</c:v>
                </c:pt>
                <c:pt idx="4">
                  <c:v>13.760784313835972</c:v>
                </c:pt>
                <c:pt idx="5">
                  <c:v>15.357874170202509</c:v>
                </c:pt>
                <c:pt idx="6">
                  <c:v>16.133333333911231</c:v>
                </c:pt>
                <c:pt idx="7">
                  <c:v>15.133923304865693</c:v>
                </c:pt>
                <c:pt idx="8">
                  <c:v>14.251111112488434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</c:f>
              <c:numCache>
                <c:formatCode>0.000</c:formatCode>
                <c:ptCount val="9"/>
                <c:pt idx="0">
                  <c:v>7.4555555555270985</c:v>
                </c:pt>
                <c:pt idx="1">
                  <c:v>8.727165237724309</c:v>
                </c:pt>
                <c:pt idx="2">
                  <c:v>10.971191958795368</c:v>
                </c:pt>
                <c:pt idx="3">
                  <c:v>11.556896780780773</c:v>
                </c:pt>
                <c:pt idx="4">
                  <c:v>12.78142912305136</c:v>
                </c:pt>
                <c:pt idx="5">
                  <c:v>13.370514001812241</c:v>
                </c:pt>
                <c:pt idx="6">
                  <c:v>13.705815283628327</c:v>
                </c:pt>
                <c:pt idx="7">
                  <c:v>13.771684199841914</c:v>
                </c:pt>
                <c:pt idx="8">
                  <c:v>13.563476221248584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75840"/>
        <c:axId val="174484288"/>
      </c:lineChart>
      <c:catAx>
        <c:axId val="1750758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174484288"/>
        <c:crosses val="autoZero"/>
        <c:auto val="1"/>
        <c:lblAlgn val="ctr"/>
        <c:lblOffset val="100"/>
        <c:noMultiLvlLbl val="0"/>
      </c:catAx>
      <c:valAx>
        <c:axId val="17448428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507584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C13" sqref="C13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43006.633333333331</v>
      </c>
      <c r="B2">
        <v>7</v>
      </c>
      <c r="C2" s="12">
        <v>43006.675694444442</v>
      </c>
      <c r="D2">
        <v>39</v>
      </c>
      <c r="E2" s="11">
        <f t="shared" ref="E2" si="0">C2-A2</f>
        <v>4.2361111110949423E-2</v>
      </c>
      <c r="F2">
        <f t="shared" ref="F2" si="1">D2-B2+1</f>
        <v>33</v>
      </c>
      <c r="G2" s="2">
        <f t="shared" ref="G2" si="2">F2/(E2*24*60)</f>
        <v>0.54098360655944189</v>
      </c>
      <c r="H2" s="2">
        <f t="shared" ref="H2" si="3">G2*60</f>
        <v>32.459016393566515</v>
      </c>
      <c r="I2" s="2">
        <f>Sheet2!$B$25/MEDIAN($H$2:H2)</f>
        <v>7.4555555555270985</v>
      </c>
      <c r="J2" s="2">
        <f>Sheet2!$B$25/AVERAGE($H$2:H2)</f>
        <v>7.4555555555270985</v>
      </c>
    </row>
    <row r="3" spans="1:10" x14ac:dyDescent="0.25">
      <c r="A3" s="12">
        <v>43008.802083333336</v>
      </c>
      <c r="B3">
        <v>40</v>
      </c>
      <c r="C3" s="12">
        <v>43008.84375</v>
      </c>
      <c r="D3">
        <v>62</v>
      </c>
      <c r="E3" s="11">
        <f t="shared" ref="E3" si="4">C3-A3</f>
        <v>4.1666666664241347E-2</v>
      </c>
      <c r="F3">
        <f t="shared" ref="F3" si="5">D3-B3+1</f>
        <v>23</v>
      </c>
      <c r="G3" s="2">
        <f t="shared" ref="G3" si="6">F3/(E3*24*60)</f>
        <v>0.38333333335564629</v>
      </c>
      <c r="H3" s="2">
        <f t="shared" ref="H3" si="7">G3*60</f>
        <v>23.000000001338776</v>
      </c>
      <c r="I3" s="2">
        <f>Sheet2!$B$25/MEDIAN($H$2:H3)</f>
        <v>8.727165237724309</v>
      </c>
      <c r="J3" s="2">
        <f>Sheet2!$B$25/AVERAGE($H$2:H3)</f>
        <v>8.727165237724309</v>
      </c>
    </row>
    <row r="4" spans="1:10" x14ac:dyDescent="0.25">
      <c r="A4" s="12">
        <v>43013.616666666669</v>
      </c>
      <c r="B4">
        <v>63</v>
      </c>
      <c r="C4" s="12">
        <v>43013.655555555553</v>
      </c>
      <c r="D4">
        <v>72</v>
      </c>
      <c r="E4" s="11">
        <f t="shared" ref="E4" si="8">C4-A4</f>
        <v>3.8888888884685002E-2</v>
      </c>
      <c r="F4">
        <f t="shared" ref="F4" si="9">D4-B4+1</f>
        <v>10</v>
      </c>
      <c r="G4" s="2">
        <f t="shared" ref="G4" si="10">F4/(E4*24*60)</f>
        <v>0.17857142859073213</v>
      </c>
      <c r="H4" s="2">
        <f t="shared" ref="H4" si="11">G4*60</f>
        <v>10.714285715443928</v>
      </c>
      <c r="I4" s="2">
        <f>Sheet2!$B$25/MEDIAN($H$2:H4)</f>
        <v>10.521739129822336</v>
      </c>
      <c r="J4" s="2">
        <f>Sheet2!$B$25/AVERAGE($H$2:H4)</f>
        <v>10.971191958795368</v>
      </c>
    </row>
    <row r="5" spans="1:10" x14ac:dyDescent="0.25">
      <c r="A5" s="12">
        <v>43014.90902777778</v>
      </c>
      <c r="B5">
        <v>73</v>
      </c>
      <c r="C5" s="12">
        <v>43014.949305555558</v>
      </c>
      <c r="D5">
        <v>89</v>
      </c>
      <c r="E5" s="11">
        <f t="shared" ref="E5" si="12">C5-A5</f>
        <v>4.0277777778101154E-2</v>
      </c>
      <c r="F5">
        <f t="shared" ref="F5" si="13">D5-B5+1</f>
        <v>17</v>
      </c>
      <c r="G5" s="2">
        <f t="shared" ref="G5" si="14">F5/(E5*24*60)</f>
        <v>0.29310344827350887</v>
      </c>
      <c r="H5" s="2">
        <f t="shared" ref="H5" si="15">G5*60</f>
        <v>17.58620689641053</v>
      </c>
      <c r="I5" s="2">
        <f>Sheet2!$B$25/MEDIAN($H$2:H5)</f>
        <v>11.925233644507934</v>
      </c>
      <c r="J5" s="2">
        <f>Sheet2!$B$25/AVERAGE($H$2:H5)</f>
        <v>11.556896780780773</v>
      </c>
    </row>
    <row r="6" spans="1:10" x14ac:dyDescent="0.25">
      <c r="A6" s="12">
        <v>43020.876388888886</v>
      </c>
      <c r="B6">
        <v>90</v>
      </c>
      <c r="C6" s="12">
        <v>43020.914583333331</v>
      </c>
      <c r="D6">
        <v>99</v>
      </c>
      <c r="E6" s="11">
        <f t="shared" ref="E6" si="16">C6-A6</f>
        <v>3.8194444445252884E-2</v>
      </c>
      <c r="F6">
        <f t="shared" ref="F6" si="17">D6-B6+1</f>
        <v>10</v>
      </c>
      <c r="G6" s="2">
        <f t="shared" ref="G6" si="18">F6/(E6*24*60)</f>
        <v>0.18181818181433337</v>
      </c>
      <c r="H6" s="2">
        <f t="shared" ref="H6" si="19">G6*60</f>
        <v>10.909090908860003</v>
      </c>
      <c r="I6" s="2">
        <f>Sheet2!$B$25/MEDIAN($H$2:H6)</f>
        <v>13.760784313835972</v>
      </c>
      <c r="J6" s="2">
        <f>Sheet2!$B$25/AVERAGE($H$2:H6)</f>
        <v>12.78142912305136</v>
      </c>
    </row>
    <row r="7" spans="1:10" x14ac:dyDescent="0.25">
      <c r="A7" s="12">
        <v>43022.886111111111</v>
      </c>
      <c r="B7">
        <v>100</v>
      </c>
      <c r="C7" s="12">
        <v>43022.925000000003</v>
      </c>
      <c r="D7">
        <v>112</v>
      </c>
      <c r="E7" s="11">
        <f t="shared" ref="E7" si="20">C7-A7</f>
        <v>3.888888889196096E-2</v>
      </c>
      <c r="F7">
        <f t="shared" ref="F7" si="21">D7-B7+1</f>
        <v>13</v>
      </c>
      <c r="G7" s="2">
        <f t="shared" ref="G7" si="22">F7/(E7*24*60)</f>
        <v>0.23214285712451876</v>
      </c>
      <c r="H7" s="2">
        <f t="shared" ref="H7" si="23">G7*60</f>
        <v>13.928571427471127</v>
      </c>
      <c r="I7" s="2">
        <f>Sheet2!$B$25/MEDIAN($H$2:H7)</f>
        <v>15.357874170202509</v>
      </c>
      <c r="J7" s="2">
        <f>Sheet2!$B$25/AVERAGE($H$2:H7)</f>
        <v>13.370514001812241</v>
      </c>
    </row>
    <row r="8" spans="1:10" x14ac:dyDescent="0.25">
      <c r="A8" s="12">
        <v>43029.838888888888</v>
      </c>
      <c r="B8">
        <v>113</v>
      </c>
      <c r="C8" s="12">
        <v>43029.875</v>
      </c>
      <c r="D8">
        <v>125</v>
      </c>
      <c r="E8" s="11">
        <f t="shared" ref="E8" si="24">C8-A8</f>
        <v>3.6111111112404615E-2</v>
      </c>
      <c r="F8">
        <f t="shared" ref="F8" si="25">D8-B8+1</f>
        <v>13</v>
      </c>
      <c r="G8" s="2">
        <f t="shared" ref="G8" si="26">F8/(E8*24*60)</f>
        <v>0.24999999999104497</v>
      </c>
      <c r="H8" s="2">
        <f t="shared" ref="H8" si="27">G8*60</f>
        <v>14.999999999462698</v>
      </c>
      <c r="I8" s="2">
        <f>Sheet2!$B$25/MEDIAN($H$2:H8)</f>
        <v>16.133333333911231</v>
      </c>
      <c r="J8" s="2">
        <f>Sheet2!$B$25/AVERAGE($H$2:H8)</f>
        <v>13.705815283628327</v>
      </c>
    </row>
    <row r="9" spans="1:10" x14ac:dyDescent="0.25">
      <c r="A9" s="12">
        <v>43036.669444444444</v>
      </c>
      <c r="B9">
        <v>126</v>
      </c>
      <c r="C9" s="12">
        <v>43036.706250000003</v>
      </c>
      <c r="D9">
        <v>140</v>
      </c>
      <c r="E9" s="11">
        <f t="shared" ref="E9" si="28">C9-A9</f>
        <v>3.680555555911269E-2</v>
      </c>
      <c r="F9">
        <f t="shared" ref="F9" si="29">D9-B9+1</f>
        <v>15</v>
      </c>
      <c r="G9" s="2">
        <f t="shared" ref="G9" si="30">F9/(E9*24*60)</f>
        <v>0.28301886789717545</v>
      </c>
      <c r="H9" s="2">
        <f t="shared" ref="H9" si="31">G9*60</f>
        <v>16.981132073830526</v>
      </c>
      <c r="I9" s="2">
        <f>Sheet2!$B$25/MEDIAN($H$2:H9)</f>
        <v>15.133923304865693</v>
      </c>
      <c r="J9" s="2">
        <f>Sheet2!$B$25/AVERAGE($H$2:H9)</f>
        <v>13.771684199841914</v>
      </c>
    </row>
    <row r="10" spans="1:10" x14ac:dyDescent="0.25">
      <c r="A10" s="12">
        <v>43041.940972222219</v>
      </c>
      <c r="B10">
        <v>141</v>
      </c>
      <c r="C10" s="12">
        <v>43041.980555555558</v>
      </c>
      <c r="D10">
        <v>159</v>
      </c>
      <c r="E10" s="11">
        <f t="shared" ref="E10" si="32">C10-A10</f>
        <v>3.9583333338669036E-2</v>
      </c>
      <c r="F10">
        <f t="shared" ref="F10" si="33">D10-B10+1</f>
        <v>19</v>
      </c>
      <c r="G10" s="2">
        <f t="shared" ref="G10" si="34">F10/(E10*24*60)</f>
        <v>0.33333333328840109</v>
      </c>
      <c r="H10" s="2">
        <f t="shared" ref="H10" si="35">G10*60</f>
        <v>19.999999997304066</v>
      </c>
      <c r="I10" s="2">
        <f>Sheet2!$B$25/MEDIAN($H$2:H10)</f>
        <v>14.251111112488434</v>
      </c>
      <c r="J10" s="2">
        <f>Sheet2!$B$25/AVERAGE($H$2:H10)</f>
        <v>13.563476221248584</v>
      </c>
    </row>
    <row r="11" spans="1:10" x14ac:dyDescent="0.25">
      <c r="A11" s="12">
        <v>43057.646527777775</v>
      </c>
      <c r="B11">
        <v>160</v>
      </c>
      <c r="C11" s="12">
        <v>43057.681250000001</v>
      </c>
      <c r="D11">
        <v>175</v>
      </c>
      <c r="E11" s="11">
        <f t="shared" ref="E11" si="36">C11-A11</f>
        <v>3.4722222226264421E-2</v>
      </c>
      <c r="F11">
        <f t="shared" ref="F11" si="37">D11-B11+1</f>
        <v>16</v>
      </c>
      <c r="G11" s="2">
        <f t="shared" ref="G11" si="38">F11/(E11*24*60)</f>
        <v>0.31999999996274708</v>
      </c>
      <c r="H11" s="2">
        <f t="shared" ref="H11" si="39">G11*60</f>
        <v>19.199999997764824</v>
      </c>
      <c r="I11" s="2">
        <f>Sheet2!$B$25/MEDIAN($H$2:H11)</f>
        <v>14.00165631542175</v>
      </c>
      <c r="J11" s="2">
        <f>Sheet2!$B$25/AVERAGE($H$2:H11)</f>
        <v>13.461023683494339</v>
      </c>
    </row>
    <row r="12" spans="1:10" x14ac:dyDescent="0.25">
      <c r="A12" s="12">
        <v>43069.741666666669</v>
      </c>
      <c r="B12">
        <v>176</v>
      </c>
      <c r="C12" s="12">
        <v>43069.779861111114</v>
      </c>
      <c r="D12">
        <v>200</v>
      </c>
      <c r="E12" s="11">
        <f t="shared" ref="E12" si="40">C12-A12</f>
        <v>3.8194444445252884E-2</v>
      </c>
      <c r="F12">
        <f t="shared" ref="F12" si="41">D12-B12+1</f>
        <v>25</v>
      </c>
      <c r="G12" s="2">
        <f t="shared" ref="G12" si="42">F12/(E12*24*60)</f>
        <v>0.45454545453583345</v>
      </c>
      <c r="H12" s="2">
        <f t="shared" ref="H12" si="43">G12*60</f>
        <v>27.272727272150007</v>
      </c>
      <c r="I12" s="2">
        <f>Sheet2!$B$25/MEDIAN($H$2:H12)</f>
        <v>13.760784313835972</v>
      </c>
      <c r="J12" s="2">
        <f>Sheet2!$B$25/AVERAGE($H$2:H12)</f>
        <v>12.856733874789697</v>
      </c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B34" sqref="B34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242</v>
      </c>
    </row>
    <row r="26" spans="1:2" x14ac:dyDescent="0.25">
      <c r="A26" t="s">
        <v>20</v>
      </c>
      <c r="B26">
        <f>MAX(Sheet1!D2:D1000)</f>
        <v>200</v>
      </c>
    </row>
    <row r="27" spans="1:2" x14ac:dyDescent="0.25">
      <c r="A27" t="s">
        <v>21</v>
      </c>
      <c r="B27" s="4">
        <f>B26/B25*100</f>
        <v>82.644628099173559</v>
      </c>
    </row>
    <row r="28" spans="1:2" x14ac:dyDescent="0.25">
      <c r="A28" t="s">
        <v>16</v>
      </c>
      <c r="B28">
        <f>B25-B26</f>
        <v>42</v>
      </c>
    </row>
    <row r="29" spans="1:2" x14ac:dyDescent="0.25">
      <c r="A29" t="s">
        <v>14</v>
      </c>
      <c r="B29" s="4">
        <f>B28/B25*100</f>
        <v>17.355371900826448</v>
      </c>
    </row>
    <row r="30" spans="1:2" x14ac:dyDescent="0.25">
      <c r="A30" t="s">
        <v>13</v>
      </c>
      <c r="B30" s="4">
        <f>B25/H38</f>
        <v>13.760784313835972</v>
      </c>
    </row>
    <row r="31" spans="1:2" x14ac:dyDescent="0.25">
      <c r="A31" s="3" t="s">
        <v>12</v>
      </c>
      <c r="B31" s="4">
        <f>B25/H39</f>
        <v>12.856733874789697</v>
      </c>
    </row>
    <row r="32" spans="1:2" x14ac:dyDescent="0.25">
      <c r="A32" t="s">
        <v>11</v>
      </c>
      <c r="B32" s="2">
        <f>ABS(B30-B31)</f>
        <v>0.90405043904627469</v>
      </c>
    </row>
    <row r="33" spans="1:8" x14ac:dyDescent="0.25">
      <c r="A33" t="s">
        <v>10</v>
      </c>
      <c r="B33" s="2">
        <f>B28/H38</f>
        <v>2.3882352941368215</v>
      </c>
    </row>
    <row r="34" spans="1:8" x14ac:dyDescent="0.25">
      <c r="A34" t="s">
        <v>9</v>
      </c>
      <c r="B34" s="2">
        <f>B28/H39</f>
        <v>2.2313339782692863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3.4722222226264421E-2</v>
      </c>
      <c r="F36" s="4">
        <f>MIN(Sheet1!F2:F1000)</f>
        <v>10</v>
      </c>
      <c r="G36" s="4">
        <f>MIN(Sheet1!G2:G1000)</f>
        <v>0.17857142859073213</v>
      </c>
      <c r="H36" s="4">
        <f>MIN(Sheet1!H2:H1000)</f>
        <v>10.714285715443928</v>
      </c>
    </row>
    <row r="37" spans="1:8" x14ac:dyDescent="0.25">
      <c r="D37" t="s">
        <v>3</v>
      </c>
      <c r="E37" s="11">
        <f>MAX(Sheet1!E2:E1000)</f>
        <v>4.2361111110949423E-2</v>
      </c>
      <c r="F37" s="4">
        <f>MAX(Sheet1!F2:F1000)</f>
        <v>33</v>
      </c>
      <c r="G37" s="4">
        <f>MAX(Sheet1!G2:G1000)</f>
        <v>0.54098360655944189</v>
      </c>
      <c r="H37" s="4">
        <f>MAX(Sheet1!H2:H1000)</f>
        <v>32.459016393566515</v>
      </c>
    </row>
    <row r="38" spans="1:8" x14ac:dyDescent="0.25">
      <c r="D38" t="s">
        <v>2</v>
      </c>
      <c r="E38" s="11">
        <f>MEDIAN(Sheet1!E2:E1000)</f>
        <v>3.8888888884685002E-2</v>
      </c>
      <c r="F38" s="4">
        <f>MEDIAN(Sheet1!F2:F1000)</f>
        <v>16</v>
      </c>
      <c r="G38" s="4">
        <f>MEDIAN(Sheet1!G2:G1000)</f>
        <v>0.29310344827350887</v>
      </c>
      <c r="H38" s="4">
        <f>MEDIAN(Sheet1!H2:H1000)</f>
        <v>17.58620689641053</v>
      </c>
    </row>
    <row r="39" spans="1:8" x14ac:dyDescent="0.25">
      <c r="D39" t="s">
        <v>1</v>
      </c>
      <c r="E39" s="11">
        <f>AVERAGE(Sheet1!E2:E1000)</f>
        <v>3.8699494950626766E-2</v>
      </c>
      <c r="F39" s="4">
        <f>AVERAGE(Sheet1!F2:F1000)</f>
        <v>17.636363636363637</v>
      </c>
      <c r="G39" s="4">
        <f>AVERAGE(Sheet1!G2:G1000)</f>
        <v>0.31371368285394391</v>
      </c>
      <c r="H39" s="4">
        <f>AVERAGE(Sheet1!H2:H1000)</f>
        <v>18.822820971236638</v>
      </c>
    </row>
    <row r="40" spans="1:8" x14ac:dyDescent="0.25">
      <c r="D40" t="s">
        <v>0</v>
      </c>
      <c r="E40" s="3" t="str">
        <f>TEXT(SUM(Sheet1!E2:E1000), "d:h:mm:ss")</f>
        <v>0:10:13:00</v>
      </c>
      <c r="F40" s="4">
        <f>SUM(Sheet1!F2:F1000)</f>
        <v>194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2017-11-30T23:30:41Z</dcterms:modified>
</cp:coreProperties>
</file>