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2" i="4" l="1"/>
  <c r="E12" i="4"/>
  <c r="F11" i="4"/>
  <c r="E11" i="4"/>
  <c r="F10" i="4"/>
  <c r="E10" i="4"/>
  <c r="G12" i="4" l="1"/>
  <c r="H12" i="4" s="1"/>
  <c r="I12" i="4"/>
  <c r="J12" i="4"/>
  <c r="G11" i="4"/>
  <c r="H11" i="4" s="1"/>
  <c r="J11" i="4"/>
  <c r="I11" i="4"/>
  <c r="G10" i="4"/>
  <c r="H10" i="4" s="1"/>
  <c r="I10" i="4" s="1"/>
  <c r="J10" i="4"/>
  <c r="F9" i="4"/>
  <c r="E9" i="4"/>
  <c r="G9" i="4" l="1"/>
  <c r="H9" i="4" s="1"/>
  <c r="J9" i="4"/>
  <c r="I9" i="4"/>
  <c r="F8" i="4" l="1"/>
  <c r="E8" i="4"/>
  <c r="G8" i="4" l="1"/>
  <c r="H8" i="4" s="1"/>
  <c r="J8" i="4"/>
  <c r="I8" i="4"/>
  <c r="F7" i="4"/>
  <c r="E7" i="4"/>
  <c r="G7" i="4" l="1"/>
  <c r="H7" i="4" s="1"/>
  <c r="J7" i="4" s="1"/>
  <c r="I7" i="4" l="1"/>
  <c r="F6" i="4" l="1"/>
  <c r="E6" i="4"/>
  <c r="F5" i="4"/>
  <c r="E5" i="4"/>
  <c r="G6" i="4" l="1"/>
  <c r="H6" i="4" s="1"/>
  <c r="J6" i="4" s="1"/>
  <c r="G5" i="4"/>
  <c r="H5" i="4" s="1"/>
  <c r="I5" i="4"/>
  <c r="J5" i="4"/>
  <c r="I6" i="4" l="1"/>
  <c r="F4" i="4" l="1"/>
  <c r="E4" i="4"/>
  <c r="G4" i="4" l="1"/>
  <c r="H4" i="4" s="1"/>
  <c r="F3" i="4" l="1"/>
  <c r="E3" i="4"/>
  <c r="G3" i="4" l="1"/>
  <c r="H3" i="4" s="1"/>
  <c r="B26" i="2"/>
  <c r="B27" i="2" s="1"/>
  <c r="B28" i="2" l="1"/>
  <c r="E2" i="4" l="1"/>
  <c r="E40" i="2" s="1"/>
  <c r="F2" i="4"/>
  <c r="F40" i="2" s="1"/>
  <c r="F37" i="2" l="1"/>
  <c r="F38" i="2"/>
  <c r="F39" i="2"/>
  <c r="F36" i="2"/>
  <c r="E36" i="2"/>
  <c r="G2" i="4"/>
  <c r="H2" i="4" s="1"/>
  <c r="E37" i="2"/>
  <c r="E39" i="2"/>
  <c r="E38" i="2"/>
  <c r="B29" i="2"/>
  <c r="J4" i="4" l="1"/>
  <c r="I4" i="4"/>
  <c r="J3" i="4"/>
  <c r="H39" i="2"/>
  <c r="B34" i="2" s="1"/>
  <c r="I2" i="4"/>
  <c r="I3" i="4"/>
  <c r="G36" i="2"/>
  <c r="J2" i="4"/>
  <c r="G37" i="2"/>
  <c r="G39" i="2"/>
  <c r="G38" i="2"/>
  <c r="H38" i="2" l="1"/>
  <c r="B33" i="2" s="1"/>
  <c r="H36" i="2"/>
  <c r="H37" i="2"/>
  <c r="B31" i="2" l="1"/>
  <c r="B30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<sst xmlns="http://schemas.openxmlformats.org/spreadsheetml/2006/main" count="29" uniqueCount="22">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</sst>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20.153846152673047</c:v>
                </c:pt>
                <c:pt idx="1">
                  <c:v>19.023102309921061</c:v>
                </c:pt>
                <c:pt idx="2">
                  <c:v>20.153846152673047</c:v>
                </c:pt>
                <c:pt idx="3">
                  <c:v>20.549019608029091</c:v>
                </c:pt>
                <c:pt idx="4">
                  <c:v>20.960000001655761</c:v>
                </c:pt>
                <c:pt idx="5">
                  <c:v>22.384466018595312</c:v>
                </c:pt>
                <c:pt idx="6">
                  <c:v>24.016666662599896</c:v>
                </c:pt>
                <c:pt idx="7">
                  <c:v>22.384466018595312</c:v>
                </c:pt>
                <c:pt idx="8">
                  <c:v>20.960000001655761</c:v>
                </c:pt>
                <c:pt idx="9">
                  <c:v>20.549019608029091</c:v>
                </c:pt>
                <c:pt idx="10">
                  <c:v>20.960000001655761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20.153846152673047</c:v>
                </c:pt>
                <c:pt idx="1">
                  <c:v>19.023102309921061</c:v>
                </c:pt>
                <c:pt idx="2">
                  <c:v>19.627695800491018</c:v>
                </c:pt>
                <c:pt idx="3">
                  <c:v>20.802406015011645</c:v>
                </c:pt>
                <c:pt idx="4">
                  <c:v>21.374536464105166</c:v>
                </c:pt>
                <c:pt idx="5">
                  <c:v>22.107820157152393</c:v>
                </c:pt>
                <c:pt idx="6">
                  <c:v>22.878481075110056</c:v>
                </c:pt>
                <c:pt idx="7">
                  <c:v>21.258892172658733</c:v>
                </c:pt>
                <c:pt idx="8">
                  <c:v>20.928725785799752</c:v>
                </c:pt>
                <c:pt idx="9">
                  <c:v>20.695645017593073</c:v>
                </c:pt>
                <c:pt idx="10">
                  <c:v>20.752118978451751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5728"/>
        <c:axId val="52542784"/>
      </c:lineChart>
      <c:catAx>
        <c:axId val="54665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2542784"/>
        <c:crosses val="autoZero"/>
        <c:auto val="1"/>
        <c:lblAlgn val="ctr"/>
        <c:lblOffset val="100"/>
        <c:noMultiLvlLbl val="0"/>
      </c:catAx>
      <c:valAx>
        <c:axId val="525427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665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3" sqref="C13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42972.680555555555</v>
      </c>
      <c r="B2">
        <v>6</v>
      </c>
      <c r="C2" s="12">
        <v>42972.722222222219</v>
      </c>
      <c r="D2">
        <v>44</v>
      </c>
      <c r="E2" s="11">
        <f t="shared" ref="E2" si="0">C2-A2</f>
        <v>4.1666666664241347E-2</v>
      </c>
      <c r="F2">
        <f t="shared" ref="F2" si="1">D2-B2+1</f>
        <v>39</v>
      </c>
      <c r="G2" s="2">
        <f t="shared" ref="G2" si="2">F2/(E2*24*60)</f>
        <v>0.65000000003783498</v>
      </c>
      <c r="H2" s="2">
        <f t="shared" ref="H2" si="3">G2*60</f>
        <v>39.000000002270099</v>
      </c>
      <c r="I2" s="2">
        <f>Sheet2!$B$25/MEDIAN($H$2:H2)</f>
        <v>20.153846152673047</v>
      </c>
      <c r="J2" s="2">
        <f>Sheet2!$B$25/AVERAGE($H$2:H2)</f>
        <v>20.153846152673047</v>
      </c>
    </row>
    <row r="3" spans="1:10" x14ac:dyDescent="0.25">
      <c r="A3" s="12">
        <v>42973.808333333334</v>
      </c>
      <c r="B3">
        <v>45</v>
      </c>
      <c r="C3" s="12">
        <v>42973.84652777778</v>
      </c>
      <c r="D3">
        <v>84</v>
      </c>
      <c r="E3" s="11">
        <f t="shared" ref="E3" si="4">C3-A3</f>
        <v>3.8194444445252884E-2</v>
      </c>
      <c r="F3">
        <f t="shared" ref="F3" si="5">D3-B3+1</f>
        <v>40</v>
      </c>
      <c r="G3" s="2">
        <f t="shared" ref="G3" si="6">F3/(E3*24*60)</f>
        <v>0.7272727272573335</v>
      </c>
      <c r="H3" s="2">
        <f t="shared" ref="H3" si="7">G3*60</f>
        <v>43.636363635440013</v>
      </c>
      <c r="I3" s="2">
        <f>Sheet2!$B$25/MEDIAN($H$2:H3)</f>
        <v>19.023102309921061</v>
      </c>
      <c r="J3" s="2">
        <f>Sheet2!$B$25/AVERAGE($H$2:H3)</f>
        <v>19.023102309921061</v>
      </c>
    </row>
    <row r="4" spans="1:10" x14ac:dyDescent="0.25">
      <c r="A4" s="12">
        <v>42979.916666666664</v>
      </c>
      <c r="B4">
        <v>85</v>
      </c>
      <c r="C4" s="12">
        <v>42979.955555555556</v>
      </c>
      <c r="D4">
        <v>119</v>
      </c>
      <c r="E4" s="11">
        <f t="shared" ref="E4" si="8">C4-A4</f>
        <v>3.888888889196096E-2</v>
      </c>
      <c r="F4">
        <f t="shared" ref="F4" si="9">D4-B4+1</f>
        <v>35</v>
      </c>
      <c r="G4" s="2">
        <f t="shared" ref="G4" si="10">F4/(E4*24*60)</f>
        <v>0.62499999995062738</v>
      </c>
      <c r="H4" s="2">
        <f t="shared" ref="H4" si="11">G4*60</f>
        <v>37.499999997037641</v>
      </c>
      <c r="I4" s="2">
        <f>Sheet2!$B$25/MEDIAN($H$2:H4)</f>
        <v>20.153846152673047</v>
      </c>
      <c r="J4" s="2">
        <f>Sheet2!$B$25/AVERAGE($H$2:H4)</f>
        <v>19.627695800491018</v>
      </c>
    </row>
    <row r="5" spans="1:10" x14ac:dyDescent="0.25">
      <c r="A5" s="12">
        <v>42982.6875</v>
      </c>
      <c r="B5">
        <v>119</v>
      </c>
      <c r="C5" s="12">
        <v>42982.729166666664</v>
      </c>
      <c r="D5">
        <v>149</v>
      </c>
      <c r="E5" s="11">
        <f t="shared" ref="E5" si="12">C5-A5</f>
        <v>4.1666666664241347E-2</v>
      </c>
      <c r="F5">
        <f t="shared" ref="F5" si="13">D5-B5+1</f>
        <v>31</v>
      </c>
      <c r="G5" s="2">
        <f t="shared" ref="G5" si="14">F5/(E5*24*60)</f>
        <v>0.51666666669674066</v>
      </c>
      <c r="H5" s="2">
        <f t="shared" ref="H5" si="15">G5*60</f>
        <v>31.000000001804441</v>
      </c>
      <c r="I5" s="2">
        <f>Sheet2!$B$25/MEDIAN($H$2:H5)</f>
        <v>20.549019608029091</v>
      </c>
      <c r="J5" s="2">
        <f>Sheet2!$B$25/AVERAGE($H$2:H5)</f>
        <v>20.802406015011645</v>
      </c>
    </row>
    <row r="6" spans="1:10" x14ac:dyDescent="0.25">
      <c r="A6" s="12">
        <v>42985.48541666667</v>
      </c>
      <c r="B6">
        <v>150</v>
      </c>
      <c r="C6" s="12">
        <v>42985.523611111108</v>
      </c>
      <c r="D6">
        <v>179</v>
      </c>
      <c r="E6" s="11">
        <f t="shared" ref="E6" si="16">C6-A6</f>
        <v>3.8194444437976927E-2</v>
      </c>
      <c r="F6">
        <f t="shared" ref="F6" si="17">D6-B6+1</f>
        <v>30</v>
      </c>
      <c r="G6" s="2">
        <f t="shared" ref="G6" si="18">F6/(E6*24*60)</f>
        <v>0.54545454554690798</v>
      </c>
      <c r="H6" s="2">
        <f t="shared" ref="H6" si="19">G6*60</f>
        <v>32.727272732814477</v>
      </c>
      <c r="I6" s="2">
        <f>Sheet2!$B$25/MEDIAN($H$2:H6)</f>
        <v>20.960000001655761</v>
      </c>
      <c r="J6" s="2">
        <f>Sheet2!$B$25/AVERAGE($H$2:H6)</f>
        <v>21.374536464105166</v>
      </c>
    </row>
    <row r="7" spans="1:10" x14ac:dyDescent="0.25">
      <c r="A7" s="12">
        <v>42986.803472222222</v>
      </c>
      <c r="B7">
        <v>180</v>
      </c>
      <c r="C7" s="12">
        <v>42986.841666666667</v>
      </c>
      <c r="D7">
        <v>206</v>
      </c>
      <c r="E7" s="11">
        <f t="shared" ref="E7" si="20">C7-A7</f>
        <v>3.8194444445252884E-2</v>
      </c>
      <c r="F7">
        <f t="shared" ref="F7" si="21">D7-B7+1</f>
        <v>27</v>
      </c>
      <c r="G7" s="2">
        <f t="shared" ref="G7" si="22">F7/(E7*24*60)</f>
        <v>0.49090909089870011</v>
      </c>
      <c r="H7" s="2">
        <f t="shared" ref="H7" si="23">G7*60</f>
        <v>29.454545453922005</v>
      </c>
      <c r="I7" s="2">
        <f>Sheet2!$B$25/MEDIAN($H$2:H7)</f>
        <v>22.384466018595312</v>
      </c>
      <c r="J7" s="2">
        <f>Sheet2!$B$25/AVERAGE($H$2:H7)</f>
        <v>22.107820157152393</v>
      </c>
    </row>
    <row r="8" spans="1:10" x14ac:dyDescent="0.25">
      <c r="A8" s="12">
        <v>43006.536805555559</v>
      </c>
      <c r="B8">
        <v>207</v>
      </c>
      <c r="C8" s="12">
        <v>43006.573611111111</v>
      </c>
      <c r="D8">
        <v>230</v>
      </c>
      <c r="E8" s="11">
        <f t="shared" ref="E8" si="24">C8-A8</f>
        <v>3.6805555551836733E-2</v>
      </c>
      <c r="F8">
        <f t="shared" ref="F8" si="25">D8-B8+1</f>
        <v>24</v>
      </c>
      <c r="G8" s="2">
        <f t="shared" ref="G8" si="26">F8/(E8*24*60)</f>
        <v>0.45283018872499914</v>
      </c>
      <c r="H8" s="2">
        <f t="shared" ref="H8" si="27">G8*60</f>
        <v>27.16981132349995</v>
      </c>
      <c r="I8" s="2">
        <f>Sheet2!$B$25/MEDIAN($H$2:H8)</f>
        <v>24.016666662599896</v>
      </c>
      <c r="J8" s="2">
        <f>Sheet2!$B$25/AVERAGE($H$2:H8)</f>
        <v>22.878481075110056</v>
      </c>
    </row>
    <row r="9" spans="1:10" x14ac:dyDescent="0.25">
      <c r="A9" s="12">
        <v>43008.886805555558</v>
      </c>
      <c r="B9">
        <v>231</v>
      </c>
      <c r="C9" s="12">
        <v>43008.922222222223</v>
      </c>
      <c r="D9">
        <v>277</v>
      </c>
      <c r="E9" s="11">
        <f t="shared" ref="E9" si="28">C9-A9</f>
        <v>3.5416666665696539E-2</v>
      </c>
      <c r="F9">
        <f t="shared" ref="F9" si="29">D9-B9+1</f>
        <v>47</v>
      </c>
      <c r="G9" s="2">
        <f t="shared" ref="G9" si="30">F9/(E9*24*60)</f>
        <v>0.92156862747622381</v>
      </c>
      <c r="H9" s="2">
        <f t="shared" ref="H9" si="31">G9*60</f>
        <v>55.294117648573426</v>
      </c>
      <c r="I9" s="2">
        <f>Sheet2!$B$25/MEDIAN($H$2:H9)</f>
        <v>22.384466018595312</v>
      </c>
      <c r="J9" s="2">
        <f>Sheet2!$B$25/AVERAGE($H$2:H9)</f>
        <v>21.258892172658733</v>
      </c>
    </row>
    <row r="10" spans="1:10" x14ac:dyDescent="0.25">
      <c r="A10" s="12">
        <v>43013.76458333333</v>
      </c>
      <c r="B10">
        <v>278</v>
      </c>
      <c r="C10" s="12">
        <v>43013.802083333336</v>
      </c>
      <c r="D10">
        <v>315</v>
      </c>
      <c r="E10" s="11">
        <f t="shared" ref="E10" si="32">C10-A10</f>
        <v>3.7500000005820766E-2</v>
      </c>
      <c r="F10">
        <f t="shared" ref="F10" si="33">D10-B10+1</f>
        <v>38</v>
      </c>
      <c r="G10" s="2">
        <f t="shared" ref="G10" si="34">F10/(E10*24*60)</f>
        <v>0.70370370359447454</v>
      </c>
      <c r="H10" s="2">
        <f t="shared" ref="H10" si="35">G10*60</f>
        <v>42.222222215668474</v>
      </c>
      <c r="I10" s="2">
        <f>Sheet2!$B$25/MEDIAN($H$2:H10)</f>
        <v>20.960000001655761</v>
      </c>
      <c r="J10" s="2">
        <f>Sheet2!$B$25/AVERAGE($H$2:H10)</f>
        <v>20.928725785799752</v>
      </c>
    </row>
    <row r="11" spans="1:10" x14ac:dyDescent="0.25">
      <c r="A11" s="12">
        <v>43014.84375</v>
      </c>
      <c r="B11">
        <v>316</v>
      </c>
      <c r="C11" s="12">
        <v>43014.882638888892</v>
      </c>
      <c r="D11">
        <v>354</v>
      </c>
      <c r="E11" s="11">
        <f t="shared" ref="E11" si="36">C11-A11</f>
        <v>3.888888889196096E-2</v>
      </c>
      <c r="F11">
        <f t="shared" ref="F11" si="37">D11-B11+1</f>
        <v>39</v>
      </c>
      <c r="G11" s="2">
        <f t="shared" ref="G11" si="38">F11/(E11*24*60)</f>
        <v>0.69642857137355629</v>
      </c>
      <c r="H11" s="2">
        <f t="shared" ref="H11" si="39">G11*60</f>
        <v>41.78571428241338</v>
      </c>
      <c r="I11" s="2">
        <f>Sheet2!$B$25/MEDIAN($H$2:H11)</f>
        <v>20.549019608029091</v>
      </c>
      <c r="J11" s="2">
        <f>Sheet2!$B$25/AVERAGE($H$2:H11)</f>
        <v>20.695645017593073</v>
      </c>
    </row>
    <row r="12" spans="1:10" x14ac:dyDescent="0.25">
      <c r="A12" s="12">
        <v>43015.85833333333</v>
      </c>
      <c r="B12">
        <v>355</v>
      </c>
      <c r="C12" s="12">
        <v>43015.897916666669</v>
      </c>
      <c r="D12">
        <v>389</v>
      </c>
      <c r="E12" s="11">
        <f t="shared" ref="E12" si="40">C12-A12</f>
        <v>3.9583333338669036E-2</v>
      </c>
      <c r="F12">
        <f t="shared" ref="F12" si="41">D12-B12+1</f>
        <v>35</v>
      </c>
      <c r="G12" s="2">
        <f t="shared" ref="G12" si="42">F12/(E12*24*60)</f>
        <v>0.61403508763652836</v>
      </c>
      <c r="H12" s="2">
        <f t="shared" ref="H12" si="43">G12*60</f>
        <v>36.842105258191701</v>
      </c>
      <c r="I12" s="2">
        <f>Sheet2!$B$25/MEDIAN($H$2:H12)</f>
        <v>20.960000001655761</v>
      </c>
      <c r="J12" s="2">
        <f>Sheet2!$B$25/AVERAGE($H$2:H12)</f>
        <v>20.752118978451751</v>
      </c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H39" sqref="H39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786</v>
      </c>
    </row>
    <row r="26" spans="1:2" x14ac:dyDescent="0.25">
      <c r="A26" t="s">
        <v>20</v>
      </c>
      <c r="B26">
        <f>MAX(Sheet1!D2:D1000)</f>
        <v>389</v>
      </c>
    </row>
    <row r="27" spans="1:2" x14ac:dyDescent="0.25">
      <c r="A27" t="s">
        <v>21</v>
      </c>
      <c r="B27" s="4">
        <f>B26/B25*100</f>
        <v>49.4910941475827</v>
      </c>
    </row>
    <row r="28" spans="1:2" x14ac:dyDescent="0.25">
      <c r="A28" t="s">
        <v>16</v>
      </c>
      <c r="B28">
        <f>B25-B26</f>
        <v>397</v>
      </c>
    </row>
    <row r="29" spans="1:2" x14ac:dyDescent="0.25">
      <c r="A29" t="s">
        <v>14</v>
      </c>
      <c r="B29" s="4">
        <f>B28/B25*100</f>
        <v>50.508905852417307</v>
      </c>
    </row>
    <row r="30" spans="1:2" x14ac:dyDescent="0.25">
      <c r="A30" t="s">
        <v>13</v>
      </c>
      <c r="B30" s="4">
        <f>B25/H38</f>
        <v>20.960000001655761</v>
      </c>
    </row>
    <row r="31" spans="1:2" x14ac:dyDescent="0.25">
      <c r="A31" s="3" t="s">
        <v>12</v>
      </c>
      <c r="B31" s="4">
        <f>B25/H39</f>
        <v>20.752118978451751</v>
      </c>
    </row>
    <row r="32" spans="1:2" x14ac:dyDescent="0.25">
      <c r="A32" t="s">
        <v>11</v>
      </c>
      <c r="B32" s="2">
        <f>ABS(B30-B31)</f>
        <v>0.20788102320400981</v>
      </c>
    </row>
    <row r="33" spans="1:8" x14ac:dyDescent="0.25">
      <c r="A33" t="s">
        <v>10</v>
      </c>
      <c r="B33" s="2">
        <f>B28/H38</f>
        <v>10.586666667502973</v>
      </c>
    </row>
    <row r="34" spans="1:8" x14ac:dyDescent="0.25">
      <c r="A34" t="s">
        <v>9</v>
      </c>
      <c r="B34" s="2">
        <f>B28/H39</f>
        <v>10.481668237207817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3.5416666665696539E-2</v>
      </c>
      <c r="F36" s="4">
        <f>MIN(Sheet1!F2:F1000)</f>
        <v>24</v>
      </c>
      <c r="G36" s="4">
        <f>MIN(Sheet1!G2:G1000)</f>
        <v>0.45283018872499914</v>
      </c>
      <c r="H36" s="4">
        <f>MIN(Sheet1!H2:H1000)</f>
        <v>27.16981132349995</v>
      </c>
    </row>
    <row r="37" spans="1:8" x14ac:dyDescent="0.25">
      <c r="D37" t="s">
        <v>3</v>
      </c>
      <c r="E37" s="11">
        <f>MAX(Sheet1!E2:E1000)</f>
        <v>4.1666666664241347E-2</v>
      </c>
      <c r="F37" s="4">
        <f>MAX(Sheet1!F2:F1000)</f>
        <v>47</v>
      </c>
      <c r="G37" s="4">
        <f>MAX(Sheet1!G2:G1000)</f>
        <v>0.92156862747622381</v>
      </c>
      <c r="H37" s="4">
        <f>MAX(Sheet1!H2:H1000)</f>
        <v>55.294117648573426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35</v>
      </c>
      <c r="G38" s="4">
        <f>MEDIAN(Sheet1!G2:G1000)</f>
        <v>0.62499999995062738</v>
      </c>
      <c r="H38" s="4">
        <f>MEDIAN(Sheet1!H2:H1000)</f>
        <v>37.499999997037641</v>
      </c>
    </row>
    <row r="39" spans="1:8" x14ac:dyDescent="0.25">
      <c r="D39" t="s">
        <v>1</v>
      </c>
      <c r="E39" s="11">
        <f>AVERAGE(Sheet1!E2:E1000)</f>
        <v>3.8636363636628215E-2</v>
      </c>
      <c r="F39" s="4">
        <f>AVERAGE(Sheet1!F2:F1000)</f>
        <v>35</v>
      </c>
      <c r="G39" s="4">
        <f>AVERAGE(Sheet1!G2:G1000)</f>
        <v>0.63126083719944781</v>
      </c>
      <c r="H39" s="4">
        <f>AVERAGE(Sheet1!H2:H1000)</f>
        <v>37.875650231966866</v>
      </c>
    </row>
    <row r="40" spans="1:8" x14ac:dyDescent="0.25">
      <c r="D40" t="s">
        <v>0</v>
      </c>
      <c r="E40" s="3" t="str">
        <f>TEXT(SUM(Sheet1!E2:E1000), "d:h:mm:ss")</f>
        <v>0:10:12:00</v>
      </c>
      <c r="F40" s="4">
        <f>SUM(Sheet1!F2:F1000)</f>
        <v>385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2017-10-08T01:33:06Z</dcterms:modified>
</cp:coreProperties>
</file>