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ol\OneDrive\Escritorio\"/>
    </mc:Choice>
  </mc:AlternateContent>
  <xr:revisionPtr revIDLastSave="1" documentId="13_ncr:1_{FA72A999-8176-4691-A808-CFCEBA2FE7D9}" xr6:coauthVersionLast="40" xr6:coauthVersionMax="47" xr10:uidLastSave="{67226F81-8CC1-4B4B-A755-D3AD1AF6FB3B}"/>
  <bookViews>
    <workbookView xWindow="0" yWindow="0" windowWidth="20490" windowHeight="7110" firstSheet="7" activeTab="11" xr2:uid="{00000000-000D-0000-FFFF-FFFF00000000}"/>
  </bookViews>
  <sheets>
    <sheet name="Datos Originales" sheetId="1" r:id="rId1"/>
    <sheet name="Picos y Envolventes" sheetId="4" r:id="rId2"/>
    <sheet name="Indice de refracción" sheetId="5" r:id="rId3"/>
    <sheet name="Grosor película, Orden Interfer" sheetId="6" r:id="rId4"/>
    <sheet name="Absorbancia x y extincion alfa" sheetId="7" r:id="rId5"/>
    <sheet name="Metodo Ti" sheetId="8" r:id="rId6"/>
    <sheet name="Metodo T_alpha" sheetId="9" r:id="rId7"/>
    <sheet name="Manifacier" sheetId="10" r:id="rId8"/>
    <sheet name="x values" sheetId="11" r:id="rId9"/>
    <sheet name="alpha values" sheetId="12" r:id="rId10"/>
    <sheet name="k" sheetId="13" r:id="rId11"/>
    <sheet name="Tauc" sheetId="14" r:id="rId12"/>
    <sheet name="Hoja1" sheetId="2" r:id="rId13"/>
  </sheets>
  <definedNames>
    <definedName name="_xlchart.v1.0" hidden="1">'x values'!$K$2:$K$11</definedName>
    <definedName name="_xlchart.v1.1" hidden="1">'x values'!$L$1</definedName>
    <definedName name="_xlchart.v1.2" hidden="1">'x values'!$L$2:$L$11</definedName>
  </definedNames>
  <calcPr calcId="191029"/>
</workbook>
</file>

<file path=xl/calcChain.xml><?xml version="1.0" encoding="utf-8"?>
<calcChain xmlns="http://schemas.openxmlformats.org/spreadsheetml/2006/main">
  <c r="L54" i="14" l="1"/>
  <c r="O45" i="14"/>
  <c r="O44" i="14"/>
  <c r="O46" i="14" s="1"/>
  <c r="T46" i="14"/>
  <c r="T45" i="14"/>
  <c r="T44" i="14"/>
  <c r="K46" i="14"/>
  <c r="K45" i="14"/>
  <c r="K44" i="14"/>
  <c r="G46" i="14"/>
  <c r="B15" i="14"/>
  <c r="G45" i="14"/>
  <c r="G44" i="14"/>
  <c r="I3" i="14"/>
  <c r="I4" i="14"/>
  <c r="I5" i="14"/>
  <c r="I6" i="14"/>
  <c r="I9" i="14"/>
  <c r="I10" i="14"/>
  <c r="I11" i="14"/>
  <c r="I2" i="14"/>
  <c r="H3" i="14"/>
  <c r="H4" i="14"/>
  <c r="H5" i="14"/>
  <c r="H6" i="14"/>
  <c r="H9" i="14"/>
  <c r="H10" i="14"/>
  <c r="H11" i="14"/>
  <c r="H2" i="14"/>
  <c r="G3" i="14"/>
  <c r="G4" i="14"/>
  <c r="G5" i="14"/>
  <c r="G6" i="14"/>
  <c r="G9" i="14"/>
  <c r="G10" i="14"/>
  <c r="G11" i="14"/>
  <c r="G2" i="14"/>
  <c r="F3" i="14"/>
  <c r="F4" i="14"/>
  <c r="F5" i="14"/>
  <c r="F6" i="14"/>
  <c r="F9" i="14"/>
  <c r="F10" i="14"/>
  <c r="F11" i="14"/>
  <c r="F2" i="14"/>
  <c r="E3" i="14"/>
  <c r="E4" i="14"/>
  <c r="E5" i="14"/>
  <c r="E6" i="14"/>
  <c r="E7" i="14"/>
  <c r="E8" i="14"/>
  <c r="E9" i="14"/>
  <c r="E10" i="14"/>
  <c r="E11" i="14"/>
  <c r="E2" i="14"/>
  <c r="B14" i="14"/>
  <c r="B13" i="14"/>
  <c r="C3" i="13"/>
  <c r="C4" i="13"/>
  <c r="C5" i="13"/>
  <c r="C6" i="13"/>
  <c r="C7" i="13"/>
  <c r="C8" i="13"/>
  <c r="C9" i="13"/>
  <c r="C10" i="13"/>
  <c r="C11" i="13"/>
  <c r="C2" i="13"/>
  <c r="K3" i="12" l="1"/>
  <c r="K4" i="12"/>
  <c r="K5" i="12"/>
  <c r="K6" i="12"/>
  <c r="K2" i="12"/>
  <c r="H3" i="12"/>
  <c r="H4" i="12"/>
  <c r="H5" i="12"/>
  <c r="H6" i="12"/>
  <c r="H7" i="12"/>
  <c r="H8" i="12"/>
  <c r="H9" i="12"/>
  <c r="H10" i="12"/>
  <c r="H11" i="12"/>
  <c r="H2" i="12"/>
  <c r="F2" i="12"/>
  <c r="F3" i="12"/>
  <c r="F4" i="12"/>
  <c r="F5" i="12"/>
  <c r="F6" i="12"/>
  <c r="F7" i="12"/>
  <c r="F8" i="12"/>
  <c r="F9" i="12"/>
  <c r="F10" i="12"/>
  <c r="F11" i="12"/>
  <c r="G3" i="12"/>
  <c r="G4" i="12"/>
  <c r="G5" i="12"/>
  <c r="G6" i="12"/>
  <c r="G7" i="12"/>
  <c r="G8" i="12"/>
  <c r="G9" i="12"/>
  <c r="G10" i="12"/>
  <c r="G11" i="12"/>
  <c r="G2" i="12"/>
  <c r="F3" i="11"/>
  <c r="F4" i="11"/>
  <c r="F5" i="11"/>
  <c r="F6" i="11"/>
  <c r="F7" i="11"/>
  <c r="F8" i="11"/>
  <c r="F9" i="11"/>
  <c r="F10" i="11"/>
  <c r="F11" i="11"/>
  <c r="F2" i="11"/>
  <c r="G3" i="10"/>
  <c r="G4" i="10"/>
  <c r="G5" i="10"/>
  <c r="G6" i="10"/>
  <c r="G7" i="10"/>
  <c r="G8" i="10"/>
  <c r="G9" i="10"/>
  <c r="G10" i="10"/>
  <c r="G11" i="10"/>
  <c r="G2" i="10"/>
  <c r="F3" i="10"/>
  <c r="F4" i="10"/>
  <c r="F5" i="10"/>
  <c r="F6" i="10"/>
  <c r="F7" i="10"/>
  <c r="F8" i="10"/>
  <c r="F9" i="10"/>
  <c r="F10" i="10"/>
  <c r="F11" i="10"/>
  <c r="F2" i="10"/>
  <c r="H3" i="9"/>
  <c r="H4" i="9"/>
  <c r="H5" i="9"/>
  <c r="H6" i="9"/>
  <c r="H7" i="9"/>
  <c r="H8" i="9"/>
  <c r="H9" i="9"/>
  <c r="H10" i="9"/>
  <c r="H11" i="9"/>
  <c r="H2" i="9"/>
  <c r="I2" i="9" s="1"/>
  <c r="J4" i="7"/>
  <c r="J5" i="7"/>
  <c r="J6" i="7"/>
  <c r="J7" i="7"/>
  <c r="J8" i="7"/>
  <c r="J9" i="7"/>
  <c r="J10" i="7"/>
  <c r="J11" i="7"/>
  <c r="J12" i="7"/>
  <c r="J3" i="7"/>
  <c r="I4" i="7"/>
  <c r="I5" i="7"/>
  <c r="I6" i="7"/>
  <c r="I7" i="7"/>
  <c r="I8" i="7"/>
  <c r="I9" i="7"/>
  <c r="K9" i="7" s="1"/>
  <c r="I10" i="7"/>
  <c r="K10" i="7" s="1"/>
  <c r="I11" i="7"/>
  <c r="K11" i="7" s="1"/>
  <c r="I12" i="7"/>
  <c r="K12" i="7" s="1"/>
  <c r="H4" i="7"/>
  <c r="H5" i="7"/>
  <c r="H6" i="7"/>
  <c r="H7" i="7"/>
  <c r="H8" i="7"/>
  <c r="H9" i="7"/>
  <c r="H10" i="7"/>
  <c r="H11" i="7"/>
  <c r="H12" i="7"/>
  <c r="K4" i="7"/>
  <c r="K5" i="7"/>
  <c r="K6" i="7"/>
  <c r="K7" i="7"/>
  <c r="K8" i="7"/>
  <c r="K3" i="7"/>
  <c r="G3" i="9"/>
  <c r="G4" i="9"/>
  <c r="G5" i="9"/>
  <c r="G6" i="9"/>
  <c r="G7" i="9"/>
  <c r="G8" i="9"/>
  <c r="G9" i="9"/>
  <c r="G10" i="9"/>
  <c r="G11" i="9"/>
  <c r="G2" i="9"/>
  <c r="F3" i="9"/>
  <c r="F4" i="9"/>
  <c r="F5" i="9"/>
  <c r="F6" i="9"/>
  <c r="F7" i="9"/>
  <c r="F8" i="9"/>
  <c r="F9" i="9"/>
  <c r="F10" i="9"/>
  <c r="F11" i="9"/>
  <c r="F2" i="9"/>
  <c r="E11" i="9"/>
  <c r="I11" i="9" s="1"/>
  <c r="E10" i="9"/>
  <c r="E9" i="9"/>
  <c r="E8" i="9"/>
  <c r="E7" i="9"/>
  <c r="E6" i="9"/>
  <c r="E5" i="9"/>
  <c r="E4" i="9"/>
  <c r="E3" i="9"/>
  <c r="I3" i="9" s="1"/>
  <c r="E2" i="9"/>
  <c r="I3" i="8"/>
  <c r="I4" i="8"/>
  <c r="I5" i="8"/>
  <c r="I6" i="8"/>
  <c r="I7" i="8"/>
  <c r="I8" i="8"/>
  <c r="I9" i="8"/>
  <c r="I10" i="8"/>
  <c r="I11" i="8"/>
  <c r="I2" i="8"/>
  <c r="H3" i="8"/>
  <c r="H4" i="8"/>
  <c r="H5" i="8"/>
  <c r="H6" i="8"/>
  <c r="H7" i="8"/>
  <c r="H8" i="8"/>
  <c r="H9" i="8"/>
  <c r="H10" i="8"/>
  <c r="H11" i="8"/>
  <c r="H2" i="8"/>
  <c r="G3" i="8"/>
  <c r="G4" i="8"/>
  <c r="G5" i="8"/>
  <c r="G6" i="8"/>
  <c r="G7" i="8"/>
  <c r="G8" i="8"/>
  <c r="G9" i="8"/>
  <c r="G10" i="8"/>
  <c r="G11" i="8"/>
  <c r="F3" i="8"/>
  <c r="F4" i="8"/>
  <c r="F5" i="8"/>
  <c r="F6" i="8"/>
  <c r="F7" i="8"/>
  <c r="F8" i="8"/>
  <c r="F9" i="8"/>
  <c r="F10" i="8"/>
  <c r="F11" i="8"/>
  <c r="F2" i="8"/>
  <c r="G2" i="8" s="1"/>
  <c r="E11" i="8"/>
  <c r="E10" i="8"/>
  <c r="E9" i="8"/>
  <c r="E8" i="8"/>
  <c r="E7" i="8"/>
  <c r="E6" i="8"/>
  <c r="E5" i="8"/>
  <c r="E4" i="8"/>
  <c r="E3" i="8"/>
  <c r="E2" i="8"/>
  <c r="M15" i="5"/>
  <c r="M14" i="5"/>
  <c r="M13" i="5"/>
  <c r="M12" i="5"/>
  <c r="M11" i="5"/>
  <c r="M10" i="5"/>
  <c r="M9" i="5"/>
  <c r="M8" i="5"/>
  <c r="M7" i="5"/>
  <c r="M6" i="5"/>
  <c r="M5" i="5"/>
  <c r="M4" i="5"/>
  <c r="M3" i="5"/>
  <c r="E4" i="7"/>
  <c r="E5" i="7"/>
  <c r="E6" i="7"/>
  <c r="F6" i="7" s="1"/>
  <c r="E7" i="7"/>
  <c r="F7" i="7" s="1"/>
  <c r="E8" i="7"/>
  <c r="F8" i="7" s="1"/>
  <c r="E9" i="7"/>
  <c r="G9" i="7" s="1"/>
  <c r="E10" i="7"/>
  <c r="G10" i="7" s="1"/>
  <c r="E11" i="7"/>
  <c r="G11" i="7" s="1"/>
  <c r="E12" i="7"/>
  <c r="E3" i="7"/>
  <c r="A20" i="6"/>
  <c r="A21" i="6"/>
  <c r="A22" i="6"/>
  <c r="A23" i="6"/>
  <c r="A24" i="6"/>
  <c r="A25" i="6"/>
  <c r="A26" i="6"/>
  <c r="A27" i="6"/>
  <c r="A28" i="6"/>
  <c r="A19" i="6"/>
  <c r="J7" i="6"/>
  <c r="J6" i="6"/>
  <c r="G4" i="7"/>
  <c r="G5" i="7"/>
  <c r="G6" i="7"/>
  <c r="G7" i="7"/>
  <c r="G8" i="7"/>
  <c r="G12" i="7"/>
  <c r="F4" i="7"/>
  <c r="F5" i="7"/>
  <c r="F12" i="7"/>
  <c r="G3" i="7"/>
  <c r="I3" i="7" s="1"/>
  <c r="F3" i="7"/>
  <c r="H3" i="7" s="1"/>
  <c r="G5" i="6"/>
  <c r="G9" i="6"/>
  <c r="E12" i="6"/>
  <c r="F12" i="6" s="1"/>
  <c r="E11" i="6"/>
  <c r="F11" i="6" s="1"/>
  <c r="J11" i="6" s="1"/>
  <c r="E10" i="6"/>
  <c r="F10" i="6" s="1"/>
  <c r="J10" i="6" s="1"/>
  <c r="E9" i="6"/>
  <c r="F9" i="6" s="1"/>
  <c r="J9" i="6" s="1"/>
  <c r="E8" i="6"/>
  <c r="F8" i="6" s="1"/>
  <c r="G6" i="6" s="1"/>
  <c r="E7" i="6"/>
  <c r="F7" i="6" s="1"/>
  <c r="E6" i="6"/>
  <c r="F6" i="6" s="1"/>
  <c r="E5" i="6"/>
  <c r="F5" i="6" s="1"/>
  <c r="J5" i="6" s="1"/>
  <c r="E4" i="6"/>
  <c r="F4" i="6" s="1"/>
  <c r="J4" i="6" s="1"/>
  <c r="E3" i="6"/>
  <c r="F3" i="6" s="1"/>
  <c r="A37" i="5"/>
  <c r="A38" i="5"/>
  <c r="A39" i="5"/>
  <c r="A40" i="5"/>
  <c r="A41" i="5"/>
  <c r="A42" i="5"/>
  <c r="A43" i="5"/>
  <c r="A44" i="5"/>
  <c r="A45" i="5"/>
  <c r="A36" i="5"/>
  <c r="F4" i="5"/>
  <c r="F5" i="5"/>
  <c r="F6" i="5"/>
  <c r="F7" i="5"/>
  <c r="F8" i="5"/>
  <c r="F9" i="5"/>
  <c r="F10" i="5"/>
  <c r="F11" i="5"/>
  <c r="F12" i="5"/>
  <c r="F13" i="5"/>
  <c r="F14" i="5"/>
  <c r="F15" i="5"/>
  <c r="E15" i="5"/>
  <c r="E14" i="5"/>
  <c r="E4" i="5"/>
  <c r="E5" i="5"/>
  <c r="E6" i="5"/>
  <c r="E7" i="5"/>
  <c r="E8" i="5"/>
  <c r="E9" i="5"/>
  <c r="E10" i="5"/>
  <c r="E11" i="5"/>
  <c r="E12" i="5"/>
  <c r="E13" i="5"/>
  <c r="E3" i="5"/>
  <c r="F3" i="5" s="1"/>
  <c r="U15" i="4"/>
  <c r="U13" i="4"/>
  <c r="U11" i="4"/>
  <c r="U9" i="4"/>
  <c r="U7" i="4"/>
  <c r="V16" i="4"/>
  <c r="V14" i="4"/>
  <c r="V12" i="4"/>
  <c r="V10" i="4"/>
  <c r="V8" i="4"/>
  <c r="V6" i="4"/>
  <c r="U8" i="4"/>
  <c r="U10" i="4"/>
  <c r="U12" i="4"/>
  <c r="U14" i="4"/>
  <c r="U16" i="4"/>
  <c r="U6" i="4"/>
  <c r="V5" i="4"/>
  <c r="V7" i="4"/>
  <c r="V9" i="4"/>
  <c r="V11" i="4"/>
  <c r="V13" i="4"/>
  <c r="V15" i="4"/>
  <c r="V17" i="4"/>
  <c r="V3" i="4"/>
  <c r="X5" i="4"/>
  <c r="Y13" i="4"/>
  <c r="Y14" i="4"/>
  <c r="Y15" i="4"/>
  <c r="Y17" i="4"/>
  <c r="W4" i="4"/>
  <c r="Y4" i="4" s="1"/>
  <c r="W5" i="4"/>
  <c r="W6" i="4"/>
  <c r="Y6" i="4" s="1"/>
  <c r="W7" i="4"/>
  <c r="Y7" i="4" s="1"/>
  <c r="W8" i="4"/>
  <c r="Y8" i="4" s="1"/>
  <c r="W9" i="4"/>
  <c r="Y9" i="4" s="1"/>
  <c r="W10" i="4"/>
  <c r="Y10" i="4" s="1"/>
  <c r="W11" i="4"/>
  <c r="Y11" i="4" s="1"/>
  <c r="W12" i="4"/>
  <c r="Y12" i="4" s="1"/>
  <c r="W13" i="4"/>
  <c r="W14" i="4"/>
  <c r="W15" i="4"/>
  <c r="W16" i="4"/>
  <c r="X16" i="4" s="1"/>
  <c r="Y16" i="4" s="1"/>
  <c r="W17" i="4"/>
  <c r="W3" i="4"/>
  <c r="Y3" i="4" s="1"/>
  <c r="I5" i="9" l="1"/>
  <c r="F10" i="7"/>
  <c r="F9" i="7"/>
  <c r="I8" i="9"/>
  <c r="I4" i="9"/>
  <c r="I10" i="9"/>
  <c r="I7" i="9"/>
  <c r="I9" i="9"/>
  <c r="I6" i="9"/>
  <c r="F11" i="7"/>
  <c r="G10" i="6"/>
  <c r="J12" i="6"/>
  <c r="G7" i="6"/>
  <c r="G8" i="6"/>
  <c r="J8" i="6"/>
  <c r="G4" i="6"/>
  <c r="J3" i="6"/>
  <c r="G3" i="6"/>
  <c r="Y5" i="4"/>
  <c r="AN13" i="2"/>
  <c r="AM23" i="2"/>
  <c r="AM4" i="2"/>
  <c r="AK8" i="2"/>
  <c r="AK10" i="2"/>
  <c r="AK12" i="2"/>
  <c r="AK20" i="2"/>
  <c r="AK22" i="2"/>
  <c r="AK24" i="2"/>
  <c r="AK26" i="2"/>
  <c r="AK6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4" i="2"/>
  <c r="AD16" i="2"/>
  <c r="AE16" i="2" s="1"/>
  <c r="AD6" i="2"/>
  <c r="AG6" i="2" s="1"/>
  <c r="AD8" i="2"/>
  <c r="AG8" i="2" s="1"/>
  <c r="AD10" i="2"/>
  <c r="AG10" i="2" s="1"/>
  <c r="AD12" i="2"/>
  <c r="AG12" i="2" s="1"/>
  <c r="AD14" i="2"/>
  <c r="AG14" i="2" s="1"/>
  <c r="AD4" i="2"/>
  <c r="AG4" i="2" s="1"/>
  <c r="AA17" i="2"/>
  <c r="Y17" i="2" s="1"/>
  <c r="AF16" i="2" s="1"/>
  <c r="AA6" i="2"/>
  <c r="AA7" i="2"/>
  <c r="Y7" i="2" s="1"/>
  <c r="AF6" i="2" s="1"/>
  <c r="AA8" i="2"/>
  <c r="AA9" i="2"/>
  <c r="Y9" i="2" s="1"/>
  <c r="AF8" i="2" s="1"/>
  <c r="AA10" i="2"/>
  <c r="AA11" i="2"/>
  <c r="Y11" i="2" s="1"/>
  <c r="AF10" i="2" s="1"/>
  <c r="AA12" i="2"/>
  <c r="AA13" i="2"/>
  <c r="Y13" i="2" s="1"/>
  <c r="AF12" i="2" s="1"/>
  <c r="AA14" i="2"/>
  <c r="AA15" i="2"/>
  <c r="Y15" i="2" s="1"/>
  <c r="AF14" i="2" s="1"/>
  <c r="AA16" i="2"/>
  <c r="AA5" i="2"/>
  <c r="Y5" i="2" s="1"/>
  <c r="AF4" i="2" s="1"/>
  <c r="Y18" i="2"/>
  <c r="G13" i="6" l="1"/>
  <c r="G14" i="6"/>
  <c r="J13" i="6"/>
  <c r="J14" i="6"/>
  <c r="AE14" i="2"/>
  <c r="AE12" i="2"/>
  <c r="AE10" i="2"/>
  <c r="AE6" i="2"/>
  <c r="AE8" i="2"/>
  <c r="AG16" i="2"/>
  <c r="K6" i="6" l="1"/>
  <c r="K5" i="6"/>
  <c r="K12" i="6"/>
  <c r="K11" i="6"/>
  <c r="K10" i="6"/>
  <c r="K9" i="6"/>
  <c r="K8" i="6"/>
  <c r="K7" i="6"/>
  <c r="K4" i="6"/>
  <c r="K3" i="6"/>
  <c r="H6" i="6"/>
  <c r="H7" i="6"/>
  <c r="H11" i="6"/>
  <c r="H10" i="6"/>
  <c r="H3" i="6"/>
  <c r="H4" i="6"/>
  <c r="H8" i="6"/>
  <c r="H12" i="6"/>
  <c r="H5" i="6"/>
  <c r="H9" i="6"/>
</calcChain>
</file>

<file path=xl/sharedStrings.xml><?xml version="1.0" encoding="utf-8"?>
<sst xmlns="http://schemas.openxmlformats.org/spreadsheetml/2006/main" count="244" uniqueCount="83">
  <si>
    <r>
      <t>l (</t>
    </r>
    <r>
      <rPr>
        <sz val="11"/>
        <color theme="1"/>
        <rFont val="Calibri"/>
        <family val="2"/>
        <scheme val="minor"/>
      </rPr>
      <t>nm</t>
    </r>
    <r>
      <rPr>
        <sz val="11"/>
        <color indexed="8"/>
        <rFont val="Symbol"/>
        <family val="1"/>
        <charset val="2"/>
      </rPr>
      <t>)</t>
    </r>
  </si>
  <si>
    <r>
      <t>T (</t>
    </r>
    <r>
      <rPr>
        <sz val="11"/>
        <color indexed="8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</si>
  <si>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r>
      <t>Ts (</t>
    </r>
    <r>
      <rPr>
        <sz val="11"/>
        <color indexed="8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</si>
  <si>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En la Columna A están los valores de la longitud de onda en nanómetros</t>
  </si>
  <si>
    <t>En la Columna B están los valores de la transmitancia de la película</t>
  </si>
  <si>
    <t>En la Columna C están los valores de la transmitancia del sustrato de vidrio</t>
  </si>
  <si>
    <t>Si no aparece la figura de los espectros, cambie la coma por punto</t>
  </si>
  <si>
    <t>Mínimos</t>
  </si>
  <si>
    <t>Máximos</t>
  </si>
  <si>
    <t>T_m</t>
  </si>
  <si>
    <t>T_M</t>
  </si>
  <si>
    <t>s</t>
  </si>
  <si>
    <t>n</t>
  </si>
  <si>
    <t>d</t>
  </si>
  <si>
    <t>x</t>
  </si>
  <si>
    <t>alpha</t>
  </si>
  <si>
    <t>Tm</t>
  </si>
  <si>
    <t>TM</t>
  </si>
  <si>
    <t>Parámetros del sustrato</t>
  </si>
  <si>
    <t>Ts</t>
  </si>
  <si>
    <t>R</t>
  </si>
  <si>
    <t>M,N</t>
  </si>
  <si>
    <t>m</t>
  </si>
  <si>
    <t>T_alpha</t>
  </si>
  <si>
    <t>lambda medio</t>
  </si>
  <si>
    <t>1/l^2</t>
  </si>
  <si>
    <t>n_i</t>
  </si>
  <si>
    <t>n(lambda)</t>
  </si>
  <si>
    <t>nl</t>
  </si>
  <si>
    <t>M</t>
  </si>
  <si>
    <t>lambda</t>
  </si>
  <si>
    <t>Max</t>
  </si>
  <si>
    <t>min</t>
  </si>
  <si>
    <t>-</t>
  </si>
  <si>
    <t>l (nm)</t>
  </si>
  <si>
    <t>1/lambda^2</t>
  </si>
  <si>
    <t>10+1/2</t>
  </si>
  <si>
    <t>9+1/2</t>
  </si>
  <si>
    <t>8+1/2</t>
  </si>
  <si>
    <t>7+1/2</t>
  </si>
  <si>
    <t>6+1/2</t>
  </si>
  <si>
    <t>EM</t>
  </si>
  <si>
    <t>Em</t>
  </si>
  <si>
    <t>xM</t>
  </si>
  <si>
    <t>xm</t>
  </si>
  <si>
    <t>d1</t>
  </si>
  <si>
    <t>d2</t>
  </si>
  <si>
    <t>n2</t>
  </si>
  <si>
    <t>Corrección del índice de refracción</t>
  </si>
  <si>
    <t>n_1</t>
  </si>
  <si>
    <t>n_2</t>
  </si>
  <si>
    <t>d1 (nm)</t>
  </si>
  <si>
    <t>d_2 (nm)</t>
  </si>
  <si>
    <t>Ti</t>
  </si>
  <si>
    <t>F</t>
  </si>
  <si>
    <t>G</t>
  </si>
  <si>
    <t>alphaM</t>
  </si>
  <si>
    <t>alpham</t>
  </si>
  <si>
    <t>x_ti</t>
  </si>
  <si>
    <t>x_talpha</t>
  </si>
  <si>
    <t>alpha_ti</t>
  </si>
  <si>
    <t>alpha_alph</t>
  </si>
  <si>
    <t>alpha average</t>
  </si>
  <si>
    <t>k</t>
  </si>
  <si>
    <t>x_promedio</t>
  </si>
  <si>
    <t>n=1/2</t>
  </si>
  <si>
    <t>n=1/3</t>
  </si>
  <si>
    <t>n=2</t>
  </si>
  <si>
    <t>n=2/3</t>
  </si>
  <si>
    <t>h</t>
  </si>
  <si>
    <t>c</t>
  </si>
  <si>
    <t>hc/lambda (SI)</t>
  </si>
  <si>
    <t>A</t>
  </si>
  <si>
    <t>B</t>
  </si>
  <si>
    <t>J-eV</t>
  </si>
  <si>
    <t>Eg (eV)</t>
  </si>
  <si>
    <t>Transitions</t>
  </si>
  <si>
    <t>Allowed</t>
  </si>
  <si>
    <t>Banned</t>
  </si>
  <si>
    <t>Direct</t>
  </si>
  <si>
    <t>Indirect</t>
  </si>
  <si>
    <t>Exponents</t>
  </si>
  <si>
    <t>Energy Values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</si>
</sst>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0.0"/>
    <numFmt numFmtId="168" formatCode="0.0E+00"/>
    <numFmt numFmtId="169" formatCode="0.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indexed="8"/>
      <name val="Symbol"/>
      <family val="1"/>
      <charset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8" xfId="0" applyNumberForma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1" fontId="0" fillId="0" borderId="0" xfId="0" applyNumberFormat="1"/>
    <xf numFmtId="11" fontId="0" fillId="0" borderId="1" xfId="0" applyNumberFormat="1" applyBorder="1"/>
    <xf numFmtId="11" fontId="0" fillId="0" borderId="1" xfId="0" applyNumberFormat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7" fontId="0" fillId="0" borderId="13" xfId="0" applyNumberForma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  <xf numFmtId="167" fontId="0" fillId="0" borderId="14" xfId="0" applyNumberFormat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66" fontId="0" fillId="0" borderId="19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167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1" fontId="0" fillId="0" borderId="21" xfId="0" applyNumberFormat="1" applyFill="1" applyBorder="1" applyAlignment="1">
      <alignment horizontal="center" vertical="center" wrapText="1"/>
    </xf>
    <xf numFmtId="1" fontId="0" fillId="0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23" xfId="0" applyNumberForma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165" fontId="0" fillId="6" borderId="18" xfId="0" applyNumberFormat="1" applyFill="1" applyBorder="1" applyAlignment="1">
      <alignment horizontal="center" vertical="center" wrapText="1"/>
    </xf>
    <xf numFmtId="165" fontId="0" fillId="0" borderId="19" xfId="0" applyNumberFormat="1" applyFill="1" applyBorder="1" applyAlignment="1">
      <alignment horizontal="center" vertical="center" wrapText="1"/>
    </xf>
    <xf numFmtId="165" fontId="0" fillId="6" borderId="2" xfId="0" applyNumberFormat="1" applyFill="1" applyBorder="1" applyAlignment="1">
      <alignment horizontal="center" vertical="center" wrapText="1"/>
    </xf>
    <xf numFmtId="165" fontId="0" fillId="0" borderId="3" xfId="0" applyNumberFormat="1" applyFill="1" applyBorder="1" applyAlignment="1">
      <alignment horizontal="center" vertical="center" wrapText="1"/>
    </xf>
    <xf numFmtId="165" fontId="0" fillId="6" borderId="4" xfId="0" applyNumberFormat="1" applyFill="1" applyBorder="1" applyAlignment="1">
      <alignment horizontal="center" vertical="center" wrapText="1"/>
    </xf>
    <xf numFmtId="165" fontId="0" fillId="0" borderId="6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0" fontId="0" fillId="0" borderId="29" xfId="0" applyBorder="1"/>
    <xf numFmtId="0" fontId="0" fillId="0" borderId="33" xfId="0" applyBorder="1"/>
    <xf numFmtId="0" fontId="0" fillId="0" borderId="32" xfId="0" applyBorder="1"/>
    <xf numFmtId="0" fontId="0" fillId="0" borderId="34" xfId="0" applyBorder="1"/>
    <xf numFmtId="11" fontId="0" fillId="0" borderId="33" xfId="0" applyNumberFormat="1" applyBorder="1"/>
    <xf numFmtId="11" fontId="0" fillId="0" borderId="31" xfId="0" applyNumberFormat="1" applyBorder="1"/>
    <xf numFmtId="0" fontId="0" fillId="0" borderId="27" xfId="0" applyBorder="1"/>
    <xf numFmtId="2" fontId="0" fillId="0" borderId="0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0" fontId="0" fillId="0" borderId="35" xfId="0" applyBorder="1"/>
    <xf numFmtId="0" fontId="0" fillId="0" borderId="36" xfId="0" applyBorder="1"/>
    <xf numFmtId="0" fontId="0" fillId="0" borderId="0" xfId="0" applyBorder="1"/>
    <xf numFmtId="0" fontId="0" fillId="0" borderId="28" xfId="0" applyBorder="1"/>
    <xf numFmtId="12" fontId="0" fillId="0" borderId="0" xfId="0" applyNumberFormat="1" applyBorder="1" applyAlignment="1">
      <alignment horizontal="center" vertical="center" wrapText="1"/>
    </xf>
    <xf numFmtId="12" fontId="0" fillId="0" borderId="28" xfId="0" applyNumberFormat="1" applyBorder="1" applyAlignment="1">
      <alignment horizontal="center" vertical="center" wrapText="1"/>
    </xf>
    <xf numFmtId="12" fontId="0" fillId="0" borderId="30" xfId="0" applyNumberFormat="1" applyBorder="1" applyAlignment="1">
      <alignment horizontal="center" vertical="center" wrapText="1"/>
    </xf>
    <xf numFmtId="12" fontId="0" fillId="0" borderId="3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Originales'!$A$5:$A$805</c:f>
              <c:numCache>
                <c:formatCode>0</c:formatCode>
                <c:ptCount val="79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314</c:v>
                </c:pt>
                <c:pt idx="10">
                  <c:v>315</c:v>
                </c:pt>
                <c:pt idx="11">
                  <c:v>316</c:v>
                </c:pt>
                <c:pt idx="12">
                  <c:v>317</c:v>
                </c:pt>
                <c:pt idx="13">
                  <c:v>318</c:v>
                </c:pt>
                <c:pt idx="14">
                  <c:v>319</c:v>
                </c:pt>
                <c:pt idx="15">
                  <c:v>320</c:v>
                </c:pt>
                <c:pt idx="16">
                  <c:v>321</c:v>
                </c:pt>
                <c:pt idx="17">
                  <c:v>322</c:v>
                </c:pt>
                <c:pt idx="18">
                  <c:v>323</c:v>
                </c:pt>
                <c:pt idx="19">
                  <c:v>324</c:v>
                </c:pt>
                <c:pt idx="20">
                  <c:v>325</c:v>
                </c:pt>
                <c:pt idx="21">
                  <c:v>326</c:v>
                </c:pt>
                <c:pt idx="22">
                  <c:v>327</c:v>
                </c:pt>
                <c:pt idx="23">
                  <c:v>328</c:v>
                </c:pt>
                <c:pt idx="24">
                  <c:v>329</c:v>
                </c:pt>
                <c:pt idx="25">
                  <c:v>330</c:v>
                </c:pt>
                <c:pt idx="26">
                  <c:v>331</c:v>
                </c:pt>
                <c:pt idx="27">
                  <c:v>332</c:v>
                </c:pt>
                <c:pt idx="28">
                  <c:v>333</c:v>
                </c:pt>
                <c:pt idx="29">
                  <c:v>334</c:v>
                </c:pt>
                <c:pt idx="30">
                  <c:v>335</c:v>
                </c:pt>
                <c:pt idx="31">
                  <c:v>336</c:v>
                </c:pt>
                <c:pt idx="32">
                  <c:v>337</c:v>
                </c:pt>
                <c:pt idx="33">
                  <c:v>338</c:v>
                </c:pt>
                <c:pt idx="34">
                  <c:v>339</c:v>
                </c:pt>
                <c:pt idx="35">
                  <c:v>340</c:v>
                </c:pt>
                <c:pt idx="36">
                  <c:v>341</c:v>
                </c:pt>
                <c:pt idx="37">
                  <c:v>342</c:v>
                </c:pt>
                <c:pt idx="38">
                  <c:v>343</c:v>
                </c:pt>
                <c:pt idx="39">
                  <c:v>344</c:v>
                </c:pt>
                <c:pt idx="40">
                  <c:v>345</c:v>
                </c:pt>
                <c:pt idx="41">
                  <c:v>346</c:v>
                </c:pt>
                <c:pt idx="42">
                  <c:v>347</c:v>
                </c:pt>
                <c:pt idx="43">
                  <c:v>348</c:v>
                </c:pt>
                <c:pt idx="44">
                  <c:v>349</c:v>
                </c:pt>
                <c:pt idx="45">
                  <c:v>350</c:v>
                </c:pt>
                <c:pt idx="46">
                  <c:v>351</c:v>
                </c:pt>
                <c:pt idx="47">
                  <c:v>352</c:v>
                </c:pt>
                <c:pt idx="48">
                  <c:v>353</c:v>
                </c:pt>
                <c:pt idx="49">
                  <c:v>354</c:v>
                </c:pt>
                <c:pt idx="50">
                  <c:v>355</c:v>
                </c:pt>
                <c:pt idx="51">
                  <c:v>356</c:v>
                </c:pt>
                <c:pt idx="52">
                  <c:v>357</c:v>
                </c:pt>
                <c:pt idx="53">
                  <c:v>358</c:v>
                </c:pt>
                <c:pt idx="54">
                  <c:v>359</c:v>
                </c:pt>
                <c:pt idx="55">
                  <c:v>360</c:v>
                </c:pt>
                <c:pt idx="56">
                  <c:v>361</c:v>
                </c:pt>
                <c:pt idx="57">
                  <c:v>362</c:v>
                </c:pt>
                <c:pt idx="58">
                  <c:v>363</c:v>
                </c:pt>
                <c:pt idx="59">
                  <c:v>364</c:v>
                </c:pt>
                <c:pt idx="60">
                  <c:v>365</c:v>
                </c:pt>
                <c:pt idx="61">
                  <c:v>366</c:v>
                </c:pt>
                <c:pt idx="62">
                  <c:v>367</c:v>
                </c:pt>
                <c:pt idx="63">
                  <c:v>368</c:v>
                </c:pt>
                <c:pt idx="64">
                  <c:v>369</c:v>
                </c:pt>
                <c:pt idx="65">
                  <c:v>370</c:v>
                </c:pt>
                <c:pt idx="66">
                  <c:v>371</c:v>
                </c:pt>
                <c:pt idx="67">
                  <c:v>372</c:v>
                </c:pt>
                <c:pt idx="68">
                  <c:v>373</c:v>
                </c:pt>
                <c:pt idx="69">
                  <c:v>374</c:v>
                </c:pt>
                <c:pt idx="70">
                  <c:v>375</c:v>
                </c:pt>
                <c:pt idx="71">
                  <c:v>376</c:v>
                </c:pt>
                <c:pt idx="72">
                  <c:v>377</c:v>
                </c:pt>
                <c:pt idx="73">
                  <c:v>378</c:v>
                </c:pt>
                <c:pt idx="74">
                  <c:v>379</c:v>
                </c:pt>
                <c:pt idx="75">
                  <c:v>380</c:v>
                </c:pt>
                <c:pt idx="76">
                  <c:v>381</c:v>
                </c:pt>
                <c:pt idx="77">
                  <c:v>382</c:v>
                </c:pt>
                <c:pt idx="78">
                  <c:v>383</c:v>
                </c:pt>
                <c:pt idx="79">
                  <c:v>384</c:v>
                </c:pt>
                <c:pt idx="80">
                  <c:v>385</c:v>
                </c:pt>
                <c:pt idx="81">
                  <c:v>386</c:v>
                </c:pt>
                <c:pt idx="82">
                  <c:v>387</c:v>
                </c:pt>
                <c:pt idx="83">
                  <c:v>388</c:v>
                </c:pt>
                <c:pt idx="84">
                  <c:v>389</c:v>
                </c:pt>
                <c:pt idx="85">
                  <c:v>390</c:v>
                </c:pt>
                <c:pt idx="86">
                  <c:v>391</c:v>
                </c:pt>
                <c:pt idx="87">
                  <c:v>392</c:v>
                </c:pt>
                <c:pt idx="88">
                  <c:v>393</c:v>
                </c:pt>
                <c:pt idx="89">
                  <c:v>394</c:v>
                </c:pt>
                <c:pt idx="90">
                  <c:v>395</c:v>
                </c:pt>
                <c:pt idx="91">
                  <c:v>396</c:v>
                </c:pt>
                <c:pt idx="92">
                  <c:v>397</c:v>
                </c:pt>
                <c:pt idx="93">
                  <c:v>398</c:v>
                </c:pt>
                <c:pt idx="94">
                  <c:v>399</c:v>
                </c:pt>
                <c:pt idx="95">
                  <c:v>400</c:v>
                </c:pt>
                <c:pt idx="96">
                  <c:v>401</c:v>
                </c:pt>
                <c:pt idx="97">
                  <c:v>402</c:v>
                </c:pt>
                <c:pt idx="98">
                  <c:v>403</c:v>
                </c:pt>
                <c:pt idx="99">
                  <c:v>404</c:v>
                </c:pt>
                <c:pt idx="100">
                  <c:v>405</c:v>
                </c:pt>
                <c:pt idx="101">
                  <c:v>406</c:v>
                </c:pt>
                <c:pt idx="102">
                  <c:v>407</c:v>
                </c:pt>
                <c:pt idx="103">
                  <c:v>408</c:v>
                </c:pt>
                <c:pt idx="104">
                  <c:v>409</c:v>
                </c:pt>
                <c:pt idx="105">
                  <c:v>410</c:v>
                </c:pt>
                <c:pt idx="106">
                  <c:v>411</c:v>
                </c:pt>
                <c:pt idx="107">
                  <c:v>412</c:v>
                </c:pt>
                <c:pt idx="108">
                  <c:v>413</c:v>
                </c:pt>
                <c:pt idx="109">
                  <c:v>414</c:v>
                </c:pt>
                <c:pt idx="110">
                  <c:v>415</c:v>
                </c:pt>
                <c:pt idx="111">
                  <c:v>416</c:v>
                </c:pt>
                <c:pt idx="112">
                  <c:v>417</c:v>
                </c:pt>
                <c:pt idx="113">
                  <c:v>418</c:v>
                </c:pt>
                <c:pt idx="114">
                  <c:v>419</c:v>
                </c:pt>
                <c:pt idx="115">
                  <c:v>420</c:v>
                </c:pt>
                <c:pt idx="116">
                  <c:v>421</c:v>
                </c:pt>
                <c:pt idx="117">
                  <c:v>422</c:v>
                </c:pt>
                <c:pt idx="118">
                  <c:v>423</c:v>
                </c:pt>
                <c:pt idx="119">
                  <c:v>424</c:v>
                </c:pt>
                <c:pt idx="120">
                  <c:v>425</c:v>
                </c:pt>
                <c:pt idx="121">
                  <c:v>426</c:v>
                </c:pt>
                <c:pt idx="122">
                  <c:v>427</c:v>
                </c:pt>
                <c:pt idx="123">
                  <c:v>428</c:v>
                </c:pt>
                <c:pt idx="124">
                  <c:v>429</c:v>
                </c:pt>
                <c:pt idx="125">
                  <c:v>430</c:v>
                </c:pt>
                <c:pt idx="126">
                  <c:v>431</c:v>
                </c:pt>
                <c:pt idx="127">
                  <c:v>432</c:v>
                </c:pt>
                <c:pt idx="128">
                  <c:v>433</c:v>
                </c:pt>
                <c:pt idx="129">
                  <c:v>434</c:v>
                </c:pt>
                <c:pt idx="130">
                  <c:v>435</c:v>
                </c:pt>
                <c:pt idx="131">
                  <c:v>436</c:v>
                </c:pt>
                <c:pt idx="132">
                  <c:v>437</c:v>
                </c:pt>
                <c:pt idx="133">
                  <c:v>438</c:v>
                </c:pt>
                <c:pt idx="134">
                  <c:v>439</c:v>
                </c:pt>
                <c:pt idx="135">
                  <c:v>440</c:v>
                </c:pt>
                <c:pt idx="136">
                  <c:v>441</c:v>
                </c:pt>
                <c:pt idx="137">
                  <c:v>442</c:v>
                </c:pt>
                <c:pt idx="138">
                  <c:v>443</c:v>
                </c:pt>
                <c:pt idx="139">
                  <c:v>444</c:v>
                </c:pt>
                <c:pt idx="140">
                  <c:v>445</c:v>
                </c:pt>
                <c:pt idx="141">
                  <c:v>446</c:v>
                </c:pt>
                <c:pt idx="142">
                  <c:v>447</c:v>
                </c:pt>
                <c:pt idx="143">
                  <c:v>448</c:v>
                </c:pt>
                <c:pt idx="144">
                  <c:v>449</c:v>
                </c:pt>
                <c:pt idx="145">
                  <c:v>450</c:v>
                </c:pt>
                <c:pt idx="146">
                  <c:v>451</c:v>
                </c:pt>
                <c:pt idx="147">
                  <c:v>452</c:v>
                </c:pt>
                <c:pt idx="148">
                  <c:v>453</c:v>
                </c:pt>
                <c:pt idx="149">
                  <c:v>454</c:v>
                </c:pt>
                <c:pt idx="150">
                  <c:v>455</c:v>
                </c:pt>
                <c:pt idx="151">
                  <c:v>456</c:v>
                </c:pt>
                <c:pt idx="152">
                  <c:v>457</c:v>
                </c:pt>
                <c:pt idx="153">
                  <c:v>458</c:v>
                </c:pt>
                <c:pt idx="154">
                  <c:v>459</c:v>
                </c:pt>
                <c:pt idx="155">
                  <c:v>460</c:v>
                </c:pt>
                <c:pt idx="156">
                  <c:v>461</c:v>
                </c:pt>
                <c:pt idx="157">
                  <c:v>462</c:v>
                </c:pt>
                <c:pt idx="158">
                  <c:v>463</c:v>
                </c:pt>
                <c:pt idx="159">
                  <c:v>464</c:v>
                </c:pt>
                <c:pt idx="160">
                  <c:v>465</c:v>
                </c:pt>
                <c:pt idx="161">
                  <c:v>466</c:v>
                </c:pt>
                <c:pt idx="162">
                  <c:v>467</c:v>
                </c:pt>
                <c:pt idx="163">
                  <c:v>468</c:v>
                </c:pt>
                <c:pt idx="164">
                  <c:v>469</c:v>
                </c:pt>
                <c:pt idx="165">
                  <c:v>470</c:v>
                </c:pt>
                <c:pt idx="166">
                  <c:v>471</c:v>
                </c:pt>
                <c:pt idx="167">
                  <c:v>472</c:v>
                </c:pt>
                <c:pt idx="168">
                  <c:v>473</c:v>
                </c:pt>
                <c:pt idx="169">
                  <c:v>474</c:v>
                </c:pt>
                <c:pt idx="170">
                  <c:v>475</c:v>
                </c:pt>
                <c:pt idx="171">
                  <c:v>476</c:v>
                </c:pt>
                <c:pt idx="172">
                  <c:v>477</c:v>
                </c:pt>
                <c:pt idx="173">
                  <c:v>478</c:v>
                </c:pt>
                <c:pt idx="174">
                  <c:v>479</c:v>
                </c:pt>
                <c:pt idx="175">
                  <c:v>480</c:v>
                </c:pt>
                <c:pt idx="176">
                  <c:v>481</c:v>
                </c:pt>
                <c:pt idx="177">
                  <c:v>482</c:v>
                </c:pt>
                <c:pt idx="178">
                  <c:v>483</c:v>
                </c:pt>
                <c:pt idx="179">
                  <c:v>484</c:v>
                </c:pt>
                <c:pt idx="180">
                  <c:v>485</c:v>
                </c:pt>
                <c:pt idx="181">
                  <c:v>486</c:v>
                </c:pt>
                <c:pt idx="182">
                  <c:v>487</c:v>
                </c:pt>
                <c:pt idx="183">
                  <c:v>488</c:v>
                </c:pt>
                <c:pt idx="184">
                  <c:v>489</c:v>
                </c:pt>
                <c:pt idx="185">
                  <c:v>490</c:v>
                </c:pt>
                <c:pt idx="186">
                  <c:v>491</c:v>
                </c:pt>
                <c:pt idx="187">
                  <c:v>492</c:v>
                </c:pt>
                <c:pt idx="188">
                  <c:v>493</c:v>
                </c:pt>
                <c:pt idx="189">
                  <c:v>494</c:v>
                </c:pt>
                <c:pt idx="190">
                  <c:v>495</c:v>
                </c:pt>
                <c:pt idx="191">
                  <c:v>496</c:v>
                </c:pt>
                <c:pt idx="192">
                  <c:v>497</c:v>
                </c:pt>
                <c:pt idx="193">
                  <c:v>498</c:v>
                </c:pt>
                <c:pt idx="194">
                  <c:v>499</c:v>
                </c:pt>
                <c:pt idx="195">
                  <c:v>500</c:v>
                </c:pt>
                <c:pt idx="196">
                  <c:v>501</c:v>
                </c:pt>
                <c:pt idx="197">
                  <c:v>502</c:v>
                </c:pt>
                <c:pt idx="198">
                  <c:v>503</c:v>
                </c:pt>
                <c:pt idx="199">
                  <c:v>504</c:v>
                </c:pt>
                <c:pt idx="200">
                  <c:v>505</c:v>
                </c:pt>
                <c:pt idx="201">
                  <c:v>506</c:v>
                </c:pt>
                <c:pt idx="202">
                  <c:v>507</c:v>
                </c:pt>
                <c:pt idx="203">
                  <c:v>508</c:v>
                </c:pt>
                <c:pt idx="204">
                  <c:v>509</c:v>
                </c:pt>
                <c:pt idx="205">
                  <c:v>510</c:v>
                </c:pt>
                <c:pt idx="206">
                  <c:v>511</c:v>
                </c:pt>
                <c:pt idx="207">
                  <c:v>512</c:v>
                </c:pt>
                <c:pt idx="208">
                  <c:v>513</c:v>
                </c:pt>
                <c:pt idx="209">
                  <c:v>514</c:v>
                </c:pt>
                <c:pt idx="210">
                  <c:v>515</c:v>
                </c:pt>
                <c:pt idx="211">
                  <c:v>516</c:v>
                </c:pt>
                <c:pt idx="212">
                  <c:v>517</c:v>
                </c:pt>
                <c:pt idx="213">
                  <c:v>518</c:v>
                </c:pt>
                <c:pt idx="214">
                  <c:v>519</c:v>
                </c:pt>
                <c:pt idx="215">
                  <c:v>520</c:v>
                </c:pt>
                <c:pt idx="216">
                  <c:v>521</c:v>
                </c:pt>
                <c:pt idx="217">
                  <c:v>522</c:v>
                </c:pt>
                <c:pt idx="218">
                  <c:v>523</c:v>
                </c:pt>
                <c:pt idx="219">
                  <c:v>524</c:v>
                </c:pt>
                <c:pt idx="220">
                  <c:v>525</c:v>
                </c:pt>
                <c:pt idx="221">
                  <c:v>526</c:v>
                </c:pt>
                <c:pt idx="222">
                  <c:v>527</c:v>
                </c:pt>
                <c:pt idx="223">
                  <c:v>528</c:v>
                </c:pt>
                <c:pt idx="224">
                  <c:v>529</c:v>
                </c:pt>
                <c:pt idx="225">
                  <c:v>530</c:v>
                </c:pt>
                <c:pt idx="226">
                  <c:v>531</c:v>
                </c:pt>
                <c:pt idx="227">
                  <c:v>532</c:v>
                </c:pt>
                <c:pt idx="228">
                  <c:v>533</c:v>
                </c:pt>
                <c:pt idx="229">
                  <c:v>534</c:v>
                </c:pt>
                <c:pt idx="230">
                  <c:v>535</c:v>
                </c:pt>
                <c:pt idx="231">
                  <c:v>536</c:v>
                </c:pt>
                <c:pt idx="232">
                  <c:v>537</c:v>
                </c:pt>
                <c:pt idx="233">
                  <c:v>538</c:v>
                </c:pt>
                <c:pt idx="234">
                  <c:v>539</c:v>
                </c:pt>
                <c:pt idx="235">
                  <c:v>540</c:v>
                </c:pt>
                <c:pt idx="236">
                  <c:v>541</c:v>
                </c:pt>
                <c:pt idx="237">
                  <c:v>542</c:v>
                </c:pt>
                <c:pt idx="238">
                  <c:v>543</c:v>
                </c:pt>
                <c:pt idx="239">
                  <c:v>544</c:v>
                </c:pt>
                <c:pt idx="240">
                  <c:v>545</c:v>
                </c:pt>
                <c:pt idx="241">
                  <c:v>546</c:v>
                </c:pt>
                <c:pt idx="242">
                  <c:v>547</c:v>
                </c:pt>
                <c:pt idx="243">
                  <c:v>548</c:v>
                </c:pt>
                <c:pt idx="244">
                  <c:v>549</c:v>
                </c:pt>
                <c:pt idx="245">
                  <c:v>550</c:v>
                </c:pt>
                <c:pt idx="246">
                  <c:v>551</c:v>
                </c:pt>
                <c:pt idx="247">
                  <c:v>552</c:v>
                </c:pt>
                <c:pt idx="248">
                  <c:v>553</c:v>
                </c:pt>
                <c:pt idx="249">
                  <c:v>554</c:v>
                </c:pt>
                <c:pt idx="250">
                  <c:v>555</c:v>
                </c:pt>
                <c:pt idx="251">
                  <c:v>556</c:v>
                </c:pt>
                <c:pt idx="252">
                  <c:v>557</c:v>
                </c:pt>
                <c:pt idx="253">
                  <c:v>558</c:v>
                </c:pt>
                <c:pt idx="254">
                  <c:v>559</c:v>
                </c:pt>
                <c:pt idx="255">
                  <c:v>560</c:v>
                </c:pt>
                <c:pt idx="256">
                  <c:v>561</c:v>
                </c:pt>
                <c:pt idx="257">
                  <c:v>562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566</c:v>
                </c:pt>
                <c:pt idx="262">
                  <c:v>567</c:v>
                </c:pt>
                <c:pt idx="263">
                  <c:v>568</c:v>
                </c:pt>
                <c:pt idx="264">
                  <c:v>569</c:v>
                </c:pt>
                <c:pt idx="265">
                  <c:v>570</c:v>
                </c:pt>
                <c:pt idx="266">
                  <c:v>571</c:v>
                </c:pt>
                <c:pt idx="267">
                  <c:v>572</c:v>
                </c:pt>
                <c:pt idx="268">
                  <c:v>573</c:v>
                </c:pt>
                <c:pt idx="269">
                  <c:v>574</c:v>
                </c:pt>
                <c:pt idx="270">
                  <c:v>575</c:v>
                </c:pt>
                <c:pt idx="271">
                  <c:v>576</c:v>
                </c:pt>
                <c:pt idx="272">
                  <c:v>577</c:v>
                </c:pt>
                <c:pt idx="273">
                  <c:v>578</c:v>
                </c:pt>
                <c:pt idx="274">
                  <c:v>579</c:v>
                </c:pt>
                <c:pt idx="275">
                  <c:v>580</c:v>
                </c:pt>
                <c:pt idx="276">
                  <c:v>581</c:v>
                </c:pt>
                <c:pt idx="277">
                  <c:v>582</c:v>
                </c:pt>
                <c:pt idx="278">
                  <c:v>583</c:v>
                </c:pt>
                <c:pt idx="279">
                  <c:v>584</c:v>
                </c:pt>
                <c:pt idx="280">
                  <c:v>585</c:v>
                </c:pt>
                <c:pt idx="281">
                  <c:v>586</c:v>
                </c:pt>
                <c:pt idx="282">
                  <c:v>587</c:v>
                </c:pt>
                <c:pt idx="283">
                  <c:v>588</c:v>
                </c:pt>
                <c:pt idx="284">
                  <c:v>589</c:v>
                </c:pt>
                <c:pt idx="285">
                  <c:v>590</c:v>
                </c:pt>
                <c:pt idx="286">
                  <c:v>591</c:v>
                </c:pt>
                <c:pt idx="287">
                  <c:v>592</c:v>
                </c:pt>
                <c:pt idx="288">
                  <c:v>593</c:v>
                </c:pt>
                <c:pt idx="289">
                  <c:v>594</c:v>
                </c:pt>
                <c:pt idx="290">
                  <c:v>595</c:v>
                </c:pt>
                <c:pt idx="291">
                  <c:v>596</c:v>
                </c:pt>
                <c:pt idx="292">
                  <c:v>597</c:v>
                </c:pt>
                <c:pt idx="293">
                  <c:v>598</c:v>
                </c:pt>
                <c:pt idx="294">
                  <c:v>599</c:v>
                </c:pt>
                <c:pt idx="295">
                  <c:v>600</c:v>
                </c:pt>
                <c:pt idx="296">
                  <c:v>601</c:v>
                </c:pt>
                <c:pt idx="297">
                  <c:v>602</c:v>
                </c:pt>
                <c:pt idx="298">
                  <c:v>603</c:v>
                </c:pt>
                <c:pt idx="299">
                  <c:v>604</c:v>
                </c:pt>
                <c:pt idx="300">
                  <c:v>605</c:v>
                </c:pt>
                <c:pt idx="301">
                  <c:v>606</c:v>
                </c:pt>
                <c:pt idx="302">
                  <c:v>607</c:v>
                </c:pt>
                <c:pt idx="303">
                  <c:v>608</c:v>
                </c:pt>
                <c:pt idx="304">
                  <c:v>609</c:v>
                </c:pt>
                <c:pt idx="305">
                  <c:v>610</c:v>
                </c:pt>
                <c:pt idx="306">
                  <c:v>611</c:v>
                </c:pt>
                <c:pt idx="307">
                  <c:v>612</c:v>
                </c:pt>
                <c:pt idx="308">
                  <c:v>613</c:v>
                </c:pt>
                <c:pt idx="309">
                  <c:v>614</c:v>
                </c:pt>
                <c:pt idx="310">
                  <c:v>615</c:v>
                </c:pt>
                <c:pt idx="311">
                  <c:v>616</c:v>
                </c:pt>
                <c:pt idx="312">
                  <c:v>617</c:v>
                </c:pt>
                <c:pt idx="313">
                  <c:v>618</c:v>
                </c:pt>
                <c:pt idx="314">
                  <c:v>619</c:v>
                </c:pt>
                <c:pt idx="315">
                  <c:v>620</c:v>
                </c:pt>
                <c:pt idx="316">
                  <c:v>621</c:v>
                </c:pt>
                <c:pt idx="317">
                  <c:v>622</c:v>
                </c:pt>
                <c:pt idx="318">
                  <c:v>623</c:v>
                </c:pt>
                <c:pt idx="319">
                  <c:v>624</c:v>
                </c:pt>
                <c:pt idx="320">
                  <c:v>625</c:v>
                </c:pt>
                <c:pt idx="321">
                  <c:v>626</c:v>
                </c:pt>
                <c:pt idx="322">
                  <c:v>627</c:v>
                </c:pt>
                <c:pt idx="323">
                  <c:v>628</c:v>
                </c:pt>
                <c:pt idx="324">
                  <c:v>629</c:v>
                </c:pt>
                <c:pt idx="325">
                  <c:v>630</c:v>
                </c:pt>
                <c:pt idx="326">
                  <c:v>631</c:v>
                </c:pt>
                <c:pt idx="327">
                  <c:v>632</c:v>
                </c:pt>
                <c:pt idx="328">
                  <c:v>633</c:v>
                </c:pt>
                <c:pt idx="329">
                  <c:v>634</c:v>
                </c:pt>
                <c:pt idx="330">
                  <c:v>635</c:v>
                </c:pt>
                <c:pt idx="331">
                  <c:v>636</c:v>
                </c:pt>
                <c:pt idx="332">
                  <c:v>637</c:v>
                </c:pt>
                <c:pt idx="333">
                  <c:v>638</c:v>
                </c:pt>
                <c:pt idx="334">
                  <c:v>639</c:v>
                </c:pt>
                <c:pt idx="335">
                  <c:v>640</c:v>
                </c:pt>
                <c:pt idx="336">
                  <c:v>641</c:v>
                </c:pt>
                <c:pt idx="337">
                  <c:v>642</c:v>
                </c:pt>
                <c:pt idx="338">
                  <c:v>643</c:v>
                </c:pt>
                <c:pt idx="339">
                  <c:v>644</c:v>
                </c:pt>
                <c:pt idx="340">
                  <c:v>645</c:v>
                </c:pt>
                <c:pt idx="341">
                  <c:v>646</c:v>
                </c:pt>
                <c:pt idx="342">
                  <c:v>647</c:v>
                </c:pt>
                <c:pt idx="343">
                  <c:v>648</c:v>
                </c:pt>
                <c:pt idx="344">
                  <c:v>649</c:v>
                </c:pt>
                <c:pt idx="345">
                  <c:v>650</c:v>
                </c:pt>
                <c:pt idx="346">
                  <c:v>651</c:v>
                </c:pt>
                <c:pt idx="347">
                  <c:v>652</c:v>
                </c:pt>
                <c:pt idx="348">
                  <c:v>653</c:v>
                </c:pt>
                <c:pt idx="349">
                  <c:v>654</c:v>
                </c:pt>
                <c:pt idx="350">
                  <c:v>655</c:v>
                </c:pt>
                <c:pt idx="351">
                  <c:v>656</c:v>
                </c:pt>
                <c:pt idx="352">
                  <c:v>657</c:v>
                </c:pt>
                <c:pt idx="353">
                  <c:v>658</c:v>
                </c:pt>
                <c:pt idx="354">
                  <c:v>659</c:v>
                </c:pt>
                <c:pt idx="355">
                  <c:v>660</c:v>
                </c:pt>
                <c:pt idx="356">
                  <c:v>661</c:v>
                </c:pt>
                <c:pt idx="357">
                  <c:v>662</c:v>
                </c:pt>
                <c:pt idx="358">
                  <c:v>663</c:v>
                </c:pt>
                <c:pt idx="359">
                  <c:v>664</c:v>
                </c:pt>
                <c:pt idx="360">
                  <c:v>665</c:v>
                </c:pt>
                <c:pt idx="361">
                  <c:v>666</c:v>
                </c:pt>
                <c:pt idx="362">
                  <c:v>667</c:v>
                </c:pt>
                <c:pt idx="363">
                  <c:v>668</c:v>
                </c:pt>
                <c:pt idx="364">
                  <c:v>669</c:v>
                </c:pt>
                <c:pt idx="365">
                  <c:v>670</c:v>
                </c:pt>
                <c:pt idx="366">
                  <c:v>671</c:v>
                </c:pt>
                <c:pt idx="367">
                  <c:v>672</c:v>
                </c:pt>
                <c:pt idx="368">
                  <c:v>673</c:v>
                </c:pt>
                <c:pt idx="369">
                  <c:v>674</c:v>
                </c:pt>
                <c:pt idx="370">
                  <c:v>675</c:v>
                </c:pt>
                <c:pt idx="371">
                  <c:v>676</c:v>
                </c:pt>
                <c:pt idx="372">
                  <c:v>677</c:v>
                </c:pt>
                <c:pt idx="373">
                  <c:v>678</c:v>
                </c:pt>
                <c:pt idx="374">
                  <c:v>679</c:v>
                </c:pt>
                <c:pt idx="375">
                  <c:v>680</c:v>
                </c:pt>
                <c:pt idx="376">
                  <c:v>681</c:v>
                </c:pt>
                <c:pt idx="377">
                  <c:v>682</c:v>
                </c:pt>
                <c:pt idx="378">
                  <c:v>683</c:v>
                </c:pt>
                <c:pt idx="379">
                  <c:v>684</c:v>
                </c:pt>
                <c:pt idx="380">
                  <c:v>685</c:v>
                </c:pt>
                <c:pt idx="381">
                  <c:v>686</c:v>
                </c:pt>
                <c:pt idx="382">
                  <c:v>687</c:v>
                </c:pt>
                <c:pt idx="383">
                  <c:v>688</c:v>
                </c:pt>
                <c:pt idx="384">
                  <c:v>689</c:v>
                </c:pt>
                <c:pt idx="385">
                  <c:v>690</c:v>
                </c:pt>
                <c:pt idx="386">
                  <c:v>691</c:v>
                </c:pt>
                <c:pt idx="387">
                  <c:v>692</c:v>
                </c:pt>
                <c:pt idx="388">
                  <c:v>693</c:v>
                </c:pt>
                <c:pt idx="389">
                  <c:v>694</c:v>
                </c:pt>
                <c:pt idx="390">
                  <c:v>695</c:v>
                </c:pt>
                <c:pt idx="391">
                  <c:v>696</c:v>
                </c:pt>
                <c:pt idx="392">
                  <c:v>697</c:v>
                </c:pt>
                <c:pt idx="393">
                  <c:v>698</c:v>
                </c:pt>
                <c:pt idx="394">
                  <c:v>699</c:v>
                </c:pt>
                <c:pt idx="395">
                  <c:v>700</c:v>
                </c:pt>
                <c:pt idx="396">
                  <c:v>701</c:v>
                </c:pt>
                <c:pt idx="397">
                  <c:v>702</c:v>
                </c:pt>
                <c:pt idx="398">
                  <c:v>703</c:v>
                </c:pt>
                <c:pt idx="399">
                  <c:v>704</c:v>
                </c:pt>
                <c:pt idx="400">
                  <c:v>705</c:v>
                </c:pt>
                <c:pt idx="401">
                  <c:v>706</c:v>
                </c:pt>
                <c:pt idx="402">
                  <c:v>707</c:v>
                </c:pt>
                <c:pt idx="403">
                  <c:v>708</c:v>
                </c:pt>
                <c:pt idx="404">
                  <c:v>709</c:v>
                </c:pt>
                <c:pt idx="405">
                  <c:v>710</c:v>
                </c:pt>
                <c:pt idx="406">
                  <c:v>711</c:v>
                </c:pt>
                <c:pt idx="407">
                  <c:v>712</c:v>
                </c:pt>
                <c:pt idx="408">
                  <c:v>713</c:v>
                </c:pt>
                <c:pt idx="409">
                  <c:v>714</c:v>
                </c:pt>
                <c:pt idx="410">
                  <c:v>715</c:v>
                </c:pt>
                <c:pt idx="411">
                  <c:v>716</c:v>
                </c:pt>
                <c:pt idx="412">
                  <c:v>717</c:v>
                </c:pt>
                <c:pt idx="413">
                  <c:v>718</c:v>
                </c:pt>
                <c:pt idx="414">
                  <c:v>719</c:v>
                </c:pt>
                <c:pt idx="415">
                  <c:v>720</c:v>
                </c:pt>
                <c:pt idx="416">
                  <c:v>721</c:v>
                </c:pt>
                <c:pt idx="417">
                  <c:v>722</c:v>
                </c:pt>
                <c:pt idx="418">
                  <c:v>723</c:v>
                </c:pt>
                <c:pt idx="419">
                  <c:v>724</c:v>
                </c:pt>
                <c:pt idx="420">
                  <c:v>725</c:v>
                </c:pt>
                <c:pt idx="421">
                  <c:v>726</c:v>
                </c:pt>
                <c:pt idx="422">
                  <c:v>727</c:v>
                </c:pt>
                <c:pt idx="423">
                  <c:v>728</c:v>
                </c:pt>
                <c:pt idx="424">
                  <c:v>729</c:v>
                </c:pt>
                <c:pt idx="425">
                  <c:v>730</c:v>
                </c:pt>
                <c:pt idx="426">
                  <c:v>731</c:v>
                </c:pt>
                <c:pt idx="427">
                  <c:v>732</c:v>
                </c:pt>
                <c:pt idx="428">
                  <c:v>733</c:v>
                </c:pt>
                <c:pt idx="429">
                  <c:v>734</c:v>
                </c:pt>
                <c:pt idx="430">
                  <c:v>735</c:v>
                </c:pt>
                <c:pt idx="431">
                  <c:v>736</c:v>
                </c:pt>
                <c:pt idx="432">
                  <c:v>737</c:v>
                </c:pt>
                <c:pt idx="433">
                  <c:v>738</c:v>
                </c:pt>
                <c:pt idx="434">
                  <c:v>739</c:v>
                </c:pt>
                <c:pt idx="435">
                  <c:v>740</c:v>
                </c:pt>
                <c:pt idx="436">
                  <c:v>741</c:v>
                </c:pt>
                <c:pt idx="437">
                  <c:v>742</c:v>
                </c:pt>
                <c:pt idx="438">
                  <c:v>743</c:v>
                </c:pt>
                <c:pt idx="439">
                  <c:v>744</c:v>
                </c:pt>
                <c:pt idx="440">
                  <c:v>745</c:v>
                </c:pt>
                <c:pt idx="441">
                  <c:v>746</c:v>
                </c:pt>
                <c:pt idx="442">
                  <c:v>747</c:v>
                </c:pt>
                <c:pt idx="443">
                  <c:v>748</c:v>
                </c:pt>
                <c:pt idx="444">
                  <c:v>749</c:v>
                </c:pt>
                <c:pt idx="445">
                  <c:v>750</c:v>
                </c:pt>
                <c:pt idx="446">
                  <c:v>751</c:v>
                </c:pt>
                <c:pt idx="447">
                  <c:v>752</c:v>
                </c:pt>
                <c:pt idx="448">
                  <c:v>753</c:v>
                </c:pt>
                <c:pt idx="449">
                  <c:v>754</c:v>
                </c:pt>
                <c:pt idx="450">
                  <c:v>755</c:v>
                </c:pt>
                <c:pt idx="451">
                  <c:v>756</c:v>
                </c:pt>
                <c:pt idx="452">
                  <c:v>757</c:v>
                </c:pt>
                <c:pt idx="453">
                  <c:v>758</c:v>
                </c:pt>
                <c:pt idx="454">
                  <c:v>759</c:v>
                </c:pt>
                <c:pt idx="455">
                  <c:v>760</c:v>
                </c:pt>
                <c:pt idx="456">
                  <c:v>761</c:v>
                </c:pt>
                <c:pt idx="457">
                  <c:v>762</c:v>
                </c:pt>
                <c:pt idx="458">
                  <c:v>763</c:v>
                </c:pt>
                <c:pt idx="459">
                  <c:v>764</c:v>
                </c:pt>
                <c:pt idx="460">
                  <c:v>765</c:v>
                </c:pt>
                <c:pt idx="461">
                  <c:v>766</c:v>
                </c:pt>
                <c:pt idx="462">
                  <c:v>767</c:v>
                </c:pt>
                <c:pt idx="463">
                  <c:v>768</c:v>
                </c:pt>
                <c:pt idx="464">
                  <c:v>769</c:v>
                </c:pt>
                <c:pt idx="465">
                  <c:v>770</c:v>
                </c:pt>
                <c:pt idx="466">
                  <c:v>771</c:v>
                </c:pt>
                <c:pt idx="467">
                  <c:v>772</c:v>
                </c:pt>
                <c:pt idx="468">
                  <c:v>773</c:v>
                </c:pt>
                <c:pt idx="469">
                  <c:v>774</c:v>
                </c:pt>
                <c:pt idx="470">
                  <c:v>775</c:v>
                </c:pt>
                <c:pt idx="471">
                  <c:v>776</c:v>
                </c:pt>
                <c:pt idx="472">
                  <c:v>777</c:v>
                </c:pt>
                <c:pt idx="473">
                  <c:v>778</c:v>
                </c:pt>
                <c:pt idx="474">
                  <c:v>779</c:v>
                </c:pt>
                <c:pt idx="475">
                  <c:v>780</c:v>
                </c:pt>
                <c:pt idx="476">
                  <c:v>781</c:v>
                </c:pt>
                <c:pt idx="477">
                  <c:v>782</c:v>
                </c:pt>
                <c:pt idx="478">
                  <c:v>783</c:v>
                </c:pt>
                <c:pt idx="479">
                  <c:v>784</c:v>
                </c:pt>
                <c:pt idx="480">
                  <c:v>785</c:v>
                </c:pt>
                <c:pt idx="481">
                  <c:v>786</c:v>
                </c:pt>
                <c:pt idx="482">
                  <c:v>787</c:v>
                </c:pt>
                <c:pt idx="483">
                  <c:v>788</c:v>
                </c:pt>
                <c:pt idx="484">
                  <c:v>789</c:v>
                </c:pt>
                <c:pt idx="485">
                  <c:v>790</c:v>
                </c:pt>
                <c:pt idx="486">
                  <c:v>791</c:v>
                </c:pt>
                <c:pt idx="487">
                  <c:v>792</c:v>
                </c:pt>
                <c:pt idx="488">
                  <c:v>793</c:v>
                </c:pt>
                <c:pt idx="489">
                  <c:v>794</c:v>
                </c:pt>
                <c:pt idx="490">
                  <c:v>795</c:v>
                </c:pt>
                <c:pt idx="491">
                  <c:v>796</c:v>
                </c:pt>
                <c:pt idx="492">
                  <c:v>797</c:v>
                </c:pt>
                <c:pt idx="493">
                  <c:v>798</c:v>
                </c:pt>
                <c:pt idx="494">
                  <c:v>799</c:v>
                </c:pt>
                <c:pt idx="495">
                  <c:v>800</c:v>
                </c:pt>
                <c:pt idx="496">
                  <c:v>801</c:v>
                </c:pt>
                <c:pt idx="497">
                  <c:v>802</c:v>
                </c:pt>
                <c:pt idx="498">
                  <c:v>803</c:v>
                </c:pt>
                <c:pt idx="499">
                  <c:v>804</c:v>
                </c:pt>
                <c:pt idx="500">
                  <c:v>805</c:v>
                </c:pt>
                <c:pt idx="501">
                  <c:v>806</c:v>
                </c:pt>
                <c:pt idx="502">
                  <c:v>807</c:v>
                </c:pt>
                <c:pt idx="503">
                  <c:v>808</c:v>
                </c:pt>
                <c:pt idx="504">
                  <c:v>809</c:v>
                </c:pt>
                <c:pt idx="505">
                  <c:v>810</c:v>
                </c:pt>
                <c:pt idx="506">
                  <c:v>811</c:v>
                </c:pt>
                <c:pt idx="507">
                  <c:v>812</c:v>
                </c:pt>
                <c:pt idx="508">
                  <c:v>813</c:v>
                </c:pt>
                <c:pt idx="509">
                  <c:v>814</c:v>
                </c:pt>
                <c:pt idx="510">
                  <c:v>815</c:v>
                </c:pt>
                <c:pt idx="511">
                  <c:v>816</c:v>
                </c:pt>
                <c:pt idx="512">
                  <c:v>817</c:v>
                </c:pt>
                <c:pt idx="513">
                  <c:v>818</c:v>
                </c:pt>
                <c:pt idx="514">
                  <c:v>819</c:v>
                </c:pt>
                <c:pt idx="515">
                  <c:v>820</c:v>
                </c:pt>
                <c:pt idx="516">
                  <c:v>821</c:v>
                </c:pt>
                <c:pt idx="517">
                  <c:v>822</c:v>
                </c:pt>
                <c:pt idx="518">
                  <c:v>823</c:v>
                </c:pt>
                <c:pt idx="519">
                  <c:v>824</c:v>
                </c:pt>
                <c:pt idx="520">
                  <c:v>825</c:v>
                </c:pt>
                <c:pt idx="521">
                  <c:v>826</c:v>
                </c:pt>
                <c:pt idx="522">
                  <c:v>827</c:v>
                </c:pt>
                <c:pt idx="523">
                  <c:v>828</c:v>
                </c:pt>
                <c:pt idx="524">
                  <c:v>829</c:v>
                </c:pt>
                <c:pt idx="525">
                  <c:v>830</c:v>
                </c:pt>
                <c:pt idx="526">
                  <c:v>831</c:v>
                </c:pt>
                <c:pt idx="527">
                  <c:v>832</c:v>
                </c:pt>
                <c:pt idx="528">
                  <c:v>833</c:v>
                </c:pt>
                <c:pt idx="529">
                  <c:v>834</c:v>
                </c:pt>
                <c:pt idx="530">
                  <c:v>835</c:v>
                </c:pt>
                <c:pt idx="531">
                  <c:v>836</c:v>
                </c:pt>
                <c:pt idx="532">
                  <c:v>837</c:v>
                </c:pt>
                <c:pt idx="533">
                  <c:v>838</c:v>
                </c:pt>
                <c:pt idx="534">
                  <c:v>839</c:v>
                </c:pt>
                <c:pt idx="535">
                  <c:v>840</c:v>
                </c:pt>
                <c:pt idx="536">
                  <c:v>841</c:v>
                </c:pt>
                <c:pt idx="537">
                  <c:v>842</c:v>
                </c:pt>
                <c:pt idx="538">
                  <c:v>843</c:v>
                </c:pt>
                <c:pt idx="539">
                  <c:v>844</c:v>
                </c:pt>
                <c:pt idx="540">
                  <c:v>845</c:v>
                </c:pt>
                <c:pt idx="541">
                  <c:v>846</c:v>
                </c:pt>
                <c:pt idx="542">
                  <c:v>847</c:v>
                </c:pt>
                <c:pt idx="543">
                  <c:v>848</c:v>
                </c:pt>
                <c:pt idx="544">
                  <c:v>849</c:v>
                </c:pt>
                <c:pt idx="545">
                  <c:v>850</c:v>
                </c:pt>
                <c:pt idx="546">
                  <c:v>851</c:v>
                </c:pt>
                <c:pt idx="547">
                  <c:v>852</c:v>
                </c:pt>
                <c:pt idx="548">
                  <c:v>853</c:v>
                </c:pt>
                <c:pt idx="549">
                  <c:v>854</c:v>
                </c:pt>
                <c:pt idx="550">
                  <c:v>855</c:v>
                </c:pt>
                <c:pt idx="551">
                  <c:v>856</c:v>
                </c:pt>
                <c:pt idx="552">
                  <c:v>857</c:v>
                </c:pt>
                <c:pt idx="553">
                  <c:v>858</c:v>
                </c:pt>
                <c:pt idx="554">
                  <c:v>859</c:v>
                </c:pt>
                <c:pt idx="555">
                  <c:v>860</c:v>
                </c:pt>
                <c:pt idx="556">
                  <c:v>861</c:v>
                </c:pt>
                <c:pt idx="557">
                  <c:v>862</c:v>
                </c:pt>
                <c:pt idx="558">
                  <c:v>863</c:v>
                </c:pt>
                <c:pt idx="559">
                  <c:v>864</c:v>
                </c:pt>
                <c:pt idx="560">
                  <c:v>865</c:v>
                </c:pt>
                <c:pt idx="561">
                  <c:v>866</c:v>
                </c:pt>
                <c:pt idx="562">
                  <c:v>867</c:v>
                </c:pt>
                <c:pt idx="563">
                  <c:v>868</c:v>
                </c:pt>
                <c:pt idx="564">
                  <c:v>869</c:v>
                </c:pt>
                <c:pt idx="565">
                  <c:v>870</c:v>
                </c:pt>
                <c:pt idx="566">
                  <c:v>871</c:v>
                </c:pt>
                <c:pt idx="567">
                  <c:v>872</c:v>
                </c:pt>
                <c:pt idx="568">
                  <c:v>873</c:v>
                </c:pt>
                <c:pt idx="569">
                  <c:v>874</c:v>
                </c:pt>
                <c:pt idx="570">
                  <c:v>875</c:v>
                </c:pt>
                <c:pt idx="571">
                  <c:v>876</c:v>
                </c:pt>
                <c:pt idx="572">
                  <c:v>877</c:v>
                </c:pt>
                <c:pt idx="573">
                  <c:v>878</c:v>
                </c:pt>
                <c:pt idx="574">
                  <c:v>879</c:v>
                </c:pt>
                <c:pt idx="575">
                  <c:v>880</c:v>
                </c:pt>
                <c:pt idx="576">
                  <c:v>881</c:v>
                </c:pt>
                <c:pt idx="577">
                  <c:v>882</c:v>
                </c:pt>
                <c:pt idx="578">
                  <c:v>883</c:v>
                </c:pt>
                <c:pt idx="579">
                  <c:v>884</c:v>
                </c:pt>
                <c:pt idx="580">
                  <c:v>885</c:v>
                </c:pt>
                <c:pt idx="581">
                  <c:v>886</c:v>
                </c:pt>
                <c:pt idx="582">
                  <c:v>887</c:v>
                </c:pt>
                <c:pt idx="583">
                  <c:v>888</c:v>
                </c:pt>
                <c:pt idx="584">
                  <c:v>889</c:v>
                </c:pt>
                <c:pt idx="585">
                  <c:v>890</c:v>
                </c:pt>
                <c:pt idx="586">
                  <c:v>891</c:v>
                </c:pt>
                <c:pt idx="587">
                  <c:v>892</c:v>
                </c:pt>
                <c:pt idx="588">
                  <c:v>893</c:v>
                </c:pt>
                <c:pt idx="589">
                  <c:v>894</c:v>
                </c:pt>
                <c:pt idx="590">
                  <c:v>895</c:v>
                </c:pt>
                <c:pt idx="591">
                  <c:v>896</c:v>
                </c:pt>
                <c:pt idx="592">
                  <c:v>897</c:v>
                </c:pt>
                <c:pt idx="593">
                  <c:v>898</c:v>
                </c:pt>
                <c:pt idx="594">
                  <c:v>899</c:v>
                </c:pt>
                <c:pt idx="595">
                  <c:v>900</c:v>
                </c:pt>
                <c:pt idx="596">
                  <c:v>901</c:v>
                </c:pt>
                <c:pt idx="597">
                  <c:v>902</c:v>
                </c:pt>
                <c:pt idx="598">
                  <c:v>903</c:v>
                </c:pt>
                <c:pt idx="599">
                  <c:v>904</c:v>
                </c:pt>
                <c:pt idx="600">
                  <c:v>905</c:v>
                </c:pt>
                <c:pt idx="601">
                  <c:v>906</c:v>
                </c:pt>
                <c:pt idx="602">
                  <c:v>907</c:v>
                </c:pt>
                <c:pt idx="603">
                  <c:v>908</c:v>
                </c:pt>
                <c:pt idx="604">
                  <c:v>909</c:v>
                </c:pt>
                <c:pt idx="605">
                  <c:v>910</c:v>
                </c:pt>
                <c:pt idx="606">
                  <c:v>911</c:v>
                </c:pt>
                <c:pt idx="607">
                  <c:v>912</c:v>
                </c:pt>
                <c:pt idx="608">
                  <c:v>913</c:v>
                </c:pt>
                <c:pt idx="609">
                  <c:v>914</c:v>
                </c:pt>
                <c:pt idx="610">
                  <c:v>915</c:v>
                </c:pt>
                <c:pt idx="611">
                  <c:v>916</c:v>
                </c:pt>
                <c:pt idx="612">
                  <c:v>917</c:v>
                </c:pt>
                <c:pt idx="613">
                  <c:v>918</c:v>
                </c:pt>
                <c:pt idx="614">
                  <c:v>919</c:v>
                </c:pt>
                <c:pt idx="615">
                  <c:v>920</c:v>
                </c:pt>
                <c:pt idx="616">
                  <c:v>921</c:v>
                </c:pt>
                <c:pt idx="617">
                  <c:v>922</c:v>
                </c:pt>
                <c:pt idx="618">
                  <c:v>923</c:v>
                </c:pt>
                <c:pt idx="619">
                  <c:v>924</c:v>
                </c:pt>
                <c:pt idx="620">
                  <c:v>925</c:v>
                </c:pt>
                <c:pt idx="621">
                  <c:v>926</c:v>
                </c:pt>
                <c:pt idx="622">
                  <c:v>927</c:v>
                </c:pt>
                <c:pt idx="623">
                  <c:v>928</c:v>
                </c:pt>
                <c:pt idx="624">
                  <c:v>929</c:v>
                </c:pt>
                <c:pt idx="625">
                  <c:v>930</c:v>
                </c:pt>
                <c:pt idx="626">
                  <c:v>931</c:v>
                </c:pt>
                <c:pt idx="627">
                  <c:v>932</c:v>
                </c:pt>
                <c:pt idx="628">
                  <c:v>933</c:v>
                </c:pt>
                <c:pt idx="629">
                  <c:v>934</c:v>
                </c:pt>
                <c:pt idx="630">
                  <c:v>935</c:v>
                </c:pt>
                <c:pt idx="631">
                  <c:v>936</c:v>
                </c:pt>
                <c:pt idx="632">
                  <c:v>937</c:v>
                </c:pt>
                <c:pt idx="633">
                  <c:v>938</c:v>
                </c:pt>
                <c:pt idx="634">
                  <c:v>939</c:v>
                </c:pt>
                <c:pt idx="635">
                  <c:v>940</c:v>
                </c:pt>
                <c:pt idx="636">
                  <c:v>941</c:v>
                </c:pt>
                <c:pt idx="637">
                  <c:v>942</c:v>
                </c:pt>
                <c:pt idx="638">
                  <c:v>943</c:v>
                </c:pt>
                <c:pt idx="639">
                  <c:v>944</c:v>
                </c:pt>
                <c:pt idx="640">
                  <c:v>945</c:v>
                </c:pt>
                <c:pt idx="641">
                  <c:v>946</c:v>
                </c:pt>
                <c:pt idx="642">
                  <c:v>947</c:v>
                </c:pt>
                <c:pt idx="643">
                  <c:v>948</c:v>
                </c:pt>
                <c:pt idx="644">
                  <c:v>949</c:v>
                </c:pt>
                <c:pt idx="645">
                  <c:v>950</c:v>
                </c:pt>
                <c:pt idx="646">
                  <c:v>951</c:v>
                </c:pt>
                <c:pt idx="647">
                  <c:v>952</c:v>
                </c:pt>
                <c:pt idx="648">
                  <c:v>953</c:v>
                </c:pt>
                <c:pt idx="649">
                  <c:v>954</c:v>
                </c:pt>
                <c:pt idx="650">
                  <c:v>955</c:v>
                </c:pt>
                <c:pt idx="651">
                  <c:v>956</c:v>
                </c:pt>
                <c:pt idx="652">
                  <c:v>957</c:v>
                </c:pt>
                <c:pt idx="653">
                  <c:v>958</c:v>
                </c:pt>
                <c:pt idx="654">
                  <c:v>959</c:v>
                </c:pt>
                <c:pt idx="655">
                  <c:v>960</c:v>
                </c:pt>
                <c:pt idx="656">
                  <c:v>961</c:v>
                </c:pt>
                <c:pt idx="657">
                  <c:v>962</c:v>
                </c:pt>
                <c:pt idx="658">
                  <c:v>963</c:v>
                </c:pt>
                <c:pt idx="659">
                  <c:v>964</c:v>
                </c:pt>
                <c:pt idx="660">
                  <c:v>965</c:v>
                </c:pt>
                <c:pt idx="661">
                  <c:v>966</c:v>
                </c:pt>
                <c:pt idx="662">
                  <c:v>967</c:v>
                </c:pt>
                <c:pt idx="663">
                  <c:v>968</c:v>
                </c:pt>
                <c:pt idx="664">
                  <c:v>969</c:v>
                </c:pt>
                <c:pt idx="665">
                  <c:v>970</c:v>
                </c:pt>
                <c:pt idx="666">
                  <c:v>971</c:v>
                </c:pt>
                <c:pt idx="667">
                  <c:v>972</c:v>
                </c:pt>
                <c:pt idx="668">
                  <c:v>973</c:v>
                </c:pt>
                <c:pt idx="669">
                  <c:v>974</c:v>
                </c:pt>
                <c:pt idx="670">
                  <c:v>975</c:v>
                </c:pt>
                <c:pt idx="671">
                  <c:v>976</c:v>
                </c:pt>
                <c:pt idx="672">
                  <c:v>977</c:v>
                </c:pt>
                <c:pt idx="673">
                  <c:v>978</c:v>
                </c:pt>
                <c:pt idx="674">
                  <c:v>979</c:v>
                </c:pt>
                <c:pt idx="675">
                  <c:v>980</c:v>
                </c:pt>
                <c:pt idx="676">
                  <c:v>981</c:v>
                </c:pt>
                <c:pt idx="677">
                  <c:v>982</c:v>
                </c:pt>
                <c:pt idx="678">
                  <c:v>983</c:v>
                </c:pt>
                <c:pt idx="679">
                  <c:v>984</c:v>
                </c:pt>
                <c:pt idx="680">
                  <c:v>985</c:v>
                </c:pt>
                <c:pt idx="681">
                  <c:v>986</c:v>
                </c:pt>
                <c:pt idx="682">
                  <c:v>987</c:v>
                </c:pt>
                <c:pt idx="683">
                  <c:v>988</c:v>
                </c:pt>
                <c:pt idx="684">
                  <c:v>989</c:v>
                </c:pt>
                <c:pt idx="685">
                  <c:v>990</c:v>
                </c:pt>
                <c:pt idx="686">
                  <c:v>991</c:v>
                </c:pt>
                <c:pt idx="687">
                  <c:v>992</c:v>
                </c:pt>
                <c:pt idx="688">
                  <c:v>993</c:v>
                </c:pt>
                <c:pt idx="689">
                  <c:v>994</c:v>
                </c:pt>
                <c:pt idx="690">
                  <c:v>995</c:v>
                </c:pt>
                <c:pt idx="691">
                  <c:v>996</c:v>
                </c:pt>
                <c:pt idx="692">
                  <c:v>997</c:v>
                </c:pt>
                <c:pt idx="693">
                  <c:v>998</c:v>
                </c:pt>
                <c:pt idx="694">
                  <c:v>999</c:v>
                </c:pt>
                <c:pt idx="695">
                  <c:v>1000</c:v>
                </c:pt>
                <c:pt idx="696">
                  <c:v>1001</c:v>
                </c:pt>
                <c:pt idx="697">
                  <c:v>1002</c:v>
                </c:pt>
                <c:pt idx="698">
                  <c:v>1003</c:v>
                </c:pt>
                <c:pt idx="699">
                  <c:v>1004</c:v>
                </c:pt>
                <c:pt idx="700">
                  <c:v>1005</c:v>
                </c:pt>
                <c:pt idx="701">
                  <c:v>1006</c:v>
                </c:pt>
                <c:pt idx="702">
                  <c:v>1007</c:v>
                </c:pt>
                <c:pt idx="703">
                  <c:v>1008</c:v>
                </c:pt>
                <c:pt idx="704">
                  <c:v>1009</c:v>
                </c:pt>
                <c:pt idx="705">
                  <c:v>1010</c:v>
                </c:pt>
                <c:pt idx="706">
                  <c:v>1011</c:v>
                </c:pt>
                <c:pt idx="707">
                  <c:v>1012</c:v>
                </c:pt>
                <c:pt idx="708">
                  <c:v>1013</c:v>
                </c:pt>
                <c:pt idx="709">
                  <c:v>1014</c:v>
                </c:pt>
                <c:pt idx="710">
                  <c:v>1015</c:v>
                </c:pt>
                <c:pt idx="711">
                  <c:v>1016</c:v>
                </c:pt>
                <c:pt idx="712">
                  <c:v>1017</c:v>
                </c:pt>
                <c:pt idx="713">
                  <c:v>1018</c:v>
                </c:pt>
                <c:pt idx="714">
                  <c:v>1019</c:v>
                </c:pt>
                <c:pt idx="715">
                  <c:v>1020</c:v>
                </c:pt>
                <c:pt idx="716">
                  <c:v>1021</c:v>
                </c:pt>
                <c:pt idx="717">
                  <c:v>1022</c:v>
                </c:pt>
                <c:pt idx="718">
                  <c:v>1023</c:v>
                </c:pt>
                <c:pt idx="719">
                  <c:v>1024</c:v>
                </c:pt>
                <c:pt idx="720">
                  <c:v>1025</c:v>
                </c:pt>
                <c:pt idx="721">
                  <c:v>1026</c:v>
                </c:pt>
                <c:pt idx="722">
                  <c:v>1027</c:v>
                </c:pt>
                <c:pt idx="723">
                  <c:v>1028</c:v>
                </c:pt>
                <c:pt idx="724">
                  <c:v>1029</c:v>
                </c:pt>
                <c:pt idx="725">
                  <c:v>1030</c:v>
                </c:pt>
                <c:pt idx="726">
                  <c:v>1031</c:v>
                </c:pt>
                <c:pt idx="727">
                  <c:v>1032</c:v>
                </c:pt>
                <c:pt idx="728">
                  <c:v>1033</c:v>
                </c:pt>
                <c:pt idx="729">
                  <c:v>1034</c:v>
                </c:pt>
                <c:pt idx="730">
                  <c:v>1035</c:v>
                </c:pt>
                <c:pt idx="731">
                  <c:v>1036</c:v>
                </c:pt>
                <c:pt idx="732">
                  <c:v>1037</c:v>
                </c:pt>
                <c:pt idx="733">
                  <c:v>1038</c:v>
                </c:pt>
                <c:pt idx="734">
                  <c:v>1039</c:v>
                </c:pt>
                <c:pt idx="735">
                  <c:v>1040</c:v>
                </c:pt>
                <c:pt idx="736">
                  <c:v>1041</c:v>
                </c:pt>
                <c:pt idx="737">
                  <c:v>1042</c:v>
                </c:pt>
                <c:pt idx="738">
                  <c:v>1043</c:v>
                </c:pt>
                <c:pt idx="739">
                  <c:v>1044</c:v>
                </c:pt>
                <c:pt idx="740">
                  <c:v>1045</c:v>
                </c:pt>
                <c:pt idx="741">
                  <c:v>1046</c:v>
                </c:pt>
                <c:pt idx="742">
                  <c:v>1047</c:v>
                </c:pt>
                <c:pt idx="743">
                  <c:v>1048</c:v>
                </c:pt>
                <c:pt idx="744">
                  <c:v>1049</c:v>
                </c:pt>
                <c:pt idx="745">
                  <c:v>1050</c:v>
                </c:pt>
                <c:pt idx="746">
                  <c:v>1051</c:v>
                </c:pt>
                <c:pt idx="747">
                  <c:v>1052</c:v>
                </c:pt>
                <c:pt idx="748">
                  <c:v>1053</c:v>
                </c:pt>
                <c:pt idx="749">
                  <c:v>1054</c:v>
                </c:pt>
                <c:pt idx="750">
                  <c:v>1055</c:v>
                </c:pt>
                <c:pt idx="751">
                  <c:v>1056</c:v>
                </c:pt>
                <c:pt idx="752">
                  <c:v>1057</c:v>
                </c:pt>
                <c:pt idx="753">
                  <c:v>1058</c:v>
                </c:pt>
                <c:pt idx="754">
                  <c:v>1059</c:v>
                </c:pt>
                <c:pt idx="755">
                  <c:v>1060</c:v>
                </c:pt>
                <c:pt idx="756">
                  <c:v>1061</c:v>
                </c:pt>
                <c:pt idx="757">
                  <c:v>1062</c:v>
                </c:pt>
                <c:pt idx="758">
                  <c:v>1063</c:v>
                </c:pt>
                <c:pt idx="759">
                  <c:v>1064</c:v>
                </c:pt>
                <c:pt idx="760">
                  <c:v>1065</c:v>
                </c:pt>
                <c:pt idx="761">
                  <c:v>1066</c:v>
                </c:pt>
                <c:pt idx="762">
                  <c:v>1067</c:v>
                </c:pt>
                <c:pt idx="763">
                  <c:v>1068</c:v>
                </c:pt>
                <c:pt idx="764">
                  <c:v>1069</c:v>
                </c:pt>
                <c:pt idx="765">
                  <c:v>1070</c:v>
                </c:pt>
                <c:pt idx="766">
                  <c:v>1071</c:v>
                </c:pt>
                <c:pt idx="767">
                  <c:v>1072</c:v>
                </c:pt>
                <c:pt idx="768">
                  <c:v>1073</c:v>
                </c:pt>
                <c:pt idx="769">
                  <c:v>1074</c:v>
                </c:pt>
                <c:pt idx="770">
                  <c:v>1075</c:v>
                </c:pt>
                <c:pt idx="771">
                  <c:v>1076</c:v>
                </c:pt>
                <c:pt idx="772">
                  <c:v>1077</c:v>
                </c:pt>
                <c:pt idx="773">
                  <c:v>1078</c:v>
                </c:pt>
                <c:pt idx="774">
                  <c:v>1079</c:v>
                </c:pt>
                <c:pt idx="775">
                  <c:v>1080</c:v>
                </c:pt>
                <c:pt idx="776">
                  <c:v>1081</c:v>
                </c:pt>
                <c:pt idx="777">
                  <c:v>1082</c:v>
                </c:pt>
                <c:pt idx="778">
                  <c:v>1083</c:v>
                </c:pt>
                <c:pt idx="779">
                  <c:v>1084</c:v>
                </c:pt>
                <c:pt idx="780">
                  <c:v>1085</c:v>
                </c:pt>
                <c:pt idx="781">
                  <c:v>1086</c:v>
                </c:pt>
                <c:pt idx="782">
                  <c:v>1087</c:v>
                </c:pt>
                <c:pt idx="783">
                  <c:v>1088</c:v>
                </c:pt>
                <c:pt idx="784">
                  <c:v>1089</c:v>
                </c:pt>
                <c:pt idx="785">
                  <c:v>1090</c:v>
                </c:pt>
                <c:pt idx="786">
                  <c:v>1091</c:v>
                </c:pt>
                <c:pt idx="787">
                  <c:v>1092</c:v>
                </c:pt>
                <c:pt idx="788">
                  <c:v>1093</c:v>
                </c:pt>
                <c:pt idx="789">
                  <c:v>1094</c:v>
                </c:pt>
                <c:pt idx="790">
                  <c:v>1095</c:v>
                </c:pt>
                <c:pt idx="791">
                  <c:v>1096</c:v>
                </c:pt>
                <c:pt idx="792">
                  <c:v>1097</c:v>
                </c:pt>
                <c:pt idx="793">
                  <c:v>1098</c:v>
                </c:pt>
                <c:pt idx="794">
                  <c:v>1099</c:v>
                </c:pt>
                <c:pt idx="795">
                  <c:v>1100</c:v>
                </c:pt>
              </c:numCache>
            </c:numRef>
          </c:xVal>
          <c:yVal>
            <c:numRef>
              <c:f>'Datos Originales'!$B$5:$B$805</c:f>
              <c:numCache>
                <c:formatCode>0.00000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9.9999999999999998E-13</c:v>
                </c:pt>
                <c:pt idx="69">
                  <c:v>2E-12</c:v>
                </c:pt>
                <c:pt idx="70">
                  <c:v>3.0000000000000001E-12</c:v>
                </c:pt>
                <c:pt idx="71">
                  <c:v>3.9999999999999999E-12</c:v>
                </c:pt>
                <c:pt idx="72">
                  <c:v>4.9999999999999997E-12</c:v>
                </c:pt>
                <c:pt idx="73">
                  <c:v>7.9999999999999998E-12</c:v>
                </c:pt>
                <c:pt idx="74">
                  <c:v>1.1000000000000001E-11</c:v>
                </c:pt>
                <c:pt idx="75">
                  <c:v>1.5E-11</c:v>
                </c:pt>
                <c:pt idx="76">
                  <c:v>2.0999999999999999E-11</c:v>
                </c:pt>
                <c:pt idx="77">
                  <c:v>2.9E-11</c:v>
                </c:pt>
                <c:pt idx="78">
                  <c:v>4.1000000000000001E-11</c:v>
                </c:pt>
                <c:pt idx="79">
                  <c:v>5.6E-11</c:v>
                </c:pt>
                <c:pt idx="80">
                  <c:v>7.8000000000000002E-11</c:v>
                </c:pt>
                <c:pt idx="81">
                  <c:v>1.08E-10</c:v>
                </c:pt>
                <c:pt idx="82">
                  <c:v>1.49E-10</c:v>
                </c:pt>
                <c:pt idx="83">
                  <c:v>2.0499999999999999E-10</c:v>
                </c:pt>
                <c:pt idx="84">
                  <c:v>2.8200000000000001E-10</c:v>
                </c:pt>
                <c:pt idx="85">
                  <c:v>3.8700000000000001E-10</c:v>
                </c:pt>
                <c:pt idx="86">
                  <c:v>5.2600000000000004E-10</c:v>
                </c:pt>
                <c:pt idx="87">
                  <c:v>7.1200000000000002E-10</c:v>
                </c:pt>
                <c:pt idx="88">
                  <c:v>9.6500000000000008E-10</c:v>
                </c:pt>
                <c:pt idx="89">
                  <c:v>1.301E-9</c:v>
                </c:pt>
                <c:pt idx="90">
                  <c:v>1.7579999999999999E-9</c:v>
                </c:pt>
                <c:pt idx="91">
                  <c:v>2.3629999999999998E-9</c:v>
                </c:pt>
                <c:pt idx="92">
                  <c:v>3.1719999999999998E-9</c:v>
                </c:pt>
                <c:pt idx="93">
                  <c:v>4.2670000000000003E-9</c:v>
                </c:pt>
                <c:pt idx="94">
                  <c:v>5.7109999999999998E-9</c:v>
                </c:pt>
                <c:pt idx="95">
                  <c:v>7.6600000000000004E-9</c:v>
                </c:pt>
                <c:pt idx="96">
                  <c:v>1.0115999999999999E-8</c:v>
                </c:pt>
                <c:pt idx="97">
                  <c:v>1.3294999999999999E-8</c:v>
                </c:pt>
                <c:pt idx="98">
                  <c:v>1.7511E-8</c:v>
                </c:pt>
                <c:pt idx="99">
                  <c:v>2.2951000000000001E-8</c:v>
                </c:pt>
                <c:pt idx="100">
                  <c:v>3.0146999999999999E-8</c:v>
                </c:pt>
                <c:pt idx="101">
                  <c:v>3.9545000000000001E-8</c:v>
                </c:pt>
                <c:pt idx="102">
                  <c:v>5.1621999999999997E-8</c:v>
                </c:pt>
                <c:pt idx="103">
                  <c:v>6.7536000000000003E-8</c:v>
                </c:pt>
                <c:pt idx="104">
                  <c:v>8.7932999999999997E-8</c:v>
                </c:pt>
                <c:pt idx="105">
                  <c:v>1.14738E-7</c:v>
                </c:pt>
                <c:pt idx="106">
                  <c:v>1.46995E-7</c:v>
                </c:pt>
                <c:pt idx="107">
                  <c:v>1.88101E-7</c:v>
                </c:pt>
                <c:pt idx="108">
                  <c:v>2.41236E-7</c:v>
                </c:pt>
                <c:pt idx="109">
                  <c:v>3.0794399999999999E-7</c:v>
                </c:pt>
                <c:pt idx="110">
                  <c:v>3.9264299999999998E-7</c:v>
                </c:pt>
                <c:pt idx="111">
                  <c:v>5.0005699999999996E-7</c:v>
                </c:pt>
                <c:pt idx="112">
                  <c:v>6.3612499999999999E-7</c:v>
                </c:pt>
                <c:pt idx="113">
                  <c:v>8.1099100000000001E-7</c:v>
                </c:pt>
                <c:pt idx="114">
                  <c:v>1.0292630000000001E-6</c:v>
                </c:pt>
                <c:pt idx="115">
                  <c:v>1.304838E-6</c:v>
                </c:pt>
                <c:pt idx="116">
                  <c:v>1.6250089999999999E-6</c:v>
                </c:pt>
                <c:pt idx="117">
                  <c:v>2.0216759999999998E-6</c:v>
                </c:pt>
                <c:pt idx="118">
                  <c:v>2.512459E-6</c:v>
                </c:pt>
                <c:pt idx="119">
                  <c:v>3.1192889999999998E-6</c:v>
                </c:pt>
                <c:pt idx="120">
                  <c:v>3.868743E-6</c:v>
                </c:pt>
                <c:pt idx="121">
                  <c:v>4.8093919999999998E-6</c:v>
                </c:pt>
                <c:pt idx="122">
                  <c:v>5.9529320000000002E-6</c:v>
                </c:pt>
                <c:pt idx="123">
                  <c:v>7.3607170000000004E-6</c:v>
                </c:pt>
                <c:pt idx="124">
                  <c:v>9.0927940000000007E-6</c:v>
                </c:pt>
                <c:pt idx="125">
                  <c:v>1.1221256999999999E-5</c:v>
                </c:pt>
                <c:pt idx="126">
                  <c:v>1.3611215E-5</c:v>
                </c:pt>
                <c:pt idx="127">
                  <c:v>1.6495011000000001E-5</c:v>
                </c:pt>
                <c:pt idx="128">
                  <c:v>1.9972485000000001E-5</c:v>
                </c:pt>
                <c:pt idx="129">
                  <c:v>2.4161642000000001E-5</c:v>
                </c:pt>
                <c:pt idx="130">
                  <c:v>2.9203648000000001E-5</c:v>
                </c:pt>
                <c:pt idx="131">
                  <c:v>3.5268502000000002E-5</c:v>
                </c:pt>
                <c:pt idx="132">
                  <c:v>4.2554223999999999E-5</c:v>
                </c:pt>
                <c:pt idx="133">
                  <c:v>5.1301406E-5</c:v>
                </c:pt>
                <c:pt idx="134">
                  <c:v>6.1793500000000004E-5</c:v>
                </c:pt>
                <c:pt idx="135">
                  <c:v>7.4368196000000006E-5</c:v>
                </c:pt>
                <c:pt idx="136">
                  <c:v>8.7730302999999997E-5</c:v>
                </c:pt>
                <c:pt idx="137">
                  <c:v>1.03746774E-4</c:v>
                </c:pt>
                <c:pt idx="138">
                  <c:v>1.2220804600000001E-4</c:v>
                </c:pt>
                <c:pt idx="139">
                  <c:v>1.4430203E-4</c:v>
                </c:pt>
                <c:pt idx="140">
                  <c:v>1.6972694699999999E-4</c:v>
                </c:pt>
                <c:pt idx="141">
                  <c:v>2.0011891300000001E-4</c:v>
                </c:pt>
                <c:pt idx="142">
                  <c:v>2.3578498799999999E-4</c:v>
                </c:pt>
                <c:pt idx="143">
                  <c:v>2.76742561E-4</c:v>
                </c:pt>
                <c:pt idx="144">
                  <c:v>3.2457892699999999E-4</c:v>
                </c:pt>
                <c:pt idx="145">
                  <c:v>3.8162194E-4</c:v>
                </c:pt>
                <c:pt idx="146">
                  <c:v>4.4005486400000002E-4</c:v>
                </c:pt>
                <c:pt idx="147">
                  <c:v>5.0710875099999996E-4</c:v>
                </c:pt>
                <c:pt idx="148">
                  <c:v>5.85855742E-4</c:v>
                </c:pt>
                <c:pt idx="149">
                  <c:v>6.74273237E-4</c:v>
                </c:pt>
                <c:pt idx="150">
                  <c:v>7.7556236599999999E-4</c:v>
                </c:pt>
                <c:pt idx="151">
                  <c:v>8.9148373799999997E-4</c:v>
                </c:pt>
                <c:pt idx="152">
                  <c:v>1.0240393459999999E-3</c:v>
                </c:pt>
                <c:pt idx="153">
                  <c:v>1.179169631E-3</c:v>
                </c:pt>
                <c:pt idx="154">
                  <c:v>1.352672116E-3</c:v>
                </c:pt>
                <c:pt idx="155">
                  <c:v>1.5506912019999999E-3</c:v>
                </c:pt>
                <c:pt idx="156">
                  <c:v>1.7495581410000001E-3</c:v>
                </c:pt>
                <c:pt idx="157">
                  <c:v>1.972813858E-3</c:v>
                </c:pt>
                <c:pt idx="158">
                  <c:v>2.223363845E-3</c:v>
                </c:pt>
                <c:pt idx="159">
                  <c:v>2.5045031219999999E-3</c:v>
                </c:pt>
                <c:pt idx="160">
                  <c:v>2.8198964430000001E-3</c:v>
                </c:pt>
                <c:pt idx="161">
                  <c:v>3.1738593239999998E-3</c:v>
                </c:pt>
                <c:pt idx="162">
                  <c:v>3.5708444190000002E-3</c:v>
                </c:pt>
                <c:pt idx="163">
                  <c:v>4.0162415239999999E-3</c:v>
                </c:pt>
                <c:pt idx="164">
                  <c:v>4.5159519649999999E-3</c:v>
                </c:pt>
                <c:pt idx="165">
                  <c:v>5.0765019840000002E-3</c:v>
                </c:pt>
                <c:pt idx="166">
                  <c:v>5.6203911080000002E-3</c:v>
                </c:pt>
                <c:pt idx="167">
                  <c:v>6.2209242020000001E-3</c:v>
                </c:pt>
                <c:pt idx="168">
                  <c:v>6.8835685959999999E-3</c:v>
                </c:pt>
                <c:pt idx="169">
                  <c:v>7.6137026770000003E-3</c:v>
                </c:pt>
                <c:pt idx="170">
                  <c:v>8.4421709179999995E-3</c:v>
                </c:pt>
                <c:pt idx="171">
                  <c:v>9.3273594979999992E-3</c:v>
                </c:pt>
                <c:pt idx="172">
                  <c:v>1.0297955014E-2</c:v>
                </c:pt>
                <c:pt idx="173">
                  <c:v>1.1360119097E-2</c:v>
                </c:pt>
                <c:pt idx="174">
                  <c:v>1.2520009651999999E-2</c:v>
                </c:pt>
                <c:pt idx="175">
                  <c:v>1.3784555718E-2</c:v>
                </c:pt>
                <c:pt idx="176">
                  <c:v>1.4939327723999999E-2</c:v>
                </c:pt>
                <c:pt idx="177">
                  <c:v>1.6224280000000001E-2</c:v>
                </c:pt>
                <c:pt idx="178">
                  <c:v>1.7554100603E-2</c:v>
                </c:pt>
                <c:pt idx="179">
                  <c:v>1.9036240876000001E-2</c:v>
                </c:pt>
                <c:pt idx="180">
                  <c:v>2.0574277267E-2</c:v>
                </c:pt>
                <c:pt idx="181">
                  <c:v>2.2296175360999999E-2</c:v>
                </c:pt>
                <c:pt idx="182">
                  <c:v>2.4162596091999999E-2</c:v>
                </c:pt>
                <c:pt idx="183">
                  <c:v>2.6117926462999999E-2</c:v>
                </c:pt>
                <c:pt idx="184">
                  <c:v>2.8327507897999999E-2</c:v>
                </c:pt>
                <c:pt idx="185">
                  <c:v>3.0659772456E-2</c:v>
                </c:pt>
                <c:pt idx="186">
                  <c:v>3.2840088009999997E-2</c:v>
                </c:pt>
                <c:pt idx="187">
                  <c:v>3.5308610647999998E-2</c:v>
                </c:pt>
                <c:pt idx="188">
                  <c:v>3.7894509733000001E-2</c:v>
                </c:pt>
                <c:pt idx="189">
                  <c:v>4.0821582079000003E-2</c:v>
                </c:pt>
                <c:pt idx="190">
                  <c:v>4.3873708694999999E-2</c:v>
                </c:pt>
                <c:pt idx="191">
                  <c:v>4.7174848615999999E-2</c:v>
                </c:pt>
                <c:pt idx="192">
                  <c:v>5.0868645310000002E-2</c:v>
                </c:pt>
                <c:pt idx="193">
                  <c:v>5.4666258395E-2</c:v>
                </c:pt>
                <c:pt idx="194">
                  <c:v>5.8854740113000001E-2</c:v>
                </c:pt>
                <c:pt idx="195">
                  <c:v>6.3088059424999995E-2</c:v>
                </c:pt>
                <c:pt idx="196">
                  <c:v>6.6897369920999997E-2</c:v>
                </c:pt>
                <c:pt idx="197">
                  <c:v>7.0562437177000004E-2</c:v>
                </c:pt>
                <c:pt idx="198">
                  <c:v>7.4450962245000002E-2</c:v>
                </c:pt>
                <c:pt idx="199">
                  <c:v>7.8341715037999998E-2</c:v>
                </c:pt>
                <c:pt idx="200">
                  <c:v>8.2218900322999999E-2</c:v>
                </c:pt>
                <c:pt idx="201">
                  <c:v>8.5830077529000001E-2</c:v>
                </c:pt>
                <c:pt idx="202">
                  <c:v>8.9686527848000006E-2</c:v>
                </c:pt>
                <c:pt idx="203">
                  <c:v>9.3581221997999994E-2</c:v>
                </c:pt>
                <c:pt idx="204">
                  <c:v>9.7303070128000005E-2</c:v>
                </c:pt>
                <c:pt idx="205">
                  <c:v>0.101443260908</c:v>
                </c:pt>
                <c:pt idx="206">
                  <c:v>0.104725040495</c:v>
                </c:pt>
                <c:pt idx="207">
                  <c:v>0.10856405645599999</c:v>
                </c:pt>
                <c:pt idx="208">
                  <c:v>0.11248908937</c:v>
                </c:pt>
                <c:pt idx="209">
                  <c:v>0.117166653275</c:v>
                </c:pt>
                <c:pt idx="210">
                  <c:v>0.122095614672</c:v>
                </c:pt>
                <c:pt idx="211">
                  <c:v>0.12765587866299999</c:v>
                </c:pt>
                <c:pt idx="212">
                  <c:v>0.13427732884900001</c:v>
                </c:pt>
                <c:pt idx="213">
                  <c:v>0.14136710762999999</c:v>
                </c:pt>
                <c:pt idx="214">
                  <c:v>0.14971247315399999</c:v>
                </c:pt>
                <c:pt idx="215">
                  <c:v>0.15860250592200001</c:v>
                </c:pt>
                <c:pt idx="216">
                  <c:v>0.167466685176</c:v>
                </c:pt>
                <c:pt idx="217">
                  <c:v>0.176593884826</c:v>
                </c:pt>
                <c:pt idx="218">
                  <c:v>0.186829000711</c:v>
                </c:pt>
                <c:pt idx="219">
                  <c:v>0.19756481051399999</c:v>
                </c:pt>
                <c:pt idx="220">
                  <c:v>0.207976579666</c:v>
                </c:pt>
                <c:pt idx="221">
                  <c:v>0.21896044910000001</c:v>
                </c:pt>
                <c:pt idx="222">
                  <c:v>0.22963011264800001</c:v>
                </c:pt>
                <c:pt idx="223">
                  <c:v>0.239645823836</c:v>
                </c:pt>
                <c:pt idx="224">
                  <c:v>0.247942402959</c:v>
                </c:pt>
                <c:pt idx="225">
                  <c:v>0.25573188066500002</c:v>
                </c:pt>
                <c:pt idx="226">
                  <c:v>0.259878486395</c:v>
                </c:pt>
                <c:pt idx="227">
                  <c:v>0.262714385986</c:v>
                </c:pt>
                <c:pt idx="228">
                  <c:v>0.26501968503000001</c:v>
                </c:pt>
                <c:pt idx="229">
                  <c:v>0.26564753055599999</c:v>
                </c:pt>
                <c:pt idx="230">
                  <c:v>0.26548951864199999</c:v>
                </c:pt>
                <c:pt idx="231">
                  <c:v>0.26494333147999999</c:v>
                </c:pt>
                <c:pt idx="232">
                  <c:v>0.264416843653</c:v>
                </c:pt>
                <c:pt idx="233">
                  <c:v>0.26468706131000003</c:v>
                </c:pt>
                <c:pt idx="234">
                  <c:v>0.26487824320800002</c:v>
                </c:pt>
                <c:pt idx="235">
                  <c:v>0.265762090683</c:v>
                </c:pt>
                <c:pt idx="236">
                  <c:v>0.26649540662799998</c:v>
                </c:pt>
                <c:pt idx="237">
                  <c:v>0.268952459097</c:v>
                </c:pt>
                <c:pt idx="238">
                  <c:v>0.27212807536099998</c:v>
                </c:pt>
                <c:pt idx="239">
                  <c:v>0.276726931334</c:v>
                </c:pt>
                <c:pt idx="240">
                  <c:v>0.28291523456599998</c:v>
                </c:pt>
                <c:pt idx="241">
                  <c:v>0.29141053557399998</c:v>
                </c:pt>
                <c:pt idx="242">
                  <c:v>0.30108278989800003</c:v>
                </c:pt>
                <c:pt idx="243">
                  <c:v>0.312675625086</c:v>
                </c:pt>
                <c:pt idx="244">
                  <c:v>0.32718881964699997</c:v>
                </c:pt>
                <c:pt idx="245">
                  <c:v>0.34298330545400002</c:v>
                </c:pt>
                <c:pt idx="246">
                  <c:v>0.35984447598500002</c:v>
                </c:pt>
                <c:pt idx="247">
                  <c:v>0.37763103842700002</c:v>
                </c:pt>
                <c:pt idx="248">
                  <c:v>0.39801576733600003</c:v>
                </c:pt>
                <c:pt idx="249">
                  <c:v>0.41865232586899997</c:v>
                </c:pt>
                <c:pt idx="250">
                  <c:v>0.44104528427099998</c:v>
                </c:pt>
                <c:pt idx="251">
                  <c:v>0.46392825245899999</c:v>
                </c:pt>
                <c:pt idx="252">
                  <c:v>0.484796345234</c:v>
                </c:pt>
                <c:pt idx="253">
                  <c:v>0.50550097227099999</c:v>
                </c:pt>
                <c:pt idx="254">
                  <c:v>0.52203398942900003</c:v>
                </c:pt>
                <c:pt idx="255">
                  <c:v>0.53663969039899995</c:v>
                </c:pt>
                <c:pt idx="256">
                  <c:v>0.54361772537200004</c:v>
                </c:pt>
                <c:pt idx="257">
                  <c:v>0.54786497354499997</c:v>
                </c:pt>
                <c:pt idx="258">
                  <c:v>0.54590791463900001</c:v>
                </c:pt>
                <c:pt idx="259">
                  <c:v>0.54013526439699999</c:v>
                </c:pt>
                <c:pt idx="260">
                  <c:v>0.53087949752800001</c:v>
                </c:pt>
                <c:pt idx="261">
                  <c:v>0.52059942483900001</c:v>
                </c:pt>
                <c:pt idx="262">
                  <c:v>0.50747233629199995</c:v>
                </c:pt>
                <c:pt idx="263">
                  <c:v>0.49333623051600001</c:v>
                </c:pt>
                <c:pt idx="264">
                  <c:v>0.480644196272</c:v>
                </c:pt>
                <c:pt idx="265">
                  <c:v>0.467011749744</c:v>
                </c:pt>
                <c:pt idx="266">
                  <c:v>0.45387324690800002</c:v>
                </c:pt>
                <c:pt idx="267">
                  <c:v>0.44198802113500002</c:v>
                </c:pt>
                <c:pt idx="268">
                  <c:v>0.43290504813199998</c:v>
                </c:pt>
                <c:pt idx="269">
                  <c:v>0.424658745527</c:v>
                </c:pt>
                <c:pt idx="270">
                  <c:v>0.41831293702099998</c:v>
                </c:pt>
                <c:pt idx="271">
                  <c:v>0.41385284066200001</c:v>
                </c:pt>
                <c:pt idx="272">
                  <c:v>0.41150847077399999</c:v>
                </c:pt>
                <c:pt idx="273">
                  <c:v>0.412005960941</c:v>
                </c:pt>
                <c:pt idx="274">
                  <c:v>0.41382077336299999</c:v>
                </c:pt>
                <c:pt idx="275">
                  <c:v>0.41779774427400002</c:v>
                </c:pt>
                <c:pt idx="276">
                  <c:v>0.42389953136399999</c:v>
                </c:pt>
                <c:pt idx="277">
                  <c:v>0.43137168884299998</c:v>
                </c:pt>
                <c:pt idx="278">
                  <c:v>0.44210058450700002</c:v>
                </c:pt>
                <c:pt idx="279">
                  <c:v>0.454159170389</c:v>
                </c:pt>
                <c:pt idx="280">
                  <c:v>0.46953740715999998</c:v>
                </c:pt>
                <c:pt idx="281">
                  <c:v>0.48639321327200002</c:v>
                </c:pt>
                <c:pt idx="282">
                  <c:v>0.50677543878599995</c:v>
                </c:pt>
                <c:pt idx="283">
                  <c:v>0.52883929014200004</c:v>
                </c:pt>
                <c:pt idx="284">
                  <c:v>0.55420380830799998</c:v>
                </c:pt>
                <c:pt idx="285">
                  <c:v>0.58044856786700005</c:v>
                </c:pt>
                <c:pt idx="286">
                  <c:v>0.60803490877199995</c:v>
                </c:pt>
                <c:pt idx="287">
                  <c:v>0.63515412807500005</c:v>
                </c:pt>
                <c:pt idx="288">
                  <c:v>0.66439014673200003</c:v>
                </c:pt>
                <c:pt idx="289">
                  <c:v>0.69334453344299996</c:v>
                </c:pt>
                <c:pt idx="290">
                  <c:v>0.71887636184699999</c:v>
                </c:pt>
                <c:pt idx="291">
                  <c:v>0.74396938085599995</c:v>
                </c:pt>
                <c:pt idx="292">
                  <c:v>0.76547199487700002</c:v>
                </c:pt>
                <c:pt idx="293">
                  <c:v>0.78229540586500002</c:v>
                </c:pt>
                <c:pt idx="294">
                  <c:v>0.791060209274</c:v>
                </c:pt>
                <c:pt idx="295">
                  <c:v>0.79619389772399995</c:v>
                </c:pt>
                <c:pt idx="296">
                  <c:v>0.792771995068</c:v>
                </c:pt>
                <c:pt idx="297">
                  <c:v>0.78609824180599996</c:v>
                </c:pt>
                <c:pt idx="298">
                  <c:v>0.77195328474000002</c:v>
                </c:pt>
                <c:pt idx="299">
                  <c:v>0.75373125076299996</c:v>
                </c:pt>
                <c:pt idx="300">
                  <c:v>0.73453056812299999</c:v>
                </c:pt>
                <c:pt idx="301">
                  <c:v>0.711144566536</c:v>
                </c:pt>
                <c:pt idx="302">
                  <c:v>0.68674498796500005</c:v>
                </c:pt>
                <c:pt idx="303">
                  <c:v>0.66217982768999994</c:v>
                </c:pt>
                <c:pt idx="304">
                  <c:v>0.639667332172</c:v>
                </c:pt>
                <c:pt idx="305">
                  <c:v>0.61657714843800004</c:v>
                </c:pt>
                <c:pt idx="306">
                  <c:v>0.59530627727499996</c:v>
                </c:pt>
                <c:pt idx="307">
                  <c:v>0.57570427656199996</c:v>
                </c:pt>
                <c:pt idx="308">
                  <c:v>0.55793446302399996</c:v>
                </c:pt>
                <c:pt idx="309">
                  <c:v>0.54209107160600001</c:v>
                </c:pt>
                <c:pt idx="310">
                  <c:v>0.52698224782900005</c:v>
                </c:pt>
                <c:pt idx="311">
                  <c:v>0.51517033577000004</c:v>
                </c:pt>
                <c:pt idx="312">
                  <c:v>0.50531429052400001</c:v>
                </c:pt>
                <c:pt idx="313">
                  <c:v>0.49738910794300001</c:v>
                </c:pt>
                <c:pt idx="314">
                  <c:v>0.49136558175099998</c:v>
                </c:pt>
                <c:pt idx="315">
                  <c:v>0.48721551895100002</c:v>
                </c:pt>
                <c:pt idx="316">
                  <c:v>0.48493716120699998</c:v>
                </c:pt>
                <c:pt idx="317">
                  <c:v>0.48360317945499998</c:v>
                </c:pt>
                <c:pt idx="318">
                  <c:v>0.48488989472400001</c:v>
                </c:pt>
                <c:pt idx="319">
                  <c:v>0.48793733119999999</c:v>
                </c:pt>
                <c:pt idx="320">
                  <c:v>0.492861151695</c:v>
                </c:pt>
                <c:pt idx="321">
                  <c:v>0.49862301349600002</c:v>
                </c:pt>
                <c:pt idx="322">
                  <c:v>0.50705826282499999</c:v>
                </c:pt>
                <c:pt idx="323">
                  <c:v>0.51733696460699996</c:v>
                </c:pt>
                <c:pt idx="324">
                  <c:v>0.52874404192000002</c:v>
                </c:pt>
                <c:pt idx="325">
                  <c:v>0.54279482364700005</c:v>
                </c:pt>
                <c:pt idx="326">
                  <c:v>0.55768275260900002</c:v>
                </c:pt>
                <c:pt idx="327">
                  <c:v>0.57519900798800006</c:v>
                </c:pt>
                <c:pt idx="328">
                  <c:v>0.59370380639999998</c:v>
                </c:pt>
                <c:pt idx="329">
                  <c:v>0.61482900381100003</c:v>
                </c:pt>
                <c:pt idx="330">
                  <c:v>0.63669139146800002</c:v>
                </c:pt>
                <c:pt idx="331">
                  <c:v>0.65953254699700004</c:v>
                </c:pt>
                <c:pt idx="332">
                  <c:v>0.68559432029699996</c:v>
                </c:pt>
                <c:pt idx="333">
                  <c:v>0.71053689718199997</c:v>
                </c:pt>
                <c:pt idx="334">
                  <c:v>0.73825448751400002</c:v>
                </c:pt>
                <c:pt idx="335">
                  <c:v>0.76369571685799997</c:v>
                </c:pt>
                <c:pt idx="336">
                  <c:v>0.78849536180500002</c:v>
                </c:pt>
                <c:pt idx="337">
                  <c:v>0.81423932313900005</c:v>
                </c:pt>
                <c:pt idx="338">
                  <c:v>0.83547586202599999</c:v>
                </c:pt>
                <c:pt idx="339">
                  <c:v>0.85443115234400002</c:v>
                </c:pt>
                <c:pt idx="340">
                  <c:v>0.86999529600100001</c:v>
                </c:pt>
                <c:pt idx="341">
                  <c:v>0.88418245315599997</c:v>
                </c:pt>
                <c:pt idx="342">
                  <c:v>0.89137077331500003</c:v>
                </c:pt>
                <c:pt idx="343">
                  <c:v>0.89383643865600004</c:v>
                </c:pt>
                <c:pt idx="344">
                  <c:v>0.89425110816999998</c:v>
                </c:pt>
                <c:pt idx="345">
                  <c:v>0.88736486434899997</c:v>
                </c:pt>
                <c:pt idx="346">
                  <c:v>0.876435279846</c:v>
                </c:pt>
                <c:pt idx="347">
                  <c:v>0.86185985803599996</c:v>
                </c:pt>
                <c:pt idx="348">
                  <c:v>0.84656029939699995</c:v>
                </c:pt>
                <c:pt idx="349">
                  <c:v>0.82640933990499998</c:v>
                </c:pt>
                <c:pt idx="350">
                  <c:v>0.80407553911200003</c:v>
                </c:pt>
                <c:pt idx="351">
                  <c:v>0.78102564811700004</c:v>
                </c:pt>
                <c:pt idx="352">
                  <c:v>0.75743663310999998</c:v>
                </c:pt>
                <c:pt idx="353">
                  <c:v>0.73553490638700003</c:v>
                </c:pt>
                <c:pt idx="354">
                  <c:v>0.71216732263600002</c:v>
                </c:pt>
                <c:pt idx="355">
                  <c:v>0.68951761722600002</c:v>
                </c:pt>
                <c:pt idx="356">
                  <c:v>0.66784864664099997</c:v>
                </c:pt>
                <c:pt idx="357">
                  <c:v>0.64772540330899997</c:v>
                </c:pt>
                <c:pt idx="358">
                  <c:v>0.62976950406999999</c:v>
                </c:pt>
                <c:pt idx="359">
                  <c:v>0.61220455169700005</c:v>
                </c:pt>
                <c:pt idx="360">
                  <c:v>0.59575217962299998</c:v>
                </c:pt>
                <c:pt idx="361">
                  <c:v>0.58078259229700002</c:v>
                </c:pt>
                <c:pt idx="362">
                  <c:v>0.56752860546100004</c:v>
                </c:pt>
                <c:pt idx="363">
                  <c:v>0.55645751953099998</c:v>
                </c:pt>
                <c:pt idx="364">
                  <c:v>0.54600334167499998</c:v>
                </c:pt>
                <c:pt idx="365">
                  <c:v>0.53677123785000003</c:v>
                </c:pt>
                <c:pt idx="366">
                  <c:v>0.52905583381700005</c:v>
                </c:pt>
                <c:pt idx="367">
                  <c:v>0.52265024185200004</c:v>
                </c:pt>
                <c:pt idx="368">
                  <c:v>0.51752477884299997</c:v>
                </c:pt>
                <c:pt idx="369">
                  <c:v>0.51365244388599995</c:v>
                </c:pt>
                <c:pt idx="370">
                  <c:v>0.51098853349700002</c:v>
                </c:pt>
                <c:pt idx="371">
                  <c:v>0.51038974523500003</c:v>
                </c:pt>
                <c:pt idx="372">
                  <c:v>0.51017099618899997</c:v>
                </c:pt>
                <c:pt idx="373">
                  <c:v>0.51113617420199997</c:v>
                </c:pt>
                <c:pt idx="374">
                  <c:v>0.51327759027499997</c:v>
                </c:pt>
                <c:pt idx="375">
                  <c:v>0.51659035682700005</c:v>
                </c:pt>
                <c:pt idx="376">
                  <c:v>0.52107393741600005</c:v>
                </c:pt>
                <c:pt idx="377">
                  <c:v>0.52658259868599999</c:v>
                </c:pt>
                <c:pt idx="378">
                  <c:v>0.53339093923600001</c:v>
                </c:pt>
                <c:pt idx="379">
                  <c:v>0.54138052463499997</c:v>
                </c:pt>
                <c:pt idx="380">
                  <c:v>0.55055552721000001</c:v>
                </c:pt>
                <c:pt idx="381">
                  <c:v>0.56067413091700002</c:v>
                </c:pt>
                <c:pt idx="382">
                  <c:v>0.57220196723899996</c:v>
                </c:pt>
                <c:pt idx="383">
                  <c:v>0.58491325378400005</c:v>
                </c:pt>
                <c:pt idx="384">
                  <c:v>0.59847617149400001</c:v>
                </c:pt>
                <c:pt idx="385">
                  <c:v>0.613478004932</c:v>
                </c:pt>
                <c:pt idx="386">
                  <c:v>0.62922370433800001</c:v>
                </c:pt>
                <c:pt idx="387">
                  <c:v>0.64598053693799995</c:v>
                </c:pt>
                <c:pt idx="388">
                  <c:v>0.66407722234699995</c:v>
                </c:pt>
                <c:pt idx="389">
                  <c:v>0.68263167142900005</c:v>
                </c:pt>
                <c:pt idx="390">
                  <c:v>0.70190346241000001</c:v>
                </c:pt>
                <c:pt idx="391">
                  <c:v>0.72174000740099997</c:v>
                </c:pt>
                <c:pt idx="392">
                  <c:v>0.74195611476900003</c:v>
                </c:pt>
                <c:pt idx="393">
                  <c:v>0.76277792453799997</c:v>
                </c:pt>
                <c:pt idx="394">
                  <c:v>0.78305131197</c:v>
                </c:pt>
                <c:pt idx="395">
                  <c:v>0.80293220281599997</c:v>
                </c:pt>
                <c:pt idx="396">
                  <c:v>0.82210695743600004</c:v>
                </c:pt>
                <c:pt idx="397">
                  <c:v>0.84023737907399998</c:v>
                </c:pt>
                <c:pt idx="398">
                  <c:v>0.85662710666700004</c:v>
                </c:pt>
                <c:pt idx="399">
                  <c:v>0.87166744470599999</c:v>
                </c:pt>
                <c:pt idx="400">
                  <c:v>0.88464879989599998</c:v>
                </c:pt>
                <c:pt idx="401">
                  <c:v>0.89766776561700001</c:v>
                </c:pt>
                <c:pt idx="402">
                  <c:v>0.90572196245199998</c:v>
                </c:pt>
                <c:pt idx="403">
                  <c:v>0.91088628768900004</c:v>
                </c:pt>
                <c:pt idx="404">
                  <c:v>0.91327667236300003</c:v>
                </c:pt>
                <c:pt idx="405">
                  <c:v>0.91271156072600002</c:v>
                </c:pt>
                <c:pt idx="406">
                  <c:v>0.90934258699399995</c:v>
                </c:pt>
                <c:pt idx="407">
                  <c:v>0.90314155816999997</c:v>
                </c:pt>
                <c:pt idx="408">
                  <c:v>0.89456057548500001</c:v>
                </c:pt>
                <c:pt idx="409">
                  <c:v>0.88346332311599995</c:v>
                </c:pt>
                <c:pt idx="410">
                  <c:v>0.87060928344699995</c:v>
                </c:pt>
                <c:pt idx="411">
                  <c:v>0.85608160495800001</c:v>
                </c:pt>
                <c:pt idx="412">
                  <c:v>0.83982461690900001</c:v>
                </c:pt>
                <c:pt idx="413">
                  <c:v>0.82285887002900004</c:v>
                </c:pt>
                <c:pt idx="414">
                  <c:v>0.80474740266800004</c:v>
                </c:pt>
                <c:pt idx="415">
                  <c:v>0.78655451536200005</c:v>
                </c:pt>
                <c:pt idx="416">
                  <c:v>0.76815074682200002</c:v>
                </c:pt>
                <c:pt idx="417">
                  <c:v>0.74975901842100001</c:v>
                </c:pt>
                <c:pt idx="418">
                  <c:v>0.73118233680699996</c:v>
                </c:pt>
                <c:pt idx="419">
                  <c:v>0.71338260173800006</c:v>
                </c:pt>
                <c:pt idx="420">
                  <c:v>0.69609659910199995</c:v>
                </c:pt>
                <c:pt idx="421">
                  <c:v>0.67943233251599999</c:v>
                </c:pt>
                <c:pt idx="422">
                  <c:v>0.66347754001600001</c:v>
                </c:pt>
                <c:pt idx="423">
                  <c:v>0.647978782654</c:v>
                </c:pt>
                <c:pt idx="424">
                  <c:v>0.63364136219</c:v>
                </c:pt>
                <c:pt idx="425">
                  <c:v>0.62016075849499996</c:v>
                </c:pt>
                <c:pt idx="426">
                  <c:v>0.60755813121799995</c:v>
                </c:pt>
                <c:pt idx="427">
                  <c:v>0.59584373235700006</c:v>
                </c:pt>
                <c:pt idx="428">
                  <c:v>0.58523809909799995</c:v>
                </c:pt>
                <c:pt idx="429">
                  <c:v>0.57528251409499997</c:v>
                </c:pt>
                <c:pt idx="430">
                  <c:v>0.56620693206799999</c:v>
                </c:pt>
                <c:pt idx="431">
                  <c:v>0.55800020694700003</c:v>
                </c:pt>
                <c:pt idx="432">
                  <c:v>0.55065095424699995</c:v>
                </c:pt>
                <c:pt idx="433">
                  <c:v>0.544263482094</c:v>
                </c:pt>
                <c:pt idx="434">
                  <c:v>0.53856408596000005</c:v>
                </c:pt>
                <c:pt idx="435">
                  <c:v>0.53367787599600003</c:v>
                </c:pt>
                <c:pt idx="436">
                  <c:v>0.52965450286899995</c:v>
                </c:pt>
                <c:pt idx="437">
                  <c:v>0.52633345127099995</c:v>
                </c:pt>
                <c:pt idx="438">
                  <c:v>0.52378523349799999</c:v>
                </c:pt>
                <c:pt idx="439">
                  <c:v>0.52200990915300005</c:v>
                </c:pt>
                <c:pt idx="440">
                  <c:v>0.52095180749900005</c:v>
                </c:pt>
                <c:pt idx="441">
                  <c:v>0.52062547206900001</c:v>
                </c:pt>
                <c:pt idx="442">
                  <c:v>0.52103585004800002</c:v>
                </c:pt>
                <c:pt idx="443">
                  <c:v>0.52212053537400005</c:v>
                </c:pt>
                <c:pt idx="444">
                  <c:v>0.52397197485000002</c:v>
                </c:pt>
                <c:pt idx="445">
                  <c:v>0.52645736932800002</c:v>
                </c:pt>
                <c:pt idx="446">
                  <c:v>0.52963143587100003</c:v>
                </c:pt>
                <c:pt idx="447">
                  <c:v>0.533617258072</c:v>
                </c:pt>
                <c:pt idx="448">
                  <c:v>0.53818392753599997</c:v>
                </c:pt>
                <c:pt idx="449">
                  <c:v>0.543438732624</c:v>
                </c:pt>
                <c:pt idx="450">
                  <c:v>0.54938280582400001</c:v>
                </c:pt>
                <c:pt idx="451">
                  <c:v>0.55620682239499997</c:v>
                </c:pt>
                <c:pt idx="452">
                  <c:v>0.56354612112000002</c:v>
                </c:pt>
                <c:pt idx="453">
                  <c:v>0.57157349586499995</c:v>
                </c:pt>
                <c:pt idx="454">
                  <c:v>0.58052814006800002</c:v>
                </c:pt>
                <c:pt idx="455">
                  <c:v>0.58993881940799997</c:v>
                </c:pt>
                <c:pt idx="456">
                  <c:v>0.60002213716499997</c:v>
                </c:pt>
                <c:pt idx="457">
                  <c:v>0.61076933145500001</c:v>
                </c:pt>
                <c:pt idx="458">
                  <c:v>0.62216466665299996</c:v>
                </c:pt>
                <c:pt idx="459">
                  <c:v>0.63418871164299995</c:v>
                </c:pt>
                <c:pt idx="460">
                  <c:v>0.64715224504500002</c:v>
                </c:pt>
                <c:pt idx="461">
                  <c:v>0.660363316536</c:v>
                </c:pt>
                <c:pt idx="462">
                  <c:v>0.67410469055199995</c:v>
                </c:pt>
                <c:pt idx="463">
                  <c:v>0.68832707405100002</c:v>
                </c:pt>
                <c:pt idx="464">
                  <c:v>0.70297032594700004</c:v>
                </c:pt>
                <c:pt idx="465">
                  <c:v>0.71796834468799997</c:v>
                </c:pt>
                <c:pt idx="466">
                  <c:v>0.73323827981900003</c:v>
                </c:pt>
                <c:pt idx="467">
                  <c:v>0.74869000911700001</c:v>
                </c:pt>
                <c:pt idx="468">
                  <c:v>0.76382130384400004</c:v>
                </c:pt>
                <c:pt idx="469">
                  <c:v>0.77931457757900002</c:v>
                </c:pt>
                <c:pt idx="470">
                  <c:v>0.79464554786700003</c:v>
                </c:pt>
                <c:pt idx="471">
                  <c:v>0.80967903137200004</c:v>
                </c:pt>
                <c:pt idx="472">
                  <c:v>0.82426887750599998</c:v>
                </c:pt>
                <c:pt idx="473">
                  <c:v>0.83791476488100003</c:v>
                </c:pt>
                <c:pt idx="474">
                  <c:v>0.85117989778500003</c:v>
                </c:pt>
                <c:pt idx="475">
                  <c:v>0.86354207992599996</c:v>
                </c:pt>
                <c:pt idx="476">
                  <c:v>0.87484747171400001</c:v>
                </c:pt>
                <c:pt idx="477">
                  <c:v>0.88471287488899997</c:v>
                </c:pt>
                <c:pt idx="478">
                  <c:v>0.89351755380599995</c:v>
                </c:pt>
                <c:pt idx="479">
                  <c:v>0.90070366859399997</c:v>
                </c:pt>
                <c:pt idx="480">
                  <c:v>0.90654546022399995</c:v>
                </c:pt>
                <c:pt idx="481">
                  <c:v>0.91076046228399998</c:v>
                </c:pt>
                <c:pt idx="482">
                  <c:v>0.91325211525000005</c:v>
                </c:pt>
                <c:pt idx="483">
                  <c:v>0.91412401199299997</c:v>
                </c:pt>
                <c:pt idx="484">
                  <c:v>0.91333329677599995</c:v>
                </c:pt>
                <c:pt idx="485">
                  <c:v>0.91086584329599996</c:v>
                </c:pt>
                <c:pt idx="486">
                  <c:v>0.906897962093</c:v>
                </c:pt>
                <c:pt idx="487">
                  <c:v>0.90130001306499996</c:v>
                </c:pt>
                <c:pt idx="488">
                  <c:v>0.89444768428800003</c:v>
                </c:pt>
                <c:pt idx="489">
                  <c:v>0.88609910011299997</c:v>
                </c:pt>
                <c:pt idx="490">
                  <c:v>0.87679892778400004</c:v>
                </c:pt>
                <c:pt idx="491">
                  <c:v>0.86647993326200001</c:v>
                </c:pt>
                <c:pt idx="492">
                  <c:v>0.85497802495999997</c:v>
                </c:pt>
                <c:pt idx="493">
                  <c:v>0.84300833940499997</c:v>
                </c:pt>
                <c:pt idx="494">
                  <c:v>0.83009964227699995</c:v>
                </c:pt>
                <c:pt idx="495">
                  <c:v>0.817030966282</c:v>
                </c:pt>
                <c:pt idx="496">
                  <c:v>0.80361217260399997</c:v>
                </c:pt>
                <c:pt idx="497">
                  <c:v>0.78960901498799996</c:v>
                </c:pt>
                <c:pt idx="498">
                  <c:v>0.77583181858100003</c:v>
                </c:pt>
                <c:pt idx="499">
                  <c:v>0.76203328371000001</c:v>
                </c:pt>
                <c:pt idx="500">
                  <c:v>0.74830210208900005</c:v>
                </c:pt>
                <c:pt idx="501">
                  <c:v>0.73437577486000005</c:v>
                </c:pt>
                <c:pt idx="502">
                  <c:v>0.72101432084999995</c:v>
                </c:pt>
                <c:pt idx="503">
                  <c:v>0.70793348550799995</c:v>
                </c:pt>
                <c:pt idx="504">
                  <c:v>0.69486463069899995</c:v>
                </c:pt>
                <c:pt idx="505">
                  <c:v>0.68249738216400002</c:v>
                </c:pt>
                <c:pt idx="506">
                  <c:v>0.67054069042200004</c:v>
                </c:pt>
                <c:pt idx="507">
                  <c:v>0.65902268886600002</c:v>
                </c:pt>
                <c:pt idx="508">
                  <c:v>0.64796596765500003</c:v>
                </c:pt>
                <c:pt idx="509">
                  <c:v>0.63738924264899999</c:v>
                </c:pt>
                <c:pt idx="510">
                  <c:v>0.62706053257000005</c:v>
                </c:pt>
                <c:pt idx="511">
                  <c:v>0.61749118566500005</c:v>
                </c:pt>
                <c:pt idx="512">
                  <c:v>0.60842889547300005</c:v>
                </c:pt>
                <c:pt idx="513">
                  <c:v>0.599875688553</c:v>
                </c:pt>
                <c:pt idx="514">
                  <c:v>0.59183400869400005</c:v>
                </c:pt>
                <c:pt idx="515">
                  <c:v>0.58430099487300002</c:v>
                </c:pt>
                <c:pt idx="516">
                  <c:v>0.57727342843999996</c:v>
                </c:pt>
                <c:pt idx="517">
                  <c:v>0.57074844837200001</c:v>
                </c:pt>
                <c:pt idx="518">
                  <c:v>0.56471973657600005</c:v>
                </c:pt>
                <c:pt idx="519">
                  <c:v>0.55918222665799999</c:v>
                </c:pt>
                <c:pt idx="520">
                  <c:v>0.55423802137400002</c:v>
                </c:pt>
                <c:pt idx="521">
                  <c:v>0.54965060949300004</c:v>
                </c:pt>
                <c:pt idx="522">
                  <c:v>0.545535683632</c:v>
                </c:pt>
                <c:pt idx="523">
                  <c:v>0.54188621044200003</c:v>
                </c:pt>
                <c:pt idx="524">
                  <c:v>0.53869605064399995</c:v>
                </c:pt>
                <c:pt idx="525">
                  <c:v>0.535958707333</c:v>
                </c:pt>
                <c:pt idx="526">
                  <c:v>0.53366893529899995</c:v>
                </c:pt>
                <c:pt idx="527">
                  <c:v>0.53182107210200003</c:v>
                </c:pt>
                <c:pt idx="528">
                  <c:v>0.53042000532199995</c:v>
                </c:pt>
                <c:pt idx="529">
                  <c:v>0.529429316521</c:v>
                </c:pt>
                <c:pt idx="530">
                  <c:v>0.52886676788300002</c:v>
                </c:pt>
                <c:pt idx="531">
                  <c:v>0.52872848510699999</c:v>
                </c:pt>
                <c:pt idx="532">
                  <c:v>0.529011189938</c:v>
                </c:pt>
                <c:pt idx="533">
                  <c:v>0.52966427803000005</c:v>
                </c:pt>
                <c:pt idx="534">
                  <c:v>0.53076934814499999</c:v>
                </c:pt>
                <c:pt idx="535">
                  <c:v>0.53228825330700003</c:v>
                </c:pt>
                <c:pt idx="536">
                  <c:v>0.53421920537900003</c:v>
                </c:pt>
                <c:pt idx="537">
                  <c:v>0.53646755218499997</c:v>
                </c:pt>
                <c:pt idx="538">
                  <c:v>0.53920733928700004</c:v>
                </c:pt>
                <c:pt idx="539">
                  <c:v>0.54235649108899997</c:v>
                </c:pt>
                <c:pt idx="540">
                  <c:v>0.54578608274499996</c:v>
                </c:pt>
                <c:pt idx="541">
                  <c:v>0.54973948001899997</c:v>
                </c:pt>
                <c:pt idx="542">
                  <c:v>0.55410003662100005</c:v>
                </c:pt>
                <c:pt idx="543">
                  <c:v>0.558866977692</c:v>
                </c:pt>
                <c:pt idx="544">
                  <c:v>0.56386786699299996</c:v>
                </c:pt>
                <c:pt idx="545">
                  <c:v>0.56943470239600003</c:v>
                </c:pt>
                <c:pt idx="546">
                  <c:v>0.57521104812599999</c:v>
                </c:pt>
                <c:pt idx="547">
                  <c:v>0.58157271146800005</c:v>
                </c:pt>
                <c:pt idx="548">
                  <c:v>0.58811652660400004</c:v>
                </c:pt>
                <c:pt idx="549">
                  <c:v>0.59526300430300005</c:v>
                </c:pt>
                <c:pt idx="550">
                  <c:v>0.60256302356699998</c:v>
                </c:pt>
                <c:pt idx="551">
                  <c:v>0.61047762632400004</c:v>
                </c:pt>
                <c:pt idx="552">
                  <c:v>0.61851352453200004</c:v>
                </c:pt>
                <c:pt idx="553">
                  <c:v>0.627170979977</c:v>
                </c:pt>
                <c:pt idx="554">
                  <c:v>0.63619148731200004</c:v>
                </c:pt>
                <c:pt idx="555">
                  <c:v>0.64527368545499997</c:v>
                </c:pt>
                <c:pt idx="556">
                  <c:v>0.65467482805300004</c:v>
                </c:pt>
                <c:pt idx="557">
                  <c:v>0.66468793153799999</c:v>
                </c:pt>
                <c:pt idx="558">
                  <c:v>0.67500370740899995</c:v>
                </c:pt>
                <c:pt idx="559">
                  <c:v>0.68527728319199999</c:v>
                </c:pt>
                <c:pt idx="560">
                  <c:v>0.69579482078599997</c:v>
                </c:pt>
                <c:pt idx="561">
                  <c:v>0.70686507224999995</c:v>
                </c:pt>
                <c:pt idx="562">
                  <c:v>0.71813267469399999</c:v>
                </c:pt>
                <c:pt idx="563">
                  <c:v>0.72922039031999997</c:v>
                </c:pt>
                <c:pt idx="564">
                  <c:v>0.74077326059299997</c:v>
                </c:pt>
                <c:pt idx="565">
                  <c:v>0.75206124782600003</c:v>
                </c:pt>
                <c:pt idx="566">
                  <c:v>0.76338535547300002</c:v>
                </c:pt>
                <c:pt idx="567">
                  <c:v>0.77504694461800006</c:v>
                </c:pt>
                <c:pt idx="568">
                  <c:v>0.78630018234300003</c:v>
                </c:pt>
                <c:pt idx="569">
                  <c:v>0.797441899776</c:v>
                </c:pt>
                <c:pt idx="570">
                  <c:v>0.80874788761100003</c:v>
                </c:pt>
                <c:pt idx="571">
                  <c:v>0.81948965787899997</c:v>
                </c:pt>
                <c:pt idx="572">
                  <c:v>0.82994621992100004</c:v>
                </c:pt>
                <c:pt idx="573">
                  <c:v>0.84005719423299996</c:v>
                </c:pt>
                <c:pt idx="574">
                  <c:v>0.85004854202299995</c:v>
                </c:pt>
                <c:pt idx="575">
                  <c:v>0.85926830768600004</c:v>
                </c:pt>
                <c:pt idx="576">
                  <c:v>0.86795753240600004</c:v>
                </c:pt>
                <c:pt idx="577">
                  <c:v>0.87605786323500001</c:v>
                </c:pt>
                <c:pt idx="578">
                  <c:v>0.88372737169299997</c:v>
                </c:pt>
                <c:pt idx="579">
                  <c:v>0.89046156406400001</c:v>
                </c:pt>
                <c:pt idx="580">
                  <c:v>0.89644736051600005</c:v>
                </c:pt>
                <c:pt idx="581">
                  <c:v>0.90164124965699999</c:v>
                </c:pt>
                <c:pt idx="582">
                  <c:v>0.90600687265400004</c:v>
                </c:pt>
                <c:pt idx="583">
                  <c:v>0.90960526466400005</c:v>
                </c:pt>
                <c:pt idx="584">
                  <c:v>0.91220092773399997</c:v>
                </c:pt>
                <c:pt idx="585">
                  <c:v>0.91389709711099998</c:v>
                </c:pt>
                <c:pt idx="586">
                  <c:v>0.91468548774699998</c:v>
                </c:pt>
                <c:pt idx="587">
                  <c:v>0.91456598043399995</c:v>
                </c:pt>
                <c:pt idx="588">
                  <c:v>0.91350162029299997</c:v>
                </c:pt>
                <c:pt idx="589">
                  <c:v>0.91157102584799998</c:v>
                </c:pt>
                <c:pt idx="590">
                  <c:v>0.90877902507800001</c:v>
                </c:pt>
                <c:pt idx="591">
                  <c:v>0.90515547990800005</c:v>
                </c:pt>
                <c:pt idx="592">
                  <c:v>0.90073668956800002</c:v>
                </c:pt>
                <c:pt idx="593">
                  <c:v>0.89539641141899995</c:v>
                </c:pt>
                <c:pt idx="594">
                  <c:v>0.88949459791200003</c:v>
                </c:pt>
                <c:pt idx="595">
                  <c:v>0.88293594121899999</c:v>
                </c:pt>
                <c:pt idx="596">
                  <c:v>0.875773370266</c:v>
                </c:pt>
                <c:pt idx="597">
                  <c:v>0.86806267499900003</c:v>
                </c:pt>
                <c:pt idx="598">
                  <c:v>0.85985910892499995</c:v>
                </c:pt>
                <c:pt idx="599">
                  <c:v>0.85122048854800003</c:v>
                </c:pt>
                <c:pt idx="600">
                  <c:v>0.84192824363700003</c:v>
                </c:pt>
                <c:pt idx="601">
                  <c:v>0.83257985115099997</c:v>
                </c:pt>
                <c:pt idx="602">
                  <c:v>0.82296562194800005</c:v>
                </c:pt>
                <c:pt idx="603">
                  <c:v>0.81313753128099997</c:v>
                </c:pt>
                <c:pt idx="604">
                  <c:v>0.80314713716499997</c:v>
                </c:pt>
                <c:pt idx="605">
                  <c:v>0.79304051399200004</c:v>
                </c:pt>
                <c:pt idx="606">
                  <c:v>0.78286480903599998</c:v>
                </c:pt>
                <c:pt idx="607">
                  <c:v>0.772661089897</c:v>
                </c:pt>
                <c:pt idx="608">
                  <c:v>0.762469470501</c:v>
                </c:pt>
                <c:pt idx="609">
                  <c:v>0.75232416391400003</c:v>
                </c:pt>
                <c:pt idx="610">
                  <c:v>0.74225932359699998</c:v>
                </c:pt>
                <c:pt idx="611">
                  <c:v>0.73230332136200005</c:v>
                </c:pt>
                <c:pt idx="612">
                  <c:v>0.72248440980899997</c:v>
                </c:pt>
                <c:pt idx="613">
                  <c:v>0.71282619237900002</c:v>
                </c:pt>
                <c:pt idx="614">
                  <c:v>0.70334935188299996</c:v>
                </c:pt>
                <c:pt idx="615">
                  <c:v>0.69407397508599999</c:v>
                </c:pt>
                <c:pt idx="616">
                  <c:v>0.68501442670799995</c:v>
                </c:pt>
                <c:pt idx="617">
                  <c:v>0.67618525028200005</c:v>
                </c:pt>
                <c:pt idx="618">
                  <c:v>0.66759824752800001</c:v>
                </c:pt>
                <c:pt idx="619">
                  <c:v>0.65926408767699995</c:v>
                </c:pt>
                <c:pt idx="620">
                  <c:v>0.65119099616999998</c:v>
                </c:pt>
                <c:pt idx="621">
                  <c:v>0.64360618591300001</c:v>
                </c:pt>
                <c:pt idx="622">
                  <c:v>0.63606500625600004</c:v>
                </c:pt>
                <c:pt idx="623">
                  <c:v>0.62880122661600002</c:v>
                </c:pt>
                <c:pt idx="624">
                  <c:v>0.62181693315499997</c:v>
                </c:pt>
                <c:pt idx="625">
                  <c:v>0.61511510610599995</c:v>
                </c:pt>
                <c:pt idx="626">
                  <c:v>0.60869675874700002</c:v>
                </c:pt>
                <c:pt idx="627">
                  <c:v>0.60256147384600001</c:v>
                </c:pt>
                <c:pt idx="628">
                  <c:v>0.59671002626400005</c:v>
                </c:pt>
                <c:pt idx="629">
                  <c:v>0.59114104509400001</c:v>
                </c:pt>
                <c:pt idx="630">
                  <c:v>0.58599489927299997</c:v>
                </c:pt>
                <c:pt idx="631">
                  <c:v>0.58097827434500005</c:v>
                </c:pt>
                <c:pt idx="632">
                  <c:v>0.57623952627200004</c:v>
                </c:pt>
                <c:pt idx="633">
                  <c:v>0.57177644967999997</c:v>
                </c:pt>
                <c:pt idx="634">
                  <c:v>0.56758671998999999</c:v>
                </c:pt>
                <c:pt idx="635">
                  <c:v>0.56366771459599996</c:v>
                </c:pt>
                <c:pt idx="636">
                  <c:v>0.56001657247500003</c:v>
                </c:pt>
                <c:pt idx="637">
                  <c:v>0.55663090944299998</c:v>
                </c:pt>
                <c:pt idx="638">
                  <c:v>0.55358010530500001</c:v>
                </c:pt>
                <c:pt idx="639">
                  <c:v>0.55070823431000004</c:v>
                </c:pt>
                <c:pt idx="640">
                  <c:v>0.54809325933499997</c:v>
                </c:pt>
                <c:pt idx="641">
                  <c:v>0.54573279619199999</c:v>
                </c:pt>
                <c:pt idx="642">
                  <c:v>0.54362398385999999</c:v>
                </c:pt>
                <c:pt idx="643">
                  <c:v>0.54179656505600005</c:v>
                </c:pt>
                <c:pt idx="644">
                  <c:v>0.54017561674100001</c:v>
                </c:pt>
                <c:pt idx="645">
                  <c:v>0.53879892826099995</c:v>
                </c:pt>
                <c:pt idx="646">
                  <c:v>0.53766447305700005</c:v>
                </c:pt>
                <c:pt idx="647">
                  <c:v>0.53676998615299998</c:v>
                </c:pt>
                <c:pt idx="648">
                  <c:v>0.536107242107</c:v>
                </c:pt>
                <c:pt idx="649">
                  <c:v>0.53567922115300004</c:v>
                </c:pt>
                <c:pt idx="650">
                  <c:v>0.53548550605800005</c:v>
                </c:pt>
                <c:pt idx="651">
                  <c:v>0.53552460670500002</c:v>
                </c:pt>
                <c:pt idx="652">
                  <c:v>0.53579509258299995</c:v>
                </c:pt>
                <c:pt idx="653">
                  <c:v>0.53625202178999998</c:v>
                </c:pt>
                <c:pt idx="654">
                  <c:v>0.53697359561900004</c:v>
                </c:pt>
                <c:pt idx="655">
                  <c:v>0.53792279958699996</c:v>
                </c:pt>
                <c:pt idx="656">
                  <c:v>0.53909868001899997</c:v>
                </c:pt>
                <c:pt idx="657">
                  <c:v>0.54042738676099999</c:v>
                </c:pt>
                <c:pt idx="658">
                  <c:v>0.54204630851699998</c:v>
                </c:pt>
                <c:pt idx="659">
                  <c:v>0.543889343739</c:v>
                </c:pt>
                <c:pt idx="660">
                  <c:v>0.54595607519099998</c:v>
                </c:pt>
                <c:pt idx="661">
                  <c:v>0.54814374446900005</c:v>
                </c:pt>
                <c:pt idx="662">
                  <c:v>0.550647854805</c:v>
                </c:pt>
                <c:pt idx="663">
                  <c:v>0.55337423086199999</c:v>
                </c:pt>
                <c:pt idx="664">
                  <c:v>0.55619823932599999</c:v>
                </c:pt>
                <c:pt idx="665">
                  <c:v>0.55935901403400001</c:v>
                </c:pt>
                <c:pt idx="666">
                  <c:v>0.56273972988099996</c:v>
                </c:pt>
                <c:pt idx="667">
                  <c:v>0.56619566679</c:v>
                </c:pt>
                <c:pt idx="668">
                  <c:v>0.57000786066099995</c:v>
                </c:pt>
                <c:pt idx="669">
                  <c:v>0.57387900352499999</c:v>
                </c:pt>
                <c:pt idx="670">
                  <c:v>0.57811981439600002</c:v>
                </c:pt>
                <c:pt idx="671">
                  <c:v>0.58257699012800002</c:v>
                </c:pt>
                <c:pt idx="672">
                  <c:v>0.58706873655299996</c:v>
                </c:pt>
                <c:pt idx="673">
                  <c:v>0.59194761514700001</c:v>
                </c:pt>
                <c:pt idx="674">
                  <c:v>0.59684503078499995</c:v>
                </c:pt>
                <c:pt idx="675">
                  <c:v>0.60213965177499995</c:v>
                </c:pt>
                <c:pt idx="676">
                  <c:v>0.60764354467399995</c:v>
                </c:pt>
                <c:pt idx="677">
                  <c:v>0.61313796043400004</c:v>
                </c:pt>
                <c:pt idx="678">
                  <c:v>0.61904382705700001</c:v>
                </c:pt>
                <c:pt idx="679">
                  <c:v>0.62492150068300001</c:v>
                </c:pt>
                <c:pt idx="680">
                  <c:v>0.63121688365899997</c:v>
                </c:pt>
                <c:pt idx="681">
                  <c:v>0.63770401477799998</c:v>
                </c:pt>
                <c:pt idx="682">
                  <c:v>0.644132494926</c:v>
                </c:pt>
                <c:pt idx="683">
                  <c:v>0.65098309516899999</c:v>
                </c:pt>
                <c:pt idx="684">
                  <c:v>0.65775138139699996</c:v>
                </c:pt>
                <c:pt idx="685">
                  <c:v>0.66494232416200005</c:v>
                </c:pt>
                <c:pt idx="686">
                  <c:v>0.67229503393199996</c:v>
                </c:pt>
                <c:pt idx="687">
                  <c:v>0.67952895164500005</c:v>
                </c:pt>
                <c:pt idx="688">
                  <c:v>0.68689888715699998</c:v>
                </c:pt>
                <c:pt idx="689">
                  <c:v>0.69467765092800005</c:v>
                </c:pt>
                <c:pt idx="690">
                  <c:v>0.70258224010500003</c:v>
                </c:pt>
                <c:pt idx="691">
                  <c:v>0.71031081676499996</c:v>
                </c:pt>
                <c:pt idx="692">
                  <c:v>0.71842646598799997</c:v>
                </c:pt>
                <c:pt idx="693">
                  <c:v>0.72633588314099995</c:v>
                </c:pt>
                <c:pt idx="694">
                  <c:v>0.73461037874199997</c:v>
                </c:pt>
                <c:pt idx="695">
                  <c:v>0.74264580011400005</c:v>
                </c:pt>
                <c:pt idx="696">
                  <c:v>0.75042253732700004</c:v>
                </c:pt>
                <c:pt idx="697">
                  <c:v>0.75822252035100002</c:v>
                </c:pt>
                <c:pt idx="698">
                  <c:v>0.76603132486299996</c:v>
                </c:pt>
                <c:pt idx="699">
                  <c:v>0.773833453655</c:v>
                </c:pt>
                <c:pt idx="700">
                  <c:v>0.78161150217099995</c:v>
                </c:pt>
                <c:pt idx="701">
                  <c:v>0.78935003280600002</c:v>
                </c:pt>
                <c:pt idx="702">
                  <c:v>0.79702973365800001</c:v>
                </c:pt>
                <c:pt idx="703">
                  <c:v>0.80463290214500005</c:v>
                </c:pt>
                <c:pt idx="704">
                  <c:v>0.81214082241100005</c:v>
                </c:pt>
                <c:pt idx="705">
                  <c:v>0.81953400373499996</c:v>
                </c:pt>
                <c:pt idx="706">
                  <c:v>0.82679277658500006</c:v>
                </c:pt>
                <c:pt idx="707">
                  <c:v>0.83389782905599996</c:v>
                </c:pt>
                <c:pt idx="708">
                  <c:v>0.840828180313</c:v>
                </c:pt>
                <c:pt idx="709">
                  <c:v>0.84756350517300005</c:v>
                </c:pt>
                <c:pt idx="710">
                  <c:v>0.85408371686899998</c:v>
                </c:pt>
                <c:pt idx="711">
                  <c:v>0.86036926507900002</c:v>
                </c:pt>
                <c:pt idx="712">
                  <c:v>0.86639958620099999</c:v>
                </c:pt>
                <c:pt idx="713">
                  <c:v>0.87215602397900005</c:v>
                </c:pt>
                <c:pt idx="714">
                  <c:v>0.87761908769600006</c:v>
                </c:pt>
                <c:pt idx="715">
                  <c:v>0.88277119398100001</c:v>
                </c:pt>
                <c:pt idx="716">
                  <c:v>0.887594997883</c:v>
                </c:pt>
                <c:pt idx="717">
                  <c:v>0.89207410812400001</c:v>
                </c:pt>
                <c:pt idx="718">
                  <c:v>0.896192848682</c:v>
                </c:pt>
                <c:pt idx="719">
                  <c:v>0.89993751049000004</c:v>
                </c:pt>
                <c:pt idx="720">
                  <c:v>0.90329557657199999</c:v>
                </c:pt>
                <c:pt idx="721">
                  <c:v>0.90625566244099998</c:v>
                </c:pt>
                <c:pt idx="722">
                  <c:v>0.90880805253999997</c:v>
                </c:pt>
                <c:pt idx="723">
                  <c:v>0.91094499826399999</c:v>
                </c:pt>
                <c:pt idx="724">
                  <c:v>0.91265958547600001</c:v>
                </c:pt>
                <c:pt idx="725">
                  <c:v>0.91394746303600005</c:v>
                </c:pt>
                <c:pt idx="726">
                  <c:v>0.914805829525</c:v>
                </c:pt>
                <c:pt idx="727">
                  <c:v>0.91523343324700002</c:v>
                </c:pt>
                <c:pt idx="728">
                  <c:v>0.91523116826999995</c:v>
                </c:pt>
                <c:pt idx="729">
                  <c:v>0.91480141878099996</c:v>
                </c:pt>
                <c:pt idx="730">
                  <c:v>0.91394847631499998</c:v>
                </c:pt>
                <c:pt idx="731">
                  <c:v>0.91267830133399996</c:v>
                </c:pt>
                <c:pt idx="732">
                  <c:v>0.91099834442100003</c:v>
                </c:pt>
                <c:pt idx="733">
                  <c:v>0.90891784429599998</c:v>
                </c:pt>
                <c:pt idx="734">
                  <c:v>0.90644729137400004</c:v>
                </c:pt>
                <c:pt idx="735">
                  <c:v>0.90359872579599998</c:v>
                </c:pt>
                <c:pt idx="736">
                  <c:v>0.90038484334900004</c:v>
                </c:pt>
                <c:pt idx="737">
                  <c:v>0.89682054519700005</c:v>
                </c:pt>
                <c:pt idx="738">
                  <c:v>0.89292073249799997</c:v>
                </c:pt>
                <c:pt idx="739">
                  <c:v>0.888701438904</c:v>
                </c:pt>
                <c:pt idx="740">
                  <c:v>0.88417965173699997</c:v>
                </c:pt>
                <c:pt idx="741">
                  <c:v>0.87937277555500004</c:v>
                </c:pt>
                <c:pt idx="742">
                  <c:v>0.87429869174999997</c:v>
                </c:pt>
                <c:pt idx="743">
                  <c:v>0.868975102901</c:v>
                </c:pt>
                <c:pt idx="744">
                  <c:v>0.86342161893799996</c:v>
                </c:pt>
                <c:pt idx="745">
                  <c:v>0.85765576362600005</c:v>
                </c:pt>
                <c:pt idx="746">
                  <c:v>0.851696491241</c:v>
                </c:pt>
                <c:pt idx="747">
                  <c:v>0.84556180238699996</c:v>
                </c:pt>
                <c:pt idx="748">
                  <c:v>0.839270412922</c:v>
                </c:pt>
                <c:pt idx="749">
                  <c:v>0.83284044265699997</c:v>
                </c:pt>
                <c:pt idx="750">
                  <c:v>0.82628858089400004</c:v>
                </c:pt>
                <c:pt idx="751">
                  <c:v>0.81963288783999999</c:v>
                </c:pt>
                <c:pt idx="752">
                  <c:v>0.812889039516</c:v>
                </c:pt>
                <c:pt idx="753">
                  <c:v>0.80607324838600003</c:v>
                </c:pt>
                <c:pt idx="754">
                  <c:v>0.79920160770399995</c:v>
                </c:pt>
                <c:pt idx="755">
                  <c:v>0.79228764772399995</c:v>
                </c:pt>
                <c:pt idx="756">
                  <c:v>0.78534674644500002</c:v>
                </c:pt>
                <c:pt idx="757">
                  <c:v>0.77839273214299998</c:v>
                </c:pt>
                <c:pt idx="758">
                  <c:v>0.77143669128400005</c:v>
                </c:pt>
                <c:pt idx="759">
                  <c:v>0.76449161767999996</c:v>
                </c:pt>
                <c:pt idx="760">
                  <c:v>0.757568836212</c:v>
                </c:pt>
                <c:pt idx="761">
                  <c:v>0.75067979097399995</c:v>
                </c:pt>
                <c:pt idx="762">
                  <c:v>0.74383318424199996</c:v>
                </c:pt>
                <c:pt idx="763">
                  <c:v>0.73703891038900005</c:v>
                </c:pt>
                <c:pt idx="764">
                  <c:v>0.73030579090100001</c:v>
                </c:pt>
                <c:pt idx="765">
                  <c:v>0.72364103794099999</c:v>
                </c:pt>
                <c:pt idx="766">
                  <c:v>0.71705365181000003</c:v>
                </c:pt>
                <c:pt idx="767">
                  <c:v>0.71054887771599995</c:v>
                </c:pt>
                <c:pt idx="768">
                  <c:v>0.70413309335700003</c:v>
                </c:pt>
                <c:pt idx="769">
                  <c:v>0.69781333208100005</c:v>
                </c:pt>
                <c:pt idx="770">
                  <c:v>0.69159263372400004</c:v>
                </c:pt>
                <c:pt idx="771">
                  <c:v>0.68547785282100004</c:v>
                </c:pt>
                <c:pt idx="772">
                  <c:v>0.67947101593000003</c:v>
                </c:pt>
                <c:pt idx="773">
                  <c:v>0.67357730865499998</c:v>
                </c:pt>
                <c:pt idx="774">
                  <c:v>0.66780006885499998</c:v>
                </c:pt>
                <c:pt idx="775">
                  <c:v>0.66214084625199998</c:v>
                </c:pt>
                <c:pt idx="776">
                  <c:v>0.65660345554400001</c:v>
                </c:pt>
                <c:pt idx="777">
                  <c:v>0.65119022131000004</c:v>
                </c:pt>
                <c:pt idx="778">
                  <c:v>0.64590173959700004</c:v>
                </c:pt>
                <c:pt idx="779">
                  <c:v>0.64074027538300005</c:v>
                </c:pt>
                <c:pt idx="780">
                  <c:v>0.63570773601499997</c:v>
                </c:pt>
                <c:pt idx="781">
                  <c:v>0.63080447912199999</c:v>
                </c:pt>
                <c:pt idx="782">
                  <c:v>0.62603092193599996</c:v>
                </c:pt>
                <c:pt idx="783">
                  <c:v>0.62138879299200001</c:v>
                </c:pt>
                <c:pt idx="784">
                  <c:v>0.61687737703300005</c:v>
                </c:pt>
                <c:pt idx="785">
                  <c:v>0.61249750852600005</c:v>
                </c:pt>
                <c:pt idx="786">
                  <c:v>0.608249664307</c:v>
                </c:pt>
                <c:pt idx="787">
                  <c:v>0.60413247346900001</c:v>
                </c:pt>
                <c:pt idx="788">
                  <c:v>0.60014706850099997</c:v>
                </c:pt>
                <c:pt idx="789">
                  <c:v>0.59629225730900004</c:v>
                </c:pt>
                <c:pt idx="790">
                  <c:v>0.59256809949900002</c:v>
                </c:pt>
                <c:pt idx="791">
                  <c:v>0.58897399902299996</c:v>
                </c:pt>
                <c:pt idx="792">
                  <c:v>0.58550900220900004</c:v>
                </c:pt>
                <c:pt idx="793">
                  <c:v>0.58217245340299995</c:v>
                </c:pt>
                <c:pt idx="794">
                  <c:v>0.57896411418899996</c:v>
                </c:pt>
                <c:pt idx="795">
                  <c:v>0.57588303089100001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D-4DA5-9CD6-10C8A1D203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Originales'!$A$5:$A$805</c:f>
              <c:numCache>
                <c:formatCode>0</c:formatCode>
                <c:ptCount val="79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314</c:v>
                </c:pt>
                <c:pt idx="10">
                  <c:v>315</c:v>
                </c:pt>
                <c:pt idx="11">
                  <c:v>316</c:v>
                </c:pt>
                <c:pt idx="12">
                  <c:v>317</c:v>
                </c:pt>
                <c:pt idx="13">
                  <c:v>318</c:v>
                </c:pt>
                <c:pt idx="14">
                  <c:v>319</c:v>
                </c:pt>
                <c:pt idx="15">
                  <c:v>320</c:v>
                </c:pt>
                <c:pt idx="16">
                  <c:v>321</c:v>
                </c:pt>
                <c:pt idx="17">
                  <c:v>322</c:v>
                </c:pt>
                <c:pt idx="18">
                  <c:v>323</c:v>
                </c:pt>
                <c:pt idx="19">
                  <c:v>324</c:v>
                </c:pt>
                <c:pt idx="20">
                  <c:v>325</c:v>
                </c:pt>
                <c:pt idx="21">
                  <c:v>326</c:v>
                </c:pt>
                <c:pt idx="22">
                  <c:v>327</c:v>
                </c:pt>
                <c:pt idx="23">
                  <c:v>328</c:v>
                </c:pt>
                <c:pt idx="24">
                  <c:v>329</c:v>
                </c:pt>
                <c:pt idx="25">
                  <c:v>330</c:v>
                </c:pt>
                <c:pt idx="26">
                  <c:v>331</c:v>
                </c:pt>
                <c:pt idx="27">
                  <c:v>332</c:v>
                </c:pt>
                <c:pt idx="28">
                  <c:v>333</c:v>
                </c:pt>
                <c:pt idx="29">
                  <c:v>334</c:v>
                </c:pt>
                <c:pt idx="30">
                  <c:v>335</c:v>
                </c:pt>
                <c:pt idx="31">
                  <c:v>336</c:v>
                </c:pt>
                <c:pt idx="32">
                  <c:v>337</c:v>
                </c:pt>
                <c:pt idx="33">
                  <c:v>338</c:v>
                </c:pt>
                <c:pt idx="34">
                  <c:v>339</c:v>
                </c:pt>
                <c:pt idx="35">
                  <c:v>340</c:v>
                </c:pt>
                <c:pt idx="36">
                  <c:v>341</c:v>
                </c:pt>
                <c:pt idx="37">
                  <c:v>342</c:v>
                </c:pt>
                <c:pt idx="38">
                  <c:v>343</c:v>
                </c:pt>
                <c:pt idx="39">
                  <c:v>344</c:v>
                </c:pt>
                <c:pt idx="40">
                  <c:v>345</c:v>
                </c:pt>
                <c:pt idx="41">
                  <c:v>346</c:v>
                </c:pt>
                <c:pt idx="42">
                  <c:v>347</c:v>
                </c:pt>
                <c:pt idx="43">
                  <c:v>348</c:v>
                </c:pt>
                <c:pt idx="44">
                  <c:v>349</c:v>
                </c:pt>
                <c:pt idx="45">
                  <c:v>350</c:v>
                </c:pt>
                <c:pt idx="46">
                  <c:v>351</c:v>
                </c:pt>
                <c:pt idx="47">
                  <c:v>352</c:v>
                </c:pt>
                <c:pt idx="48">
                  <c:v>353</c:v>
                </c:pt>
                <c:pt idx="49">
                  <c:v>354</c:v>
                </c:pt>
                <c:pt idx="50">
                  <c:v>355</c:v>
                </c:pt>
                <c:pt idx="51">
                  <c:v>356</c:v>
                </c:pt>
                <c:pt idx="52">
                  <c:v>357</c:v>
                </c:pt>
                <c:pt idx="53">
                  <c:v>358</c:v>
                </c:pt>
                <c:pt idx="54">
                  <c:v>359</c:v>
                </c:pt>
                <c:pt idx="55">
                  <c:v>360</c:v>
                </c:pt>
                <c:pt idx="56">
                  <c:v>361</c:v>
                </c:pt>
                <c:pt idx="57">
                  <c:v>362</c:v>
                </c:pt>
                <c:pt idx="58">
                  <c:v>363</c:v>
                </c:pt>
                <c:pt idx="59">
                  <c:v>364</c:v>
                </c:pt>
                <c:pt idx="60">
                  <c:v>365</c:v>
                </c:pt>
                <c:pt idx="61">
                  <c:v>366</c:v>
                </c:pt>
                <c:pt idx="62">
                  <c:v>367</c:v>
                </c:pt>
                <c:pt idx="63">
                  <c:v>368</c:v>
                </c:pt>
                <c:pt idx="64">
                  <c:v>369</c:v>
                </c:pt>
                <c:pt idx="65">
                  <c:v>370</c:v>
                </c:pt>
                <c:pt idx="66">
                  <c:v>371</c:v>
                </c:pt>
                <c:pt idx="67">
                  <c:v>372</c:v>
                </c:pt>
                <c:pt idx="68">
                  <c:v>373</c:v>
                </c:pt>
                <c:pt idx="69">
                  <c:v>374</c:v>
                </c:pt>
                <c:pt idx="70">
                  <c:v>375</c:v>
                </c:pt>
                <c:pt idx="71">
                  <c:v>376</c:v>
                </c:pt>
                <c:pt idx="72">
                  <c:v>377</c:v>
                </c:pt>
                <c:pt idx="73">
                  <c:v>378</c:v>
                </c:pt>
                <c:pt idx="74">
                  <c:v>379</c:v>
                </c:pt>
                <c:pt idx="75">
                  <c:v>380</c:v>
                </c:pt>
                <c:pt idx="76">
                  <c:v>381</c:v>
                </c:pt>
                <c:pt idx="77">
                  <c:v>382</c:v>
                </c:pt>
                <c:pt idx="78">
                  <c:v>383</c:v>
                </c:pt>
                <c:pt idx="79">
                  <c:v>384</c:v>
                </c:pt>
                <c:pt idx="80">
                  <c:v>385</c:v>
                </c:pt>
                <c:pt idx="81">
                  <c:v>386</c:v>
                </c:pt>
                <c:pt idx="82">
                  <c:v>387</c:v>
                </c:pt>
                <c:pt idx="83">
                  <c:v>388</c:v>
                </c:pt>
                <c:pt idx="84">
                  <c:v>389</c:v>
                </c:pt>
                <c:pt idx="85">
                  <c:v>390</c:v>
                </c:pt>
                <c:pt idx="86">
                  <c:v>391</c:v>
                </c:pt>
                <c:pt idx="87">
                  <c:v>392</c:v>
                </c:pt>
                <c:pt idx="88">
                  <c:v>393</c:v>
                </c:pt>
                <c:pt idx="89">
                  <c:v>394</c:v>
                </c:pt>
                <c:pt idx="90">
                  <c:v>395</c:v>
                </c:pt>
                <c:pt idx="91">
                  <c:v>396</c:v>
                </c:pt>
                <c:pt idx="92">
                  <c:v>397</c:v>
                </c:pt>
                <c:pt idx="93">
                  <c:v>398</c:v>
                </c:pt>
                <c:pt idx="94">
                  <c:v>399</c:v>
                </c:pt>
                <c:pt idx="95">
                  <c:v>400</c:v>
                </c:pt>
                <c:pt idx="96">
                  <c:v>401</c:v>
                </c:pt>
                <c:pt idx="97">
                  <c:v>402</c:v>
                </c:pt>
                <c:pt idx="98">
                  <c:v>403</c:v>
                </c:pt>
                <c:pt idx="99">
                  <c:v>404</c:v>
                </c:pt>
                <c:pt idx="100">
                  <c:v>405</c:v>
                </c:pt>
                <c:pt idx="101">
                  <c:v>406</c:v>
                </c:pt>
                <c:pt idx="102">
                  <c:v>407</c:v>
                </c:pt>
                <c:pt idx="103">
                  <c:v>408</c:v>
                </c:pt>
                <c:pt idx="104">
                  <c:v>409</c:v>
                </c:pt>
                <c:pt idx="105">
                  <c:v>410</c:v>
                </c:pt>
                <c:pt idx="106">
                  <c:v>411</c:v>
                </c:pt>
                <c:pt idx="107">
                  <c:v>412</c:v>
                </c:pt>
                <c:pt idx="108">
                  <c:v>413</c:v>
                </c:pt>
                <c:pt idx="109">
                  <c:v>414</c:v>
                </c:pt>
                <c:pt idx="110">
                  <c:v>415</c:v>
                </c:pt>
                <c:pt idx="111">
                  <c:v>416</c:v>
                </c:pt>
                <c:pt idx="112">
                  <c:v>417</c:v>
                </c:pt>
                <c:pt idx="113">
                  <c:v>418</c:v>
                </c:pt>
                <c:pt idx="114">
                  <c:v>419</c:v>
                </c:pt>
                <c:pt idx="115">
                  <c:v>420</c:v>
                </c:pt>
                <c:pt idx="116">
                  <c:v>421</c:v>
                </c:pt>
                <c:pt idx="117">
                  <c:v>422</c:v>
                </c:pt>
                <c:pt idx="118">
                  <c:v>423</c:v>
                </c:pt>
                <c:pt idx="119">
                  <c:v>424</c:v>
                </c:pt>
                <c:pt idx="120">
                  <c:v>425</c:v>
                </c:pt>
                <c:pt idx="121">
                  <c:v>426</c:v>
                </c:pt>
                <c:pt idx="122">
                  <c:v>427</c:v>
                </c:pt>
                <c:pt idx="123">
                  <c:v>428</c:v>
                </c:pt>
                <c:pt idx="124">
                  <c:v>429</c:v>
                </c:pt>
                <c:pt idx="125">
                  <c:v>430</c:v>
                </c:pt>
                <c:pt idx="126">
                  <c:v>431</c:v>
                </c:pt>
                <c:pt idx="127">
                  <c:v>432</c:v>
                </c:pt>
                <c:pt idx="128">
                  <c:v>433</c:v>
                </c:pt>
                <c:pt idx="129">
                  <c:v>434</c:v>
                </c:pt>
                <c:pt idx="130">
                  <c:v>435</c:v>
                </c:pt>
                <c:pt idx="131">
                  <c:v>436</c:v>
                </c:pt>
                <c:pt idx="132">
                  <c:v>437</c:v>
                </c:pt>
                <c:pt idx="133">
                  <c:v>438</c:v>
                </c:pt>
                <c:pt idx="134">
                  <c:v>439</c:v>
                </c:pt>
                <c:pt idx="135">
                  <c:v>440</c:v>
                </c:pt>
                <c:pt idx="136">
                  <c:v>441</c:v>
                </c:pt>
                <c:pt idx="137">
                  <c:v>442</c:v>
                </c:pt>
                <c:pt idx="138">
                  <c:v>443</c:v>
                </c:pt>
                <c:pt idx="139">
                  <c:v>444</c:v>
                </c:pt>
                <c:pt idx="140">
                  <c:v>445</c:v>
                </c:pt>
                <c:pt idx="141">
                  <c:v>446</c:v>
                </c:pt>
                <c:pt idx="142">
                  <c:v>447</c:v>
                </c:pt>
                <c:pt idx="143">
                  <c:v>448</c:v>
                </c:pt>
                <c:pt idx="144">
                  <c:v>449</c:v>
                </c:pt>
                <c:pt idx="145">
                  <c:v>450</c:v>
                </c:pt>
                <c:pt idx="146">
                  <c:v>451</c:v>
                </c:pt>
                <c:pt idx="147">
                  <c:v>452</c:v>
                </c:pt>
                <c:pt idx="148">
                  <c:v>453</c:v>
                </c:pt>
                <c:pt idx="149">
                  <c:v>454</c:v>
                </c:pt>
                <c:pt idx="150">
                  <c:v>455</c:v>
                </c:pt>
                <c:pt idx="151">
                  <c:v>456</c:v>
                </c:pt>
                <c:pt idx="152">
                  <c:v>457</c:v>
                </c:pt>
                <c:pt idx="153">
                  <c:v>458</c:v>
                </c:pt>
                <c:pt idx="154">
                  <c:v>459</c:v>
                </c:pt>
                <c:pt idx="155">
                  <c:v>460</c:v>
                </c:pt>
                <c:pt idx="156">
                  <c:v>461</c:v>
                </c:pt>
                <c:pt idx="157">
                  <c:v>462</c:v>
                </c:pt>
                <c:pt idx="158">
                  <c:v>463</c:v>
                </c:pt>
                <c:pt idx="159">
                  <c:v>464</c:v>
                </c:pt>
                <c:pt idx="160">
                  <c:v>465</c:v>
                </c:pt>
                <c:pt idx="161">
                  <c:v>466</c:v>
                </c:pt>
                <c:pt idx="162">
                  <c:v>467</c:v>
                </c:pt>
                <c:pt idx="163">
                  <c:v>468</c:v>
                </c:pt>
                <c:pt idx="164">
                  <c:v>469</c:v>
                </c:pt>
                <c:pt idx="165">
                  <c:v>470</c:v>
                </c:pt>
                <c:pt idx="166">
                  <c:v>471</c:v>
                </c:pt>
                <c:pt idx="167">
                  <c:v>472</c:v>
                </c:pt>
                <c:pt idx="168">
                  <c:v>473</c:v>
                </c:pt>
                <c:pt idx="169">
                  <c:v>474</c:v>
                </c:pt>
                <c:pt idx="170">
                  <c:v>475</c:v>
                </c:pt>
                <c:pt idx="171">
                  <c:v>476</c:v>
                </c:pt>
                <c:pt idx="172">
                  <c:v>477</c:v>
                </c:pt>
                <c:pt idx="173">
                  <c:v>478</c:v>
                </c:pt>
                <c:pt idx="174">
                  <c:v>479</c:v>
                </c:pt>
                <c:pt idx="175">
                  <c:v>480</c:v>
                </c:pt>
                <c:pt idx="176">
                  <c:v>481</c:v>
                </c:pt>
                <c:pt idx="177">
                  <c:v>482</c:v>
                </c:pt>
                <c:pt idx="178">
                  <c:v>483</c:v>
                </c:pt>
                <c:pt idx="179">
                  <c:v>484</c:v>
                </c:pt>
                <c:pt idx="180">
                  <c:v>485</c:v>
                </c:pt>
                <c:pt idx="181">
                  <c:v>486</c:v>
                </c:pt>
                <c:pt idx="182">
                  <c:v>487</c:v>
                </c:pt>
                <c:pt idx="183">
                  <c:v>488</c:v>
                </c:pt>
                <c:pt idx="184">
                  <c:v>489</c:v>
                </c:pt>
                <c:pt idx="185">
                  <c:v>490</c:v>
                </c:pt>
                <c:pt idx="186">
                  <c:v>491</c:v>
                </c:pt>
                <c:pt idx="187">
                  <c:v>492</c:v>
                </c:pt>
                <c:pt idx="188">
                  <c:v>493</c:v>
                </c:pt>
                <c:pt idx="189">
                  <c:v>494</c:v>
                </c:pt>
                <c:pt idx="190">
                  <c:v>495</c:v>
                </c:pt>
                <c:pt idx="191">
                  <c:v>496</c:v>
                </c:pt>
                <c:pt idx="192">
                  <c:v>497</c:v>
                </c:pt>
                <c:pt idx="193">
                  <c:v>498</c:v>
                </c:pt>
                <c:pt idx="194">
                  <c:v>499</c:v>
                </c:pt>
                <c:pt idx="195">
                  <c:v>500</c:v>
                </c:pt>
                <c:pt idx="196">
                  <c:v>501</c:v>
                </c:pt>
                <c:pt idx="197">
                  <c:v>502</c:v>
                </c:pt>
                <c:pt idx="198">
                  <c:v>503</c:v>
                </c:pt>
                <c:pt idx="199">
                  <c:v>504</c:v>
                </c:pt>
                <c:pt idx="200">
                  <c:v>505</c:v>
                </c:pt>
                <c:pt idx="201">
                  <c:v>506</c:v>
                </c:pt>
                <c:pt idx="202">
                  <c:v>507</c:v>
                </c:pt>
                <c:pt idx="203">
                  <c:v>508</c:v>
                </c:pt>
                <c:pt idx="204">
                  <c:v>509</c:v>
                </c:pt>
                <c:pt idx="205">
                  <c:v>510</c:v>
                </c:pt>
                <c:pt idx="206">
                  <c:v>511</c:v>
                </c:pt>
                <c:pt idx="207">
                  <c:v>512</c:v>
                </c:pt>
                <c:pt idx="208">
                  <c:v>513</c:v>
                </c:pt>
                <c:pt idx="209">
                  <c:v>514</c:v>
                </c:pt>
                <c:pt idx="210">
                  <c:v>515</c:v>
                </c:pt>
                <c:pt idx="211">
                  <c:v>516</c:v>
                </c:pt>
                <c:pt idx="212">
                  <c:v>517</c:v>
                </c:pt>
                <c:pt idx="213">
                  <c:v>518</c:v>
                </c:pt>
                <c:pt idx="214">
                  <c:v>519</c:v>
                </c:pt>
                <c:pt idx="215">
                  <c:v>520</c:v>
                </c:pt>
                <c:pt idx="216">
                  <c:v>521</c:v>
                </c:pt>
                <c:pt idx="217">
                  <c:v>522</c:v>
                </c:pt>
                <c:pt idx="218">
                  <c:v>523</c:v>
                </c:pt>
                <c:pt idx="219">
                  <c:v>524</c:v>
                </c:pt>
                <c:pt idx="220">
                  <c:v>525</c:v>
                </c:pt>
                <c:pt idx="221">
                  <c:v>526</c:v>
                </c:pt>
                <c:pt idx="222">
                  <c:v>527</c:v>
                </c:pt>
                <c:pt idx="223">
                  <c:v>528</c:v>
                </c:pt>
                <c:pt idx="224">
                  <c:v>529</c:v>
                </c:pt>
                <c:pt idx="225">
                  <c:v>530</c:v>
                </c:pt>
                <c:pt idx="226">
                  <c:v>531</c:v>
                </c:pt>
                <c:pt idx="227">
                  <c:v>532</c:v>
                </c:pt>
                <c:pt idx="228">
                  <c:v>533</c:v>
                </c:pt>
                <c:pt idx="229">
                  <c:v>534</c:v>
                </c:pt>
                <c:pt idx="230">
                  <c:v>535</c:v>
                </c:pt>
                <c:pt idx="231">
                  <c:v>536</c:v>
                </c:pt>
                <c:pt idx="232">
                  <c:v>537</c:v>
                </c:pt>
                <c:pt idx="233">
                  <c:v>538</c:v>
                </c:pt>
                <c:pt idx="234">
                  <c:v>539</c:v>
                </c:pt>
                <c:pt idx="235">
                  <c:v>540</c:v>
                </c:pt>
                <c:pt idx="236">
                  <c:v>541</c:v>
                </c:pt>
                <c:pt idx="237">
                  <c:v>542</c:v>
                </c:pt>
                <c:pt idx="238">
                  <c:v>543</c:v>
                </c:pt>
                <c:pt idx="239">
                  <c:v>544</c:v>
                </c:pt>
                <c:pt idx="240">
                  <c:v>545</c:v>
                </c:pt>
                <c:pt idx="241">
                  <c:v>546</c:v>
                </c:pt>
                <c:pt idx="242">
                  <c:v>547</c:v>
                </c:pt>
                <c:pt idx="243">
                  <c:v>548</c:v>
                </c:pt>
                <c:pt idx="244">
                  <c:v>549</c:v>
                </c:pt>
                <c:pt idx="245">
                  <c:v>550</c:v>
                </c:pt>
                <c:pt idx="246">
                  <c:v>551</c:v>
                </c:pt>
                <c:pt idx="247">
                  <c:v>552</c:v>
                </c:pt>
                <c:pt idx="248">
                  <c:v>553</c:v>
                </c:pt>
                <c:pt idx="249">
                  <c:v>554</c:v>
                </c:pt>
                <c:pt idx="250">
                  <c:v>555</c:v>
                </c:pt>
                <c:pt idx="251">
                  <c:v>556</c:v>
                </c:pt>
                <c:pt idx="252">
                  <c:v>557</c:v>
                </c:pt>
                <c:pt idx="253">
                  <c:v>558</c:v>
                </c:pt>
                <c:pt idx="254">
                  <c:v>559</c:v>
                </c:pt>
                <c:pt idx="255">
                  <c:v>560</c:v>
                </c:pt>
                <c:pt idx="256">
                  <c:v>561</c:v>
                </c:pt>
                <c:pt idx="257">
                  <c:v>562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566</c:v>
                </c:pt>
                <c:pt idx="262">
                  <c:v>567</c:v>
                </c:pt>
                <c:pt idx="263">
                  <c:v>568</c:v>
                </c:pt>
                <c:pt idx="264">
                  <c:v>569</c:v>
                </c:pt>
                <c:pt idx="265">
                  <c:v>570</c:v>
                </c:pt>
                <c:pt idx="266">
                  <c:v>571</c:v>
                </c:pt>
                <c:pt idx="267">
                  <c:v>572</c:v>
                </c:pt>
                <c:pt idx="268">
                  <c:v>573</c:v>
                </c:pt>
                <c:pt idx="269">
                  <c:v>574</c:v>
                </c:pt>
                <c:pt idx="270">
                  <c:v>575</c:v>
                </c:pt>
                <c:pt idx="271">
                  <c:v>576</c:v>
                </c:pt>
                <c:pt idx="272">
                  <c:v>577</c:v>
                </c:pt>
                <c:pt idx="273">
                  <c:v>578</c:v>
                </c:pt>
                <c:pt idx="274">
                  <c:v>579</c:v>
                </c:pt>
                <c:pt idx="275">
                  <c:v>580</c:v>
                </c:pt>
                <c:pt idx="276">
                  <c:v>581</c:v>
                </c:pt>
                <c:pt idx="277">
                  <c:v>582</c:v>
                </c:pt>
                <c:pt idx="278">
                  <c:v>583</c:v>
                </c:pt>
                <c:pt idx="279">
                  <c:v>584</c:v>
                </c:pt>
                <c:pt idx="280">
                  <c:v>585</c:v>
                </c:pt>
                <c:pt idx="281">
                  <c:v>586</c:v>
                </c:pt>
                <c:pt idx="282">
                  <c:v>587</c:v>
                </c:pt>
                <c:pt idx="283">
                  <c:v>588</c:v>
                </c:pt>
                <c:pt idx="284">
                  <c:v>589</c:v>
                </c:pt>
                <c:pt idx="285">
                  <c:v>590</c:v>
                </c:pt>
                <c:pt idx="286">
                  <c:v>591</c:v>
                </c:pt>
                <c:pt idx="287">
                  <c:v>592</c:v>
                </c:pt>
                <c:pt idx="288">
                  <c:v>593</c:v>
                </c:pt>
                <c:pt idx="289">
                  <c:v>594</c:v>
                </c:pt>
                <c:pt idx="290">
                  <c:v>595</c:v>
                </c:pt>
                <c:pt idx="291">
                  <c:v>596</c:v>
                </c:pt>
                <c:pt idx="292">
                  <c:v>597</c:v>
                </c:pt>
                <c:pt idx="293">
                  <c:v>598</c:v>
                </c:pt>
                <c:pt idx="294">
                  <c:v>599</c:v>
                </c:pt>
                <c:pt idx="295">
                  <c:v>600</c:v>
                </c:pt>
                <c:pt idx="296">
                  <c:v>601</c:v>
                </c:pt>
                <c:pt idx="297">
                  <c:v>602</c:v>
                </c:pt>
                <c:pt idx="298">
                  <c:v>603</c:v>
                </c:pt>
                <c:pt idx="299">
                  <c:v>604</c:v>
                </c:pt>
                <c:pt idx="300">
                  <c:v>605</c:v>
                </c:pt>
                <c:pt idx="301">
                  <c:v>606</c:v>
                </c:pt>
                <c:pt idx="302">
                  <c:v>607</c:v>
                </c:pt>
                <c:pt idx="303">
                  <c:v>608</c:v>
                </c:pt>
                <c:pt idx="304">
                  <c:v>609</c:v>
                </c:pt>
                <c:pt idx="305">
                  <c:v>610</c:v>
                </c:pt>
                <c:pt idx="306">
                  <c:v>611</c:v>
                </c:pt>
                <c:pt idx="307">
                  <c:v>612</c:v>
                </c:pt>
                <c:pt idx="308">
                  <c:v>613</c:v>
                </c:pt>
                <c:pt idx="309">
                  <c:v>614</c:v>
                </c:pt>
                <c:pt idx="310">
                  <c:v>615</c:v>
                </c:pt>
                <c:pt idx="311">
                  <c:v>616</c:v>
                </c:pt>
                <c:pt idx="312">
                  <c:v>617</c:v>
                </c:pt>
                <c:pt idx="313">
                  <c:v>618</c:v>
                </c:pt>
                <c:pt idx="314">
                  <c:v>619</c:v>
                </c:pt>
                <c:pt idx="315">
                  <c:v>620</c:v>
                </c:pt>
                <c:pt idx="316">
                  <c:v>621</c:v>
                </c:pt>
                <c:pt idx="317">
                  <c:v>622</c:v>
                </c:pt>
                <c:pt idx="318">
                  <c:v>623</c:v>
                </c:pt>
                <c:pt idx="319">
                  <c:v>624</c:v>
                </c:pt>
                <c:pt idx="320">
                  <c:v>625</c:v>
                </c:pt>
                <c:pt idx="321">
                  <c:v>626</c:v>
                </c:pt>
                <c:pt idx="322">
                  <c:v>627</c:v>
                </c:pt>
                <c:pt idx="323">
                  <c:v>628</c:v>
                </c:pt>
                <c:pt idx="324">
                  <c:v>629</c:v>
                </c:pt>
                <c:pt idx="325">
                  <c:v>630</c:v>
                </c:pt>
                <c:pt idx="326">
                  <c:v>631</c:v>
                </c:pt>
                <c:pt idx="327">
                  <c:v>632</c:v>
                </c:pt>
                <c:pt idx="328">
                  <c:v>633</c:v>
                </c:pt>
                <c:pt idx="329">
                  <c:v>634</c:v>
                </c:pt>
                <c:pt idx="330">
                  <c:v>635</c:v>
                </c:pt>
                <c:pt idx="331">
                  <c:v>636</c:v>
                </c:pt>
                <c:pt idx="332">
                  <c:v>637</c:v>
                </c:pt>
                <c:pt idx="333">
                  <c:v>638</c:v>
                </c:pt>
                <c:pt idx="334">
                  <c:v>639</c:v>
                </c:pt>
                <c:pt idx="335">
                  <c:v>640</c:v>
                </c:pt>
                <c:pt idx="336">
                  <c:v>641</c:v>
                </c:pt>
                <c:pt idx="337">
                  <c:v>642</c:v>
                </c:pt>
                <c:pt idx="338">
                  <c:v>643</c:v>
                </c:pt>
                <c:pt idx="339">
                  <c:v>644</c:v>
                </c:pt>
                <c:pt idx="340">
                  <c:v>645</c:v>
                </c:pt>
                <c:pt idx="341">
                  <c:v>646</c:v>
                </c:pt>
                <c:pt idx="342">
                  <c:v>647</c:v>
                </c:pt>
                <c:pt idx="343">
                  <c:v>648</c:v>
                </c:pt>
                <c:pt idx="344">
                  <c:v>649</c:v>
                </c:pt>
                <c:pt idx="345">
                  <c:v>650</c:v>
                </c:pt>
                <c:pt idx="346">
                  <c:v>651</c:v>
                </c:pt>
                <c:pt idx="347">
                  <c:v>652</c:v>
                </c:pt>
                <c:pt idx="348">
                  <c:v>653</c:v>
                </c:pt>
                <c:pt idx="349">
                  <c:v>654</c:v>
                </c:pt>
                <c:pt idx="350">
                  <c:v>655</c:v>
                </c:pt>
                <c:pt idx="351">
                  <c:v>656</c:v>
                </c:pt>
                <c:pt idx="352">
                  <c:v>657</c:v>
                </c:pt>
                <c:pt idx="353">
                  <c:v>658</c:v>
                </c:pt>
                <c:pt idx="354">
                  <c:v>659</c:v>
                </c:pt>
                <c:pt idx="355">
                  <c:v>660</c:v>
                </c:pt>
                <c:pt idx="356">
                  <c:v>661</c:v>
                </c:pt>
                <c:pt idx="357">
                  <c:v>662</c:v>
                </c:pt>
                <c:pt idx="358">
                  <c:v>663</c:v>
                </c:pt>
                <c:pt idx="359">
                  <c:v>664</c:v>
                </c:pt>
                <c:pt idx="360">
                  <c:v>665</c:v>
                </c:pt>
                <c:pt idx="361">
                  <c:v>666</c:v>
                </c:pt>
                <c:pt idx="362">
                  <c:v>667</c:v>
                </c:pt>
                <c:pt idx="363">
                  <c:v>668</c:v>
                </c:pt>
                <c:pt idx="364">
                  <c:v>669</c:v>
                </c:pt>
                <c:pt idx="365">
                  <c:v>670</c:v>
                </c:pt>
                <c:pt idx="366">
                  <c:v>671</c:v>
                </c:pt>
                <c:pt idx="367">
                  <c:v>672</c:v>
                </c:pt>
                <c:pt idx="368">
                  <c:v>673</c:v>
                </c:pt>
                <c:pt idx="369">
                  <c:v>674</c:v>
                </c:pt>
                <c:pt idx="370">
                  <c:v>675</c:v>
                </c:pt>
                <c:pt idx="371">
                  <c:v>676</c:v>
                </c:pt>
                <c:pt idx="372">
                  <c:v>677</c:v>
                </c:pt>
                <c:pt idx="373">
                  <c:v>678</c:v>
                </c:pt>
                <c:pt idx="374">
                  <c:v>679</c:v>
                </c:pt>
                <c:pt idx="375">
                  <c:v>680</c:v>
                </c:pt>
                <c:pt idx="376">
                  <c:v>681</c:v>
                </c:pt>
                <c:pt idx="377">
                  <c:v>682</c:v>
                </c:pt>
                <c:pt idx="378">
                  <c:v>683</c:v>
                </c:pt>
                <c:pt idx="379">
                  <c:v>684</c:v>
                </c:pt>
                <c:pt idx="380">
                  <c:v>685</c:v>
                </c:pt>
                <c:pt idx="381">
                  <c:v>686</c:v>
                </c:pt>
                <c:pt idx="382">
                  <c:v>687</c:v>
                </c:pt>
                <c:pt idx="383">
                  <c:v>688</c:v>
                </c:pt>
                <c:pt idx="384">
                  <c:v>689</c:v>
                </c:pt>
                <c:pt idx="385">
                  <c:v>690</c:v>
                </c:pt>
                <c:pt idx="386">
                  <c:v>691</c:v>
                </c:pt>
                <c:pt idx="387">
                  <c:v>692</c:v>
                </c:pt>
                <c:pt idx="388">
                  <c:v>693</c:v>
                </c:pt>
                <c:pt idx="389">
                  <c:v>694</c:v>
                </c:pt>
                <c:pt idx="390">
                  <c:v>695</c:v>
                </c:pt>
                <c:pt idx="391">
                  <c:v>696</c:v>
                </c:pt>
                <c:pt idx="392">
                  <c:v>697</c:v>
                </c:pt>
                <c:pt idx="393">
                  <c:v>698</c:v>
                </c:pt>
                <c:pt idx="394">
                  <c:v>699</c:v>
                </c:pt>
                <c:pt idx="395">
                  <c:v>700</c:v>
                </c:pt>
                <c:pt idx="396">
                  <c:v>701</c:v>
                </c:pt>
                <c:pt idx="397">
                  <c:v>702</c:v>
                </c:pt>
                <c:pt idx="398">
                  <c:v>703</c:v>
                </c:pt>
                <c:pt idx="399">
                  <c:v>704</c:v>
                </c:pt>
                <c:pt idx="400">
                  <c:v>705</c:v>
                </c:pt>
                <c:pt idx="401">
                  <c:v>706</c:v>
                </c:pt>
                <c:pt idx="402">
                  <c:v>707</c:v>
                </c:pt>
                <c:pt idx="403">
                  <c:v>708</c:v>
                </c:pt>
                <c:pt idx="404">
                  <c:v>709</c:v>
                </c:pt>
                <c:pt idx="405">
                  <c:v>710</c:v>
                </c:pt>
                <c:pt idx="406">
                  <c:v>711</c:v>
                </c:pt>
                <c:pt idx="407">
                  <c:v>712</c:v>
                </c:pt>
                <c:pt idx="408">
                  <c:v>713</c:v>
                </c:pt>
                <c:pt idx="409">
                  <c:v>714</c:v>
                </c:pt>
                <c:pt idx="410">
                  <c:v>715</c:v>
                </c:pt>
                <c:pt idx="411">
                  <c:v>716</c:v>
                </c:pt>
                <c:pt idx="412">
                  <c:v>717</c:v>
                </c:pt>
                <c:pt idx="413">
                  <c:v>718</c:v>
                </c:pt>
                <c:pt idx="414">
                  <c:v>719</c:v>
                </c:pt>
                <c:pt idx="415">
                  <c:v>720</c:v>
                </c:pt>
                <c:pt idx="416">
                  <c:v>721</c:v>
                </c:pt>
                <c:pt idx="417">
                  <c:v>722</c:v>
                </c:pt>
                <c:pt idx="418">
                  <c:v>723</c:v>
                </c:pt>
                <c:pt idx="419">
                  <c:v>724</c:v>
                </c:pt>
                <c:pt idx="420">
                  <c:v>725</c:v>
                </c:pt>
                <c:pt idx="421">
                  <c:v>726</c:v>
                </c:pt>
                <c:pt idx="422">
                  <c:v>727</c:v>
                </c:pt>
                <c:pt idx="423">
                  <c:v>728</c:v>
                </c:pt>
                <c:pt idx="424">
                  <c:v>729</c:v>
                </c:pt>
                <c:pt idx="425">
                  <c:v>730</c:v>
                </c:pt>
                <c:pt idx="426">
                  <c:v>731</c:v>
                </c:pt>
                <c:pt idx="427">
                  <c:v>732</c:v>
                </c:pt>
                <c:pt idx="428">
                  <c:v>733</c:v>
                </c:pt>
                <c:pt idx="429">
                  <c:v>734</c:v>
                </c:pt>
                <c:pt idx="430">
                  <c:v>735</c:v>
                </c:pt>
                <c:pt idx="431">
                  <c:v>736</c:v>
                </c:pt>
                <c:pt idx="432">
                  <c:v>737</c:v>
                </c:pt>
                <c:pt idx="433">
                  <c:v>738</c:v>
                </c:pt>
                <c:pt idx="434">
                  <c:v>739</c:v>
                </c:pt>
                <c:pt idx="435">
                  <c:v>740</c:v>
                </c:pt>
                <c:pt idx="436">
                  <c:v>741</c:v>
                </c:pt>
                <c:pt idx="437">
                  <c:v>742</c:v>
                </c:pt>
                <c:pt idx="438">
                  <c:v>743</c:v>
                </c:pt>
                <c:pt idx="439">
                  <c:v>744</c:v>
                </c:pt>
                <c:pt idx="440">
                  <c:v>745</c:v>
                </c:pt>
                <c:pt idx="441">
                  <c:v>746</c:v>
                </c:pt>
                <c:pt idx="442">
                  <c:v>747</c:v>
                </c:pt>
                <c:pt idx="443">
                  <c:v>748</c:v>
                </c:pt>
                <c:pt idx="444">
                  <c:v>749</c:v>
                </c:pt>
                <c:pt idx="445">
                  <c:v>750</c:v>
                </c:pt>
                <c:pt idx="446">
                  <c:v>751</c:v>
                </c:pt>
                <c:pt idx="447">
                  <c:v>752</c:v>
                </c:pt>
                <c:pt idx="448">
                  <c:v>753</c:v>
                </c:pt>
                <c:pt idx="449">
                  <c:v>754</c:v>
                </c:pt>
                <c:pt idx="450">
                  <c:v>755</c:v>
                </c:pt>
                <c:pt idx="451">
                  <c:v>756</c:v>
                </c:pt>
                <c:pt idx="452">
                  <c:v>757</c:v>
                </c:pt>
                <c:pt idx="453">
                  <c:v>758</c:v>
                </c:pt>
                <c:pt idx="454">
                  <c:v>759</c:v>
                </c:pt>
                <c:pt idx="455">
                  <c:v>760</c:v>
                </c:pt>
                <c:pt idx="456">
                  <c:v>761</c:v>
                </c:pt>
                <c:pt idx="457">
                  <c:v>762</c:v>
                </c:pt>
                <c:pt idx="458">
                  <c:v>763</c:v>
                </c:pt>
                <c:pt idx="459">
                  <c:v>764</c:v>
                </c:pt>
                <c:pt idx="460">
                  <c:v>765</c:v>
                </c:pt>
                <c:pt idx="461">
                  <c:v>766</c:v>
                </c:pt>
                <c:pt idx="462">
                  <c:v>767</c:v>
                </c:pt>
                <c:pt idx="463">
                  <c:v>768</c:v>
                </c:pt>
                <c:pt idx="464">
                  <c:v>769</c:v>
                </c:pt>
                <c:pt idx="465">
                  <c:v>770</c:v>
                </c:pt>
                <c:pt idx="466">
                  <c:v>771</c:v>
                </c:pt>
                <c:pt idx="467">
                  <c:v>772</c:v>
                </c:pt>
                <c:pt idx="468">
                  <c:v>773</c:v>
                </c:pt>
                <c:pt idx="469">
                  <c:v>774</c:v>
                </c:pt>
                <c:pt idx="470">
                  <c:v>775</c:v>
                </c:pt>
                <c:pt idx="471">
                  <c:v>776</c:v>
                </c:pt>
                <c:pt idx="472">
                  <c:v>777</c:v>
                </c:pt>
                <c:pt idx="473">
                  <c:v>778</c:v>
                </c:pt>
                <c:pt idx="474">
                  <c:v>779</c:v>
                </c:pt>
                <c:pt idx="475">
                  <c:v>780</c:v>
                </c:pt>
                <c:pt idx="476">
                  <c:v>781</c:v>
                </c:pt>
                <c:pt idx="477">
                  <c:v>782</c:v>
                </c:pt>
                <c:pt idx="478">
                  <c:v>783</c:v>
                </c:pt>
                <c:pt idx="479">
                  <c:v>784</c:v>
                </c:pt>
                <c:pt idx="480">
                  <c:v>785</c:v>
                </c:pt>
                <c:pt idx="481">
                  <c:v>786</c:v>
                </c:pt>
                <c:pt idx="482">
                  <c:v>787</c:v>
                </c:pt>
                <c:pt idx="483">
                  <c:v>788</c:v>
                </c:pt>
                <c:pt idx="484">
                  <c:v>789</c:v>
                </c:pt>
                <c:pt idx="485">
                  <c:v>790</c:v>
                </c:pt>
                <c:pt idx="486">
                  <c:v>791</c:v>
                </c:pt>
                <c:pt idx="487">
                  <c:v>792</c:v>
                </c:pt>
                <c:pt idx="488">
                  <c:v>793</c:v>
                </c:pt>
                <c:pt idx="489">
                  <c:v>794</c:v>
                </c:pt>
                <c:pt idx="490">
                  <c:v>795</c:v>
                </c:pt>
                <c:pt idx="491">
                  <c:v>796</c:v>
                </c:pt>
                <c:pt idx="492">
                  <c:v>797</c:v>
                </c:pt>
                <c:pt idx="493">
                  <c:v>798</c:v>
                </c:pt>
                <c:pt idx="494">
                  <c:v>799</c:v>
                </c:pt>
                <c:pt idx="495">
                  <c:v>800</c:v>
                </c:pt>
                <c:pt idx="496">
                  <c:v>801</c:v>
                </c:pt>
                <c:pt idx="497">
                  <c:v>802</c:v>
                </c:pt>
                <c:pt idx="498">
                  <c:v>803</c:v>
                </c:pt>
                <c:pt idx="499">
                  <c:v>804</c:v>
                </c:pt>
                <c:pt idx="500">
                  <c:v>805</c:v>
                </c:pt>
                <c:pt idx="501">
                  <c:v>806</c:v>
                </c:pt>
                <c:pt idx="502">
                  <c:v>807</c:v>
                </c:pt>
                <c:pt idx="503">
                  <c:v>808</c:v>
                </c:pt>
                <c:pt idx="504">
                  <c:v>809</c:v>
                </c:pt>
                <c:pt idx="505">
                  <c:v>810</c:v>
                </c:pt>
                <c:pt idx="506">
                  <c:v>811</c:v>
                </c:pt>
                <c:pt idx="507">
                  <c:v>812</c:v>
                </c:pt>
                <c:pt idx="508">
                  <c:v>813</c:v>
                </c:pt>
                <c:pt idx="509">
                  <c:v>814</c:v>
                </c:pt>
                <c:pt idx="510">
                  <c:v>815</c:v>
                </c:pt>
                <c:pt idx="511">
                  <c:v>816</c:v>
                </c:pt>
                <c:pt idx="512">
                  <c:v>817</c:v>
                </c:pt>
                <c:pt idx="513">
                  <c:v>818</c:v>
                </c:pt>
                <c:pt idx="514">
                  <c:v>819</c:v>
                </c:pt>
                <c:pt idx="515">
                  <c:v>820</c:v>
                </c:pt>
                <c:pt idx="516">
                  <c:v>821</c:v>
                </c:pt>
                <c:pt idx="517">
                  <c:v>822</c:v>
                </c:pt>
                <c:pt idx="518">
                  <c:v>823</c:v>
                </c:pt>
                <c:pt idx="519">
                  <c:v>824</c:v>
                </c:pt>
                <c:pt idx="520">
                  <c:v>825</c:v>
                </c:pt>
                <c:pt idx="521">
                  <c:v>826</c:v>
                </c:pt>
                <c:pt idx="522">
                  <c:v>827</c:v>
                </c:pt>
                <c:pt idx="523">
                  <c:v>828</c:v>
                </c:pt>
                <c:pt idx="524">
                  <c:v>829</c:v>
                </c:pt>
                <c:pt idx="525">
                  <c:v>830</c:v>
                </c:pt>
                <c:pt idx="526">
                  <c:v>831</c:v>
                </c:pt>
                <c:pt idx="527">
                  <c:v>832</c:v>
                </c:pt>
                <c:pt idx="528">
                  <c:v>833</c:v>
                </c:pt>
                <c:pt idx="529">
                  <c:v>834</c:v>
                </c:pt>
                <c:pt idx="530">
                  <c:v>835</c:v>
                </c:pt>
                <c:pt idx="531">
                  <c:v>836</c:v>
                </c:pt>
                <c:pt idx="532">
                  <c:v>837</c:v>
                </c:pt>
                <c:pt idx="533">
                  <c:v>838</c:v>
                </c:pt>
                <c:pt idx="534">
                  <c:v>839</c:v>
                </c:pt>
                <c:pt idx="535">
                  <c:v>840</c:v>
                </c:pt>
                <c:pt idx="536">
                  <c:v>841</c:v>
                </c:pt>
                <c:pt idx="537">
                  <c:v>842</c:v>
                </c:pt>
                <c:pt idx="538">
                  <c:v>843</c:v>
                </c:pt>
                <c:pt idx="539">
                  <c:v>844</c:v>
                </c:pt>
                <c:pt idx="540">
                  <c:v>845</c:v>
                </c:pt>
                <c:pt idx="541">
                  <c:v>846</c:v>
                </c:pt>
                <c:pt idx="542">
                  <c:v>847</c:v>
                </c:pt>
                <c:pt idx="543">
                  <c:v>848</c:v>
                </c:pt>
                <c:pt idx="544">
                  <c:v>849</c:v>
                </c:pt>
                <c:pt idx="545">
                  <c:v>850</c:v>
                </c:pt>
                <c:pt idx="546">
                  <c:v>851</c:v>
                </c:pt>
                <c:pt idx="547">
                  <c:v>852</c:v>
                </c:pt>
                <c:pt idx="548">
                  <c:v>853</c:v>
                </c:pt>
                <c:pt idx="549">
                  <c:v>854</c:v>
                </c:pt>
                <c:pt idx="550">
                  <c:v>855</c:v>
                </c:pt>
                <c:pt idx="551">
                  <c:v>856</c:v>
                </c:pt>
                <c:pt idx="552">
                  <c:v>857</c:v>
                </c:pt>
                <c:pt idx="553">
                  <c:v>858</c:v>
                </c:pt>
                <c:pt idx="554">
                  <c:v>859</c:v>
                </c:pt>
                <c:pt idx="555">
                  <c:v>860</c:v>
                </c:pt>
                <c:pt idx="556">
                  <c:v>861</c:v>
                </c:pt>
                <c:pt idx="557">
                  <c:v>862</c:v>
                </c:pt>
                <c:pt idx="558">
                  <c:v>863</c:v>
                </c:pt>
                <c:pt idx="559">
                  <c:v>864</c:v>
                </c:pt>
                <c:pt idx="560">
                  <c:v>865</c:v>
                </c:pt>
                <c:pt idx="561">
                  <c:v>866</c:v>
                </c:pt>
                <c:pt idx="562">
                  <c:v>867</c:v>
                </c:pt>
                <c:pt idx="563">
                  <c:v>868</c:v>
                </c:pt>
                <c:pt idx="564">
                  <c:v>869</c:v>
                </c:pt>
                <c:pt idx="565">
                  <c:v>870</c:v>
                </c:pt>
                <c:pt idx="566">
                  <c:v>871</c:v>
                </c:pt>
                <c:pt idx="567">
                  <c:v>872</c:v>
                </c:pt>
                <c:pt idx="568">
                  <c:v>873</c:v>
                </c:pt>
                <c:pt idx="569">
                  <c:v>874</c:v>
                </c:pt>
                <c:pt idx="570">
                  <c:v>875</c:v>
                </c:pt>
                <c:pt idx="571">
                  <c:v>876</c:v>
                </c:pt>
                <c:pt idx="572">
                  <c:v>877</c:v>
                </c:pt>
                <c:pt idx="573">
                  <c:v>878</c:v>
                </c:pt>
                <c:pt idx="574">
                  <c:v>879</c:v>
                </c:pt>
                <c:pt idx="575">
                  <c:v>880</c:v>
                </c:pt>
                <c:pt idx="576">
                  <c:v>881</c:v>
                </c:pt>
                <c:pt idx="577">
                  <c:v>882</c:v>
                </c:pt>
                <c:pt idx="578">
                  <c:v>883</c:v>
                </c:pt>
                <c:pt idx="579">
                  <c:v>884</c:v>
                </c:pt>
                <c:pt idx="580">
                  <c:v>885</c:v>
                </c:pt>
                <c:pt idx="581">
                  <c:v>886</c:v>
                </c:pt>
                <c:pt idx="582">
                  <c:v>887</c:v>
                </c:pt>
                <c:pt idx="583">
                  <c:v>888</c:v>
                </c:pt>
                <c:pt idx="584">
                  <c:v>889</c:v>
                </c:pt>
                <c:pt idx="585">
                  <c:v>890</c:v>
                </c:pt>
                <c:pt idx="586">
                  <c:v>891</c:v>
                </c:pt>
                <c:pt idx="587">
                  <c:v>892</c:v>
                </c:pt>
                <c:pt idx="588">
                  <c:v>893</c:v>
                </c:pt>
                <c:pt idx="589">
                  <c:v>894</c:v>
                </c:pt>
                <c:pt idx="590">
                  <c:v>895</c:v>
                </c:pt>
                <c:pt idx="591">
                  <c:v>896</c:v>
                </c:pt>
                <c:pt idx="592">
                  <c:v>897</c:v>
                </c:pt>
                <c:pt idx="593">
                  <c:v>898</c:v>
                </c:pt>
                <c:pt idx="594">
                  <c:v>899</c:v>
                </c:pt>
                <c:pt idx="595">
                  <c:v>900</c:v>
                </c:pt>
                <c:pt idx="596">
                  <c:v>901</c:v>
                </c:pt>
                <c:pt idx="597">
                  <c:v>902</c:v>
                </c:pt>
                <c:pt idx="598">
                  <c:v>903</c:v>
                </c:pt>
                <c:pt idx="599">
                  <c:v>904</c:v>
                </c:pt>
                <c:pt idx="600">
                  <c:v>905</c:v>
                </c:pt>
                <c:pt idx="601">
                  <c:v>906</c:v>
                </c:pt>
                <c:pt idx="602">
                  <c:v>907</c:v>
                </c:pt>
                <c:pt idx="603">
                  <c:v>908</c:v>
                </c:pt>
                <c:pt idx="604">
                  <c:v>909</c:v>
                </c:pt>
                <c:pt idx="605">
                  <c:v>910</c:v>
                </c:pt>
                <c:pt idx="606">
                  <c:v>911</c:v>
                </c:pt>
                <c:pt idx="607">
                  <c:v>912</c:v>
                </c:pt>
                <c:pt idx="608">
                  <c:v>913</c:v>
                </c:pt>
                <c:pt idx="609">
                  <c:v>914</c:v>
                </c:pt>
                <c:pt idx="610">
                  <c:v>915</c:v>
                </c:pt>
                <c:pt idx="611">
                  <c:v>916</c:v>
                </c:pt>
                <c:pt idx="612">
                  <c:v>917</c:v>
                </c:pt>
                <c:pt idx="613">
                  <c:v>918</c:v>
                </c:pt>
                <c:pt idx="614">
                  <c:v>919</c:v>
                </c:pt>
                <c:pt idx="615">
                  <c:v>920</c:v>
                </c:pt>
                <c:pt idx="616">
                  <c:v>921</c:v>
                </c:pt>
                <c:pt idx="617">
                  <c:v>922</c:v>
                </c:pt>
                <c:pt idx="618">
                  <c:v>923</c:v>
                </c:pt>
                <c:pt idx="619">
                  <c:v>924</c:v>
                </c:pt>
                <c:pt idx="620">
                  <c:v>925</c:v>
                </c:pt>
                <c:pt idx="621">
                  <c:v>926</c:v>
                </c:pt>
                <c:pt idx="622">
                  <c:v>927</c:v>
                </c:pt>
                <c:pt idx="623">
                  <c:v>928</c:v>
                </c:pt>
                <c:pt idx="624">
                  <c:v>929</c:v>
                </c:pt>
                <c:pt idx="625">
                  <c:v>930</c:v>
                </c:pt>
                <c:pt idx="626">
                  <c:v>931</c:v>
                </c:pt>
                <c:pt idx="627">
                  <c:v>932</c:v>
                </c:pt>
                <c:pt idx="628">
                  <c:v>933</c:v>
                </c:pt>
                <c:pt idx="629">
                  <c:v>934</c:v>
                </c:pt>
                <c:pt idx="630">
                  <c:v>935</c:v>
                </c:pt>
                <c:pt idx="631">
                  <c:v>936</c:v>
                </c:pt>
                <c:pt idx="632">
                  <c:v>937</c:v>
                </c:pt>
                <c:pt idx="633">
                  <c:v>938</c:v>
                </c:pt>
                <c:pt idx="634">
                  <c:v>939</c:v>
                </c:pt>
                <c:pt idx="635">
                  <c:v>940</c:v>
                </c:pt>
                <c:pt idx="636">
                  <c:v>941</c:v>
                </c:pt>
                <c:pt idx="637">
                  <c:v>942</c:v>
                </c:pt>
                <c:pt idx="638">
                  <c:v>943</c:v>
                </c:pt>
                <c:pt idx="639">
                  <c:v>944</c:v>
                </c:pt>
                <c:pt idx="640">
                  <c:v>945</c:v>
                </c:pt>
                <c:pt idx="641">
                  <c:v>946</c:v>
                </c:pt>
                <c:pt idx="642">
                  <c:v>947</c:v>
                </c:pt>
                <c:pt idx="643">
                  <c:v>948</c:v>
                </c:pt>
                <c:pt idx="644">
                  <c:v>949</c:v>
                </c:pt>
                <c:pt idx="645">
                  <c:v>950</c:v>
                </c:pt>
                <c:pt idx="646">
                  <c:v>951</c:v>
                </c:pt>
                <c:pt idx="647">
                  <c:v>952</c:v>
                </c:pt>
                <c:pt idx="648">
                  <c:v>953</c:v>
                </c:pt>
                <c:pt idx="649">
                  <c:v>954</c:v>
                </c:pt>
                <c:pt idx="650">
                  <c:v>955</c:v>
                </c:pt>
                <c:pt idx="651">
                  <c:v>956</c:v>
                </c:pt>
                <c:pt idx="652">
                  <c:v>957</c:v>
                </c:pt>
                <c:pt idx="653">
                  <c:v>958</c:v>
                </c:pt>
                <c:pt idx="654">
                  <c:v>959</c:v>
                </c:pt>
                <c:pt idx="655">
                  <c:v>960</c:v>
                </c:pt>
                <c:pt idx="656">
                  <c:v>961</c:v>
                </c:pt>
                <c:pt idx="657">
                  <c:v>962</c:v>
                </c:pt>
                <c:pt idx="658">
                  <c:v>963</c:v>
                </c:pt>
                <c:pt idx="659">
                  <c:v>964</c:v>
                </c:pt>
                <c:pt idx="660">
                  <c:v>965</c:v>
                </c:pt>
                <c:pt idx="661">
                  <c:v>966</c:v>
                </c:pt>
                <c:pt idx="662">
                  <c:v>967</c:v>
                </c:pt>
                <c:pt idx="663">
                  <c:v>968</c:v>
                </c:pt>
                <c:pt idx="664">
                  <c:v>969</c:v>
                </c:pt>
                <c:pt idx="665">
                  <c:v>970</c:v>
                </c:pt>
                <c:pt idx="666">
                  <c:v>971</c:v>
                </c:pt>
                <c:pt idx="667">
                  <c:v>972</c:v>
                </c:pt>
                <c:pt idx="668">
                  <c:v>973</c:v>
                </c:pt>
                <c:pt idx="669">
                  <c:v>974</c:v>
                </c:pt>
                <c:pt idx="670">
                  <c:v>975</c:v>
                </c:pt>
                <c:pt idx="671">
                  <c:v>976</c:v>
                </c:pt>
                <c:pt idx="672">
                  <c:v>977</c:v>
                </c:pt>
                <c:pt idx="673">
                  <c:v>978</c:v>
                </c:pt>
                <c:pt idx="674">
                  <c:v>979</c:v>
                </c:pt>
                <c:pt idx="675">
                  <c:v>980</c:v>
                </c:pt>
                <c:pt idx="676">
                  <c:v>981</c:v>
                </c:pt>
                <c:pt idx="677">
                  <c:v>982</c:v>
                </c:pt>
                <c:pt idx="678">
                  <c:v>983</c:v>
                </c:pt>
                <c:pt idx="679">
                  <c:v>984</c:v>
                </c:pt>
                <c:pt idx="680">
                  <c:v>985</c:v>
                </c:pt>
                <c:pt idx="681">
                  <c:v>986</c:v>
                </c:pt>
                <c:pt idx="682">
                  <c:v>987</c:v>
                </c:pt>
                <c:pt idx="683">
                  <c:v>988</c:v>
                </c:pt>
                <c:pt idx="684">
                  <c:v>989</c:v>
                </c:pt>
                <c:pt idx="685">
                  <c:v>990</c:v>
                </c:pt>
                <c:pt idx="686">
                  <c:v>991</c:v>
                </c:pt>
                <c:pt idx="687">
                  <c:v>992</c:v>
                </c:pt>
                <c:pt idx="688">
                  <c:v>993</c:v>
                </c:pt>
                <c:pt idx="689">
                  <c:v>994</c:v>
                </c:pt>
                <c:pt idx="690">
                  <c:v>995</c:v>
                </c:pt>
                <c:pt idx="691">
                  <c:v>996</c:v>
                </c:pt>
                <c:pt idx="692">
                  <c:v>997</c:v>
                </c:pt>
                <c:pt idx="693">
                  <c:v>998</c:v>
                </c:pt>
                <c:pt idx="694">
                  <c:v>999</c:v>
                </c:pt>
                <c:pt idx="695">
                  <c:v>1000</c:v>
                </c:pt>
                <c:pt idx="696">
                  <c:v>1001</c:v>
                </c:pt>
                <c:pt idx="697">
                  <c:v>1002</c:v>
                </c:pt>
                <c:pt idx="698">
                  <c:v>1003</c:v>
                </c:pt>
                <c:pt idx="699">
                  <c:v>1004</c:v>
                </c:pt>
                <c:pt idx="700">
                  <c:v>1005</c:v>
                </c:pt>
                <c:pt idx="701">
                  <c:v>1006</c:v>
                </c:pt>
                <c:pt idx="702">
                  <c:v>1007</c:v>
                </c:pt>
                <c:pt idx="703">
                  <c:v>1008</c:v>
                </c:pt>
                <c:pt idx="704">
                  <c:v>1009</c:v>
                </c:pt>
                <c:pt idx="705">
                  <c:v>1010</c:v>
                </c:pt>
                <c:pt idx="706">
                  <c:v>1011</c:v>
                </c:pt>
                <c:pt idx="707">
                  <c:v>1012</c:v>
                </c:pt>
                <c:pt idx="708">
                  <c:v>1013</c:v>
                </c:pt>
                <c:pt idx="709">
                  <c:v>1014</c:v>
                </c:pt>
                <c:pt idx="710">
                  <c:v>1015</c:v>
                </c:pt>
                <c:pt idx="711">
                  <c:v>1016</c:v>
                </c:pt>
                <c:pt idx="712">
                  <c:v>1017</c:v>
                </c:pt>
                <c:pt idx="713">
                  <c:v>1018</c:v>
                </c:pt>
                <c:pt idx="714">
                  <c:v>1019</c:v>
                </c:pt>
                <c:pt idx="715">
                  <c:v>1020</c:v>
                </c:pt>
                <c:pt idx="716">
                  <c:v>1021</c:v>
                </c:pt>
                <c:pt idx="717">
                  <c:v>1022</c:v>
                </c:pt>
                <c:pt idx="718">
                  <c:v>1023</c:v>
                </c:pt>
                <c:pt idx="719">
                  <c:v>1024</c:v>
                </c:pt>
                <c:pt idx="720">
                  <c:v>1025</c:v>
                </c:pt>
                <c:pt idx="721">
                  <c:v>1026</c:v>
                </c:pt>
                <c:pt idx="722">
                  <c:v>1027</c:v>
                </c:pt>
                <c:pt idx="723">
                  <c:v>1028</c:v>
                </c:pt>
                <c:pt idx="724">
                  <c:v>1029</c:v>
                </c:pt>
                <c:pt idx="725">
                  <c:v>1030</c:v>
                </c:pt>
                <c:pt idx="726">
                  <c:v>1031</c:v>
                </c:pt>
                <c:pt idx="727">
                  <c:v>1032</c:v>
                </c:pt>
                <c:pt idx="728">
                  <c:v>1033</c:v>
                </c:pt>
                <c:pt idx="729">
                  <c:v>1034</c:v>
                </c:pt>
                <c:pt idx="730">
                  <c:v>1035</c:v>
                </c:pt>
                <c:pt idx="731">
                  <c:v>1036</c:v>
                </c:pt>
                <c:pt idx="732">
                  <c:v>1037</c:v>
                </c:pt>
                <c:pt idx="733">
                  <c:v>1038</c:v>
                </c:pt>
                <c:pt idx="734">
                  <c:v>1039</c:v>
                </c:pt>
                <c:pt idx="735">
                  <c:v>1040</c:v>
                </c:pt>
                <c:pt idx="736">
                  <c:v>1041</c:v>
                </c:pt>
                <c:pt idx="737">
                  <c:v>1042</c:v>
                </c:pt>
                <c:pt idx="738">
                  <c:v>1043</c:v>
                </c:pt>
                <c:pt idx="739">
                  <c:v>1044</c:v>
                </c:pt>
                <c:pt idx="740">
                  <c:v>1045</c:v>
                </c:pt>
                <c:pt idx="741">
                  <c:v>1046</c:v>
                </c:pt>
                <c:pt idx="742">
                  <c:v>1047</c:v>
                </c:pt>
                <c:pt idx="743">
                  <c:v>1048</c:v>
                </c:pt>
                <c:pt idx="744">
                  <c:v>1049</c:v>
                </c:pt>
                <c:pt idx="745">
                  <c:v>1050</c:v>
                </c:pt>
                <c:pt idx="746">
                  <c:v>1051</c:v>
                </c:pt>
                <c:pt idx="747">
                  <c:v>1052</c:v>
                </c:pt>
                <c:pt idx="748">
                  <c:v>1053</c:v>
                </c:pt>
                <c:pt idx="749">
                  <c:v>1054</c:v>
                </c:pt>
                <c:pt idx="750">
                  <c:v>1055</c:v>
                </c:pt>
                <c:pt idx="751">
                  <c:v>1056</c:v>
                </c:pt>
                <c:pt idx="752">
                  <c:v>1057</c:v>
                </c:pt>
                <c:pt idx="753">
                  <c:v>1058</c:v>
                </c:pt>
                <c:pt idx="754">
                  <c:v>1059</c:v>
                </c:pt>
                <c:pt idx="755">
                  <c:v>1060</c:v>
                </c:pt>
                <c:pt idx="756">
                  <c:v>1061</c:v>
                </c:pt>
                <c:pt idx="757">
                  <c:v>1062</c:v>
                </c:pt>
                <c:pt idx="758">
                  <c:v>1063</c:v>
                </c:pt>
                <c:pt idx="759">
                  <c:v>1064</c:v>
                </c:pt>
                <c:pt idx="760">
                  <c:v>1065</c:v>
                </c:pt>
                <c:pt idx="761">
                  <c:v>1066</c:v>
                </c:pt>
                <c:pt idx="762">
                  <c:v>1067</c:v>
                </c:pt>
                <c:pt idx="763">
                  <c:v>1068</c:v>
                </c:pt>
                <c:pt idx="764">
                  <c:v>1069</c:v>
                </c:pt>
                <c:pt idx="765">
                  <c:v>1070</c:v>
                </c:pt>
                <c:pt idx="766">
                  <c:v>1071</c:v>
                </c:pt>
                <c:pt idx="767">
                  <c:v>1072</c:v>
                </c:pt>
                <c:pt idx="768">
                  <c:v>1073</c:v>
                </c:pt>
                <c:pt idx="769">
                  <c:v>1074</c:v>
                </c:pt>
                <c:pt idx="770">
                  <c:v>1075</c:v>
                </c:pt>
                <c:pt idx="771">
                  <c:v>1076</c:v>
                </c:pt>
                <c:pt idx="772">
                  <c:v>1077</c:v>
                </c:pt>
                <c:pt idx="773">
                  <c:v>1078</c:v>
                </c:pt>
                <c:pt idx="774">
                  <c:v>1079</c:v>
                </c:pt>
                <c:pt idx="775">
                  <c:v>1080</c:v>
                </c:pt>
                <c:pt idx="776">
                  <c:v>1081</c:v>
                </c:pt>
                <c:pt idx="777">
                  <c:v>1082</c:v>
                </c:pt>
                <c:pt idx="778">
                  <c:v>1083</c:v>
                </c:pt>
                <c:pt idx="779">
                  <c:v>1084</c:v>
                </c:pt>
                <c:pt idx="780">
                  <c:v>1085</c:v>
                </c:pt>
                <c:pt idx="781">
                  <c:v>1086</c:v>
                </c:pt>
                <c:pt idx="782">
                  <c:v>1087</c:v>
                </c:pt>
                <c:pt idx="783">
                  <c:v>1088</c:v>
                </c:pt>
                <c:pt idx="784">
                  <c:v>1089</c:v>
                </c:pt>
                <c:pt idx="785">
                  <c:v>1090</c:v>
                </c:pt>
                <c:pt idx="786">
                  <c:v>1091</c:v>
                </c:pt>
                <c:pt idx="787">
                  <c:v>1092</c:v>
                </c:pt>
                <c:pt idx="788">
                  <c:v>1093</c:v>
                </c:pt>
                <c:pt idx="789">
                  <c:v>1094</c:v>
                </c:pt>
                <c:pt idx="790">
                  <c:v>1095</c:v>
                </c:pt>
                <c:pt idx="791">
                  <c:v>1096</c:v>
                </c:pt>
                <c:pt idx="792">
                  <c:v>1097</c:v>
                </c:pt>
                <c:pt idx="793">
                  <c:v>1098</c:v>
                </c:pt>
                <c:pt idx="794">
                  <c:v>1099</c:v>
                </c:pt>
                <c:pt idx="795">
                  <c:v>1100</c:v>
                </c:pt>
              </c:numCache>
            </c:numRef>
          </c:xVal>
          <c:yVal>
            <c:numRef>
              <c:f>'Datos Originales'!$C$5:$C$805</c:f>
              <c:numCache>
                <c:formatCode>General</c:formatCode>
                <c:ptCount val="796"/>
                <c:pt idx="0">
                  <c:v>0.40244000000000002</c:v>
                </c:pt>
                <c:pt idx="1">
                  <c:v>0.42704999999999999</c:v>
                </c:pt>
                <c:pt idx="2">
                  <c:v>0.45300000000000001</c:v>
                </c:pt>
                <c:pt idx="3">
                  <c:v>0.48035</c:v>
                </c:pt>
                <c:pt idx="4">
                  <c:v>0.50917000000000001</c:v>
                </c:pt>
                <c:pt idx="5">
                  <c:v>0.53188999999999997</c:v>
                </c:pt>
                <c:pt idx="6">
                  <c:v>0.55532000000000004</c:v>
                </c:pt>
                <c:pt idx="7">
                  <c:v>0.57962999999999998</c:v>
                </c:pt>
                <c:pt idx="8">
                  <c:v>0.60485</c:v>
                </c:pt>
                <c:pt idx="9">
                  <c:v>0.71433000000000002</c:v>
                </c:pt>
                <c:pt idx="10">
                  <c:v>0.72704999999999997</c:v>
                </c:pt>
                <c:pt idx="11">
                  <c:v>0.73990999999999996</c:v>
                </c:pt>
                <c:pt idx="12">
                  <c:v>0.75292999999999999</c:v>
                </c:pt>
                <c:pt idx="13">
                  <c:v>0.76415999999999995</c:v>
                </c:pt>
                <c:pt idx="14">
                  <c:v>0.77271000000000001</c:v>
                </c:pt>
                <c:pt idx="15">
                  <c:v>0.78130999999999995</c:v>
                </c:pt>
                <c:pt idx="16">
                  <c:v>0.78995000000000004</c:v>
                </c:pt>
                <c:pt idx="17">
                  <c:v>0.79862999999999995</c:v>
                </c:pt>
                <c:pt idx="18">
                  <c:v>0.80472999999999995</c:v>
                </c:pt>
                <c:pt idx="19">
                  <c:v>0.81050999999999995</c:v>
                </c:pt>
                <c:pt idx="20">
                  <c:v>0.81628999999999996</c:v>
                </c:pt>
                <c:pt idx="21">
                  <c:v>0.82208999999999999</c:v>
                </c:pt>
                <c:pt idx="22">
                  <c:v>0.82721999999999996</c:v>
                </c:pt>
                <c:pt idx="23">
                  <c:v>0.83118999999999998</c:v>
                </c:pt>
                <c:pt idx="24">
                  <c:v>0.83516000000000001</c:v>
                </c:pt>
                <c:pt idx="25">
                  <c:v>0.83911999999999998</c:v>
                </c:pt>
                <c:pt idx="26">
                  <c:v>0.84308000000000005</c:v>
                </c:pt>
                <c:pt idx="27">
                  <c:v>0.84606999999999999</c:v>
                </c:pt>
                <c:pt idx="28">
                  <c:v>0.84887000000000001</c:v>
                </c:pt>
                <c:pt idx="29">
                  <c:v>0.85167000000000004</c:v>
                </c:pt>
                <c:pt idx="30">
                  <c:v>0.85446</c:v>
                </c:pt>
                <c:pt idx="31">
                  <c:v>0.85699999999999998</c:v>
                </c:pt>
                <c:pt idx="32">
                  <c:v>0.85904000000000003</c:v>
                </c:pt>
                <c:pt idx="33">
                  <c:v>0.86107</c:v>
                </c:pt>
                <c:pt idx="34">
                  <c:v>0.86309999999999998</c:v>
                </c:pt>
                <c:pt idx="35">
                  <c:v>0.86512</c:v>
                </c:pt>
                <c:pt idx="36">
                  <c:v>0.86673999999999995</c:v>
                </c:pt>
                <c:pt idx="37">
                  <c:v>0.86826999999999999</c:v>
                </c:pt>
                <c:pt idx="38">
                  <c:v>0.86978</c:v>
                </c:pt>
                <c:pt idx="39">
                  <c:v>0.87129000000000001</c:v>
                </c:pt>
                <c:pt idx="40">
                  <c:v>0.87270999999999999</c:v>
                </c:pt>
                <c:pt idx="41">
                  <c:v>0.87387999999999999</c:v>
                </c:pt>
                <c:pt idx="42">
                  <c:v>0.87504000000000004</c:v>
                </c:pt>
                <c:pt idx="43">
                  <c:v>0.87621000000000004</c:v>
                </c:pt>
                <c:pt idx="44">
                  <c:v>0.87736000000000003</c:v>
                </c:pt>
                <c:pt idx="45">
                  <c:v>0.87834000000000001</c:v>
                </c:pt>
                <c:pt idx="46">
                  <c:v>0.87926000000000004</c:v>
                </c:pt>
                <c:pt idx="47">
                  <c:v>0.88017999999999996</c:v>
                </c:pt>
                <c:pt idx="48">
                  <c:v>0.88109000000000004</c:v>
                </c:pt>
                <c:pt idx="49">
                  <c:v>0.88195999999999997</c:v>
                </c:pt>
                <c:pt idx="50">
                  <c:v>0.88270000000000004</c:v>
                </c:pt>
                <c:pt idx="51">
                  <c:v>0.88344</c:v>
                </c:pt>
                <c:pt idx="52">
                  <c:v>0.88417000000000001</c:v>
                </c:pt>
                <c:pt idx="53">
                  <c:v>0.88490000000000002</c:v>
                </c:pt>
                <c:pt idx="54">
                  <c:v>0.88554999999999995</c:v>
                </c:pt>
                <c:pt idx="55">
                  <c:v>0.88614999999999999</c:v>
                </c:pt>
                <c:pt idx="56">
                  <c:v>0.88675999999999999</c:v>
                </c:pt>
                <c:pt idx="57">
                  <c:v>0.88736000000000004</c:v>
                </c:pt>
                <c:pt idx="58">
                  <c:v>0.88793999999999995</c:v>
                </c:pt>
                <c:pt idx="59">
                  <c:v>0.88844999999999996</c:v>
                </c:pt>
                <c:pt idx="60">
                  <c:v>0.88895000000000002</c:v>
                </c:pt>
                <c:pt idx="61">
                  <c:v>0.88946000000000003</c:v>
                </c:pt>
                <c:pt idx="62">
                  <c:v>0.88995999999999997</c:v>
                </c:pt>
                <c:pt idx="63">
                  <c:v>0.89041000000000003</c:v>
                </c:pt>
                <c:pt idx="64">
                  <c:v>0.89083999999999997</c:v>
                </c:pt>
                <c:pt idx="65">
                  <c:v>0.89126000000000005</c:v>
                </c:pt>
                <c:pt idx="66">
                  <c:v>0.89168999999999998</c:v>
                </c:pt>
                <c:pt idx="67">
                  <c:v>0.89210999999999996</c:v>
                </c:pt>
                <c:pt idx="68">
                  <c:v>0.89246999999999999</c:v>
                </c:pt>
                <c:pt idx="69">
                  <c:v>0.89283999999999997</c:v>
                </c:pt>
                <c:pt idx="70">
                  <c:v>0.89320999999999995</c:v>
                </c:pt>
                <c:pt idx="71">
                  <c:v>0.89356999999999998</c:v>
                </c:pt>
                <c:pt idx="72">
                  <c:v>0.89390999999999998</c:v>
                </c:pt>
                <c:pt idx="73">
                  <c:v>0.89422999999999997</c:v>
                </c:pt>
                <c:pt idx="74">
                  <c:v>0.89454999999999996</c:v>
                </c:pt>
                <c:pt idx="75">
                  <c:v>0.89485999999999999</c:v>
                </c:pt>
                <c:pt idx="76">
                  <c:v>0.89517999999999998</c:v>
                </c:pt>
                <c:pt idx="77">
                  <c:v>0.89546000000000003</c:v>
                </c:pt>
                <c:pt idx="78">
                  <c:v>0.89573999999999998</c:v>
                </c:pt>
                <c:pt idx="79">
                  <c:v>0.89602000000000004</c:v>
                </c:pt>
                <c:pt idx="80">
                  <c:v>0.89629999999999999</c:v>
                </c:pt>
                <c:pt idx="81">
                  <c:v>0.89656000000000002</c:v>
                </c:pt>
                <c:pt idx="82">
                  <c:v>0.89681</c:v>
                </c:pt>
                <c:pt idx="83">
                  <c:v>0.89705000000000001</c:v>
                </c:pt>
                <c:pt idx="84">
                  <c:v>0.89729999999999999</c:v>
                </c:pt>
                <c:pt idx="85">
                  <c:v>0.89754</c:v>
                </c:pt>
                <c:pt idx="86">
                  <c:v>0.89776999999999996</c:v>
                </c:pt>
                <c:pt idx="87">
                  <c:v>0.89798999999999995</c:v>
                </c:pt>
                <c:pt idx="88">
                  <c:v>0.89820999999999995</c:v>
                </c:pt>
                <c:pt idx="89">
                  <c:v>0.89842999999999995</c:v>
                </c:pt>
                <c:pt idx="90">
                  <c:v>0.89863999999999999</c:v>
                </c:pt>
                <c:pt idx="91">
                  <c:v>0.89883999999999997</c:v>
                </c:pt>
                <c:pt idx="92">
                  <c:v>0.89903999999999995</c:v>
                </c:pt>
                <c:pt idx="93">
                  <c:v>0.89924000000000004</c:v>
                </c:pt>
                <c:pt idx="94">
                  <c:v>0.89942999999999995</c:v>
                </c:pt>
                <c:pt idx="95">
                  <c:v>0.89961999999999998</c:v>
                </c:pt>
                <c:pt idx="96">
                  <c:v>0.89980000000000004</c:v>
                </c:pt>
                <c:pt idx="97">
                  <c:v>0.89998</c:v>
                </c:pt>
                <c:pt idx="98">
                  <c:v>0.90015999999999996</c:v>
                </c:pt>
                <c:pt idx="99">
                  <c:v>0.90032999999999996</c:v>
                </c:pt>
                <c:pt idx="100">
                  <c:v>0.90049000000000001</c:v>
                </c:pt>
                <c:pt idx="101">
                  <c:v>0.90066000000000002</c:v>
                </c:pt>
                <c:pt idx="102">
                  <c:v>0.90081999999999995</c:v>
                </c:pt>
                <c:pt idx="103">
                  <c:v>0.90098</c:v>
                </c:pt>
                <c:pt idx="104">
                  <c:v>0.90112999999999999</c:v>
                </c:pt>
                <c:pt idx="105">
                  <c:v>0.90129000000000004</c:v>
                </c:pt>
                <c:pt idx="106">
                  <c:v>0.90144000000000002</c:v>
                </c:pt>
                <c:pt idx="107">
                  <c:v>0.90158000000000005</c:v>
                </c:pt>
                <c:pt idx="108">
                  <c:v>0.90173000000000003</c:v>
                </c:pt>
                <c:pt idx="109">
                  <c:v>0.90186999999999995</c:v>
                </c:pt>
                <c:pt idx="110">
                  <c:v>0.90200999999999998</c:v>
                </c:pt>
                <c:pt idx="111">
                  <c:v>0.90214000000000005</c:v>
                </c:pt>
                <c:pt idx="112">
                  <c:v>0.90227999999999997</c:v>
                </c:pt>
                <c:pt idx="113">
                  <c:v>0.90241000000000005</c:v>
                </c:pt>
                <c:pt idx="114">
                  <c:v>0.90254000000000001</c:v>
                </c:pt>
                <c:pt idx="115">
                  <c:v>0.90266999999999997</c:v>
                </c:pt>
                <c:pt idx="116">
                  <c:v>0.90278999999999998</c:v>
                </c:pt>
                <c:pt idx="117">
                  <c:v>0.90291999999999994</c:v>
                </c:pt>
                <c:pt idx="118">
                  <c:v>0.90303</c:v>
                </c:pt>
                <c:pt idx="119">
                  <c:v>0.90315000000000001</c:v>
                </c:pt>
                <c:pt idx="120">
                  <c:v>0.90327000000000002</c:v>
                </c:pt>
                <c:pt idx="121">
                  <c:v>0.90339000000000003</c:v>
                </c:pt>
                <c:pt idx="122">
                  <c:v>0.90349999999999997</c:v>
                </c:pt>
                <c:pt idx="123">
                  <c:v>0.90361000000000002</c:v>
                </c:pt>
                <c:pt idx="124">
                  <c:v>0.90371999999999997</c:v>
                </c:pt>
                <c:pt idx="125">
                  <c:v>0.90383000000000002</c:v>
                </c:pt>
                <c:pt idx="126">
                  <c:v>0.90393000000000001</c:v>
                </c:pt>
                <c:pt idx="127">
                  <c:v>0.90403999999999995</c:v>
                </c:pt>
                <c:pt idx="128">
                  <c:v>0.90414000000000005</c:v>
                </c:pt>
                <c:pt idx="129">
                  <c:v>0.90424000000000004</c:v>
                </c:pt>
                <c:pt idx="130">
                  <c:v>0.90434000000000003</c:v>
                </c:pt>
                <c:pt idx="131">
                  <c:v>0.90444000000000002</c:v>
                </c:pt>
                <c:pt idx="132">
                  <c:v>0.90454000000000001</c:v>
                </c:pt>
                <c:pt idx="133">
                  <c:v>0.90463000000000005</c:v>
                </c:pt>
                <c:pt idx="134">
                  <c:v>0.90473000000000003</c:v>
                </c:pt>
                <c:pt idx="135">
                  <c:v>0.90481999999999996</c:v>
                </c:pt>
                <c:pt idx="136">
                  <c:v>0.90490999999999999</c:v>
                </c:pt>
                <c:pt idx="137">
                  <c:v>0.90500000000000003</c:v>
                </c:pt>
                <c:pt idx="138">
                  <c:v>0.90508999999999995</c:v>
                </c:pt>
                <c:pt idx="139">
                  <c:v>0.90517999999999998</c:v>
                </c:pt>
                <c:pt idx="140">
                  <c:v>0.90525999999999995</c:v>
                </c:pt>
                <c:pt idx="141">
                  <c:v>0.90534999999999999</c:v>
                </c:pt>
                <c:pt idx="142">
                  <c:v>0.90542999999999996</c:v>
                </c:pt>
                <c:pt idx="143">
                  <c:v>0.90551999999999999</c:v>
                </c:pt>
                <c:pt idx="144">
                  <c:v>0.90559999999999996</c:v>
                </c:pt>
                <c:pt idx="145">
                  <c:v>0.90568000000000004</c:v>
                </c:pt>
                <c:pt idx="146">
                  <c:v>0.90576000000000001</c:v>
                </c:pt>
                <c:pt idx="147">
                  <c:v>0.90583999999999998</c:v>
                </c:pt>
                <c:pt idx="148">
                  <c:v>0.90591999999999995</c:v>
                </c:pt>
                <c:pt idx="149">
                  <c:v>0.90598999999999996</c:v>
                </c:pt>
                <c:pt idx="150">
                  <c:v>0.90607000000000004</c:v>
                </c:pt>
                <c:pt idx="151">
                  <c:v>0.90613999999999995</c:v>
                </c:pt>
                <c:pt idx="152">
                  <c:v>0.90622000000000003</c:v>
                </c:pt>
                <c:pt idx="153">
                  <c:v>0.90629000000000004</c:v>
                </c:pt>
                <c:pt idx="154">
                  <c:v>0.90636000000000005</c:v>
                </c:pt>
                <c:pt idx="155">
                  <c:v>0.90642999999999996</c:v>
                </c:pt>
                <c:pt idx="156">
                  <c:v>0.90649999999999997</c:v>
                </c:pt>
                <c:pt idx="157">
                  <c:v>0.90656999999999999</c:v>
                </c:pt>
                <c:pt idx="158">
                  <c:v>0.90664</c:v>
                </c:pt>
                <c:pt idx="159">
                  <c:v>0.90671000000000002</c:v>
                </c:pt>
                <c:pt idx="160">
                  <c:v>0.90678000000000003</c:v>
                </c:pt>
                <c:pt idx="161">
                  <c:v>0.90683999999999998</c:v>
                </c:pt>
                <c:pt idx="162">
                  <c:v>0.90690999999999999</c:v>
                </c:pt>
                <c:pt idx="163">
                  <c:v>0.90697000000000005</c:v>
                </c:pt>
                <c:pt idx="164">
                  <c:v>0.90703999999999996</c:v>
                </c:pt>
                <c:pt idx="165">
                  <c:v>0.90710000000000002</c:v>
                </c:pt>
                <c:pt idx="166">
                  <c:v>0.90715999999999997</c:v>
                </c:pt>
                <c:pt idx="167">
                  <c:v>0.90722999999999998</c:v>
                </c:pt>
                <c:pt idx="168">
                  <c:v>0.90729000000000004</c:v>
                </c:pt>
                <c:pt idx="169">
                  <c:v>0.90734999999999999</c:v>
                </c:pt>
                <c:pt idx="170">
                  <c:v>0.90741000000000005</c:v>
                </c:pt>
                <c:pt idx="171">
                  <c:v>0.90747</c:v>
                </c:pt>
                <c:pt idx="172">
                  <c:v>0.90751999999999999</c:v>
                </c:pt>
                <c:pt idx="173">
                  <c:v>0.90758000000000005</c:v>
                </c:pt>
                <c:pt idx="174">
                  <c:v>0.90764</c:v>
                </c:pt>
                <c:pt idx="175">
                  <c:v>0.90769999999999995</c:v>
                </c:pt>
                <c:pt idx="176">
                  <c:v>0.90774999999999995</c:v>
                </c:pt>
                <c:pt idx="177">
                  <c:v>0.90781000000000001</c:v>
                </c:pt>
                <c:pt idx="178">
                  <c:v>0.90786</c:v>
                </c:pt>
                <c:pt idx="179">
                  <c:v>0.90791999999999995</c:v>
                </c:pt>
                <c:pt idx="180">
                  <c:v>0.90797000000000005</c:v>
                </c:pt>
                <c:pt idx="181">
                  <c:v>0.90802000000000005</c:v>
                </c:pt>
                <c:pt idx="182">
                  <c:v>0.90807000000000004</c:v>
                </c:pt>
                <c:pt idx="183">
                  <c:v>0.90812999999999999</c:v>
                </c:pt>
                <c:pt idx="184">
                  <c:v>0.90817999999999999</c:v>
                </c:pt>
                <c:pt idx="185">
                  <c:v>0.90822999999999998</c:v>
                </c:pt>
                <c:pt idx="186">
                  <c:v>0.90827999999999998</c:v>
                </c:pt>
                <c:pt idx="187">
                  <c:v>0.90832999999999997</c:v>
                </c:pt>
                <c:pt idx="188">
                  <c:v>0.90837999999999997</c:v>
                </c:pt>
                <c:pt idx="189">
                  <c:v>0.90842999999999996</c:v>
                </c:pt>
                <c:pt idx="190">
                  <c:v>0.90847999999999995</c:v>
                </c:pt>
                <c:pt idx="191">
                  <c:v>0.90851999999999999</c:v>
                </c:pt>
                <c:pt idx="192">
                  <c:v>0.90856999999999999</c:v>
                </c:pt>
                <c:pt idx="193">
                  <c:v>0.90861999999999998</c:v>
                </c:pt>
                <c:pt idx="194">
                  <c:v>0.90866000000000002</c:v>
                </c:pt>
                <c:pt idx="195">
                  <c:v>0.90871000000000002</c:v>
                </c:pt>
                <c:pt idx="196">
                  <c:v>0.90874999999999995</c:v>
                </c:pt>
                <c:pt idx="197">
                  <c:v>0.90880000000000005</c:v>
                </c:pt>
                <c:pt idx="198">
                  <c:v>0.90885000000000005</c:v>
                </c:pt>
                <c:pt idx="199">
                  <c:v>0.90888999999999998</c:v>
                </c:pt>
                <c:pt idx="200">
                  <c:v>0.90893000000000002</c:v>
                </c:pt>
                <c:pt idx="201">
                  <c:v>0.90898000000000001</c:v>
                </c:pt>
                <c:pt idx="202">
                  <c:v>0.90902000000000005</c:v>
                </c:pt>
                <c:pt idx="203">
                  <c:v>0.90905999999999998</c:v>
                </c:pt>
                <c:pt idx="204">
                  <c:v>0.90910000000000002</c:v>
                </c:pt>
                <c:pt idx="205">
                  <c:v>0.90915000000000001</c:v>
                </c:pt>
                <c:pt idx="206">
                  <c:v>0.90919000000000005</c:v>
                </c:pt>
                <c:pt idx="207">
                  <c:v>0.90922999999999998</c:v>
                </c:pt>
                <c:pt idx="208">
                  <c:v>0.90927000000000002</c:v>
                </c:pt>
                <c:pt idx="209">
                  <c:v>0.90930999999999995</c:v>
                </c:pt>
                <c:pt idx="210">
                  <c:v>0.90934999999999999</c:v>
                </c:pt>
                <c:pt idx="211">
                  <c:v>0.90939000000000003</c:v>
                </c:pt>
                <c:pt idx="212">
                  <c:v>0.90942999999999996</c:v>
                </c:pt>
                <c:pt idx="213">
                  <c:v>0.90947</c:v>
                </c:pt>
                <c:pt idx="214">
                  <c:v>0.90951000000000004</c:v>
                </c:pt>
                <c:pt idx="215">
                  <c:v>0.90954000000000002</c:v>
                </c:pt>
                <c:pt idx="216">
                  <c:v>0.90958000000000006</c:v>
                </c:pt>
                <c:pt idx="217">
                  <c:v>0.90961999999999998</c:v>
                </c:pt>
                <c:pt idx="218">
                  <c:v>0.90966000000000002</c:v>
                </c:pt>
                <c:pt idx="219">
                  <c:v>0.90969</c:v>
                </c:pt>
                <c:pt idx="220">
                  <c:v>0.90973000000000004</c:v>
                </c:pt>
                <c:pt idx="221">
                  <c:v>0.90976999999999997</c:v>
                </c:pt>
                <c:pt idx="222">
                  <c:v>0.90980000000000005</c:v>
                </c:pt>
                <c:pt idx="223">
                  <c:v>0.90983999999999998</c:v>
                </c:pt>
                <c:pt idx="224">
                  <c:v>0.90986999999999996</c:v>
                </c:pt>
                <c:pt idx="225">
                  <c:v>0.90991</c:v>
                </c:pt>
                <c:pt idx="226">
                  <c:v>0.90993999999999997</c:v>
                </c:pt>
                <c:pt idx="227">
                  <c:v>0.90998000000000001</c:v>
                </c:pt>
                <c:pt idx="228">
                  <c:v>0.91000999999999999</c:v>
                </c:pt>
                <c:pt idx="229">
                  <c:v>0.91003999999999996</c:v>
                </c:pt>
                <c:pt idx="230">
                  <c:v>0.91008</c:v>
                </c:pt>
                <c:pt idx="231">
                  <c:v>0.91010999999999997</c:v>
                </c:pt>
                <c:pt idx="232">
                  <c:v>0.91013999999999995</c:v>
                </c:pt>
                <c:pt idx="233">
                  <c:v>0.91017999999999999</c:v>
                </c:pt>
                <c:pt idx="234">
                  <c:v>0.91020999999999996</c:v>
                </c:pt>
                <c:pt idx="235">
                  <c:v>0.91024000000000005</c:v>
                </c:pt>
                <c:pt idx="236">
                  <c:v>0.91027000000000002</c:v>
                </c:pt>
                <c:pt idx="237">
                  <c:v>0.9103</c:v>
                </c:pt>
                <c:pt idx="238">
                  <c:v>0.91034000000000004</c:v>
                </c:pt>
                <c:pt idx="239">
                  <c:v>0.91037000000000001</c:v>
                </c:pt>
                <c:pt idx="240">
                  <c:v>0.91039999999999999</c:v>
                </c:pt>
                <c:pt idx="241">
                  <c:v>0.91042999999999996</c:v>
                </c:pt>
                <c:pt idx="242">
                  <c:v>0.91046000000000005</c:v>
                </c:pt>
                <c:pt idx="243">
                  <c:v>0.91049000000000002</c:v>
                </c:pt>
                <c:pt idx="244">
                  <c:v>0.91052</c:v>
                </c:pt>
                <c:pt idx="245">
                  <c:v>0.91054999999999997</c:v>
                </c:pt>
                <c:pt idx="246">
                  <c:v>0.91057999999999995</c:v>
                </c:pt>
                <c:pt idx="247">
                  <c:v>0.91061000000000003</c:v>
                </c:pt>
                <c:pt idx="248">
                  <c:v>0.91064000000000001</c:v>
                </c:pt>
                <c:pt idx="249">
                  <c:v>0.91066999999999998</c:v>
                </c:pt>
                <c:pt idx="250">
                  <c:v>0.91069</c:v>
                </c:pt>
                <c:pt idx="251">
                  <c:v>0.91071999999999997</c:v>
                </c:pt>
                <c:pt idx="252">
                  <c:v>0.91074999999999995</c:v>
                </c:pt>
                <c:pt idx="253">
                  <c:v>0.91078000000000003</c:v>
                </c:pt>
                <c:pt idx="254">
                  <c:v>0.91081000000000001</c:v>
                </c:pt>
                <c:pt idx="255">
                  <c:v>0.91083000000000003</c:v>
                </c:pt>
                <c:pt idx="256">
                  <c:v>0.91086</c:v>
                </c:pt>
                <c:pt idx="257">
                  <c:v>0.91088999999999998</c:v>
                </c:pt>
                <c:pt idx="258">
                  <c:v>0.91091</c:v>
                </c:pt>
                <c:pt idx="259">
                  <c:v>0.91093999999999997</c:v>
                </c:pt>
                <c:pt idx="260">
                  <c:v>0.91096999999999995</c:v>
                </c:pt>
                <c:pt idx="261">
                  <c:v>0.91098999999999997</c:v>
                </c:pt>
                <c:pt idx="262">
                  <c:v>0.91102000000000005</c:v>
                </c:pt>
                <c:pt idx="263">
                  <c:v>0.91105000000000003</c:v>
                </c:pt>
                <c:pt idx="264">
                  <c:v>0.91107000000000005</c:v>
                </c:pt>
                <c:pt idx="265">
                  <c:v>0.91110000000000002</c:v>
                </c:pt>
                <c:pt idx="266">
                  <c:v>0.91112000000000004</c:v>
                </c:pt>
                <c:pt idx="267">
                  <c:v>0.91115000000000002</c:v>
                </c:pt>
                <c:pt idx="268">
                  <c:v>0.91117000000000004</c:v>
                </c:pt>
                <c:pt idx="269">
                  <c:v>0.91120000000000001</c:v>
                </c:pt>
                <c:pt idx="270">
                  <c:v>0.91122000000000003</c:v>
                </c:pt>
                <c:pt idx="271">
                  <c:v>0.91125</c:v>
                </c:pt>
                <c:pt idx="272">
                  <c:v>0.91127000000000002</c:v>
                </c:pt>
                <c:pt idx="273">
                  <c:v>0.91129000000000004</c:v>
                </c:pt>
                <c:pt idx="274">
                  <c:v>0.91132000000000002</c:v>
                </c:pt>
                <c:pt idx="275">
                  <c:v>0.91134000000000004</c:v>
                </c:pt>
                <c:pt idx="276">
                  <c:v>0.91135999999999995</c:v>
                </c:pt>
                <c:pt idx="277">
                  <c:v>0.91139000000000003</c:v>
                </c:pt>
                <c:pt idx="278">
                  <c:v>0.91141000000000005</c:v>
                </c:pt>
                <c:pt idx="279">
                  <c:v>0.91142999999999996</c:v>
                </c:pt>
                <c:pt idx="280">
                  <c:v>0.91146000000000005</c:v>
                </c:pt>
                <c:pt idx="281">
                  <c:v>0.91147999999999996</c:v>
                </c:pt>
                <c:pt idx="282">
                  <c:v>0.91149999999999998</c:v>
                </c:pt>
                <c:pt idx="283">
                  <c:v>0.91152</c:v>
                </c:pt>
                <c:pt idx="284">
                  <c:v>0.91154999999999997</c:v>
                </c:pt>
                <c:pt idx="285">
                  <c:v>0.91156999999999999</c:v>
                </c:pt>
                <c:pt idx="286">
                  <c:v>0.91159000000000001</c:v>
                </c:pt>
                <c:pt idx="287">
                  <c:v>0.91161000000000003</c:v>
                </c:pt>
                <c:pt idx="288">
                  <c:v>0.91163000000000005</c:v>
                </c:pt>
                <c:pt idx="289">
                  <c:v>0.91166000000000003</c:v>
                </c:pt>
                <c:pt idx="290">
                  <c:v>0.91168000000000005</c:v>
                </c:pt>
                <c:pt idx="291">
                  <c:v>0.91169999999999995</c:v>
                </c:pt>
                <c:pt idx="292">
                  <c:v>0.91171999999999997</c:v>
                </c:pt>
                <c:pt idx="293">
                  <c:v>0.91173999999999999</c:v>
                </c:pt>
                <c:pt idx="294">
                  <c:v>0.91176000000000001</c:v>
                </c:pt>
                <c:pt idx="295">
                  <c:v>0.91178000000000003</c:v>
                </c:pt>
                <c:pt idx="296">
                  <c:v>0.91180000000000005</c:v>
                </c:pt>
                <c:pt idx="297">
                  <c:v>0.91181999999999996</c:v>
                </c:pt>
                <c:pt idx="298">
                  <c:v>0.91183999999999998</c:v>
                </c:pt>
                <c:pt idx="299">
                  <c:v>0.91186</c:v>
                </c:pt>
                <c:pt idx="300">
                  <c:v>0.91188000000000002</c:v>
                </c:pt>
                <c:pt idx="301">
                  <c:v>0.91190000000000004</c:v>
                </c:pt>
                <c:pt idx="302">
                  <c:v>0.91191999999999995</c:v>
                </c:pt>
                <c:pt idx="303">
                  <c:v>0.91193999999999997</c:v>
                </c:pt>
                <c:pt idx="304">
                  <c:v>0.91195999999999999</c:v>
                </c:pt>
                <c:pt idx="305">
                  <c:v>0.91198000000000001</c:v>
                </c:pt>
                <c:pt idx="306">
                  <c:v>0.91200000000000003</c:v>
                </c:pt>
                <c:pt idx="307">
                  <c:v>0.91202000000000005</c:v>
                </c:pt>
                <c:pt idx="308">
                  <c:v>0.91203999999999996</c:v>
                </c:pt>
                <c:pt idx="309">
                  <c:v>0.91205999999999998</c:v>
                </c:pt>
                <c:pt idx="310">
                  <c:v>0.91207000000000005</c:v>
                </c:pt>
                <c:pt idx="311">
                  <c:v>0.91208999999999996</c:v>
                </c:pt>
                <c:pt idx="312">
                  <c:v>0.91210999999999998</c:v>
                </c:pt>
                <c:pt idx="313">
                  <c:v>0.91213</c:v>
                </c:pt>
                <c:pt idx="314">
                  <c:v>0.91215000000000002</c:v>
                </c:pt>
                <c:pt idx="315">
                  <c:v>0.91217000000000004</c:v>
                </c:pt>
                <c:pt idx="316">
                  <c:v>0.91217999999999999</c:v>
                </c:pt>
                <c:pt idx="317">
                  <c:v>0.91220000000000001</c:v>
                </c:pt>
                <c:pt idx="318">
                  <c:v>0.91222000000000003</c:v>
                </c:pt>
                <c:pt idx="319">
                  <c:v>0.91224000000000005</c:v>
                </c:pt>
                <c:pt idx="320">
                  <c:v>0.91225999999999996</c:v>
                </c:pt>
                <c:pt idx="321">
                  <c:v>0.91227000000000003</c:v>
                </c:pt>
                <c:pt idx="322">
                  <c:v>0.91229000000000005</c:v>
                </c:pt>
                <c:pt idx="323">
                  <c:v>0.91230999999999995</c:v>
                </c:pt>
                <c:pt idx="324">
                  <c:v>0.91232000000000002</c:v>
                </c:pt>
                <c:pt idx="325">
                  <c:v>0.91234000000000004</c:v>
                </c:pt>
                <c:pt idx="326">
                  <c:v>0.91235999999999995</c:v>
                </c:pt>
                <c:pt idx="327">
                  <c:v>0.91237000000000001</c:v>
                </c:pt>
                <c:pt idx="328">
                  <c:v>0.91239000000000003</c:v>
                </c:pt>
                <c:pt idx="329">
                  <c:v>0.91241000000000005</c:v>
                </c:pt>
                <c:pt idx="330">
                  <c:v>0.91242000000000001</c:v>
                </c:pt>
                <c:pt idx="331">
                  <c:v>0.91244000000000003</c:v>
                </c:pt>
                <c:pt idx="332">
                  <c:v>0.91246000000000005</c:v>
                </c:pt>
                <c:pt idx="333">
                  <c:v>0.91247</c:v>
                </c:pt>
                <c:pt idx="334">
                  <c:v>0.91249000000000002</c:v>
                </c:pt>
                <c:pt idx="335">
                  <c:v>0.91251000000000004</c:v>
                </c:pt>
                <c:pt idx="336">
                  <c:v>0.91252</c:v>
                </c:pt>
                <c:pt idx="337">
                  <c:v>0.91254000000000002</c:v>
                </c:pt>
                <c:pt idx="338">
                  <c:v>0.91254999999999997</c:v>
                </c:pt>
                <c:pt idx="339">
                  <c:v>0.91256999999999999</c:v>
                </c:pt>
                <c:pt idx="340">
                  <c:v>0.91257999999999995</c:v>
                </c:pt>
                <c:pt idx="341">
                  <c:v>0.91259999999999997</c:v>
                </c:pt>
                <c:pt idx="342">
                  <c:v>0.91261000000000003</c:v>
                </c:pt>
                <c:pt idx="343">
                  <c:v>0.91263000000000005</c:v>
                </c:pt>
                <c:pt idx="344">
                  <c:v>0.91264000000000001</c:v>
                </c:pt>
                <c:pt idx="345">
                  <c:v>0.91266000000000003</c:v>
                </c:pt>
                <c:pt idx="346">
                  <c:v>0.91266999999999998</c:v>
                </c:pt>
                <c:pt idx="347">
                  <c:v>0.91269</c:v>
                </c:pt>
                <c:pt idx="348">
                  <c:v>0.91269999999999996</c:v>
                </c:pt>
                <c:pt idx="349">
                  <c:v>0.91271999999999998</c:v>
                </c:pt>
                <c:pt idx="350">
                  <c:v>0.91273000000000004</c:v>
                </c:pt>
                <c:pt idx="351">
                  <c:v>0.91274999999999995</c:v>
                </c:pt>
                <c:pt idx="352">
                  <c:v>0.91276000000000002</c:v>
                </c:pt>
                <c:pt idx="353">
                  <c:v>0.91278000000000004</c:v>
                </c:pt>
                <c:pt idx="354">
                  <c:v>0.91278999999999999</c:v>
                </c:pt>
                <c:pt idx="355">
                  <c:v>0.91281000000000001</c:v>
                </c:pt>
                <c:pt idx="356">
                  <c:v>0.91281999999999996</c:v>
                </c:pt>
                <c:pt idx="357">
                  <c:v>0.91283000000000003</c:v>
                </c:pt>
                <c:pt idx="358">
                  <c:v>0.91285000000000005</c:v>
                </c:pt>
                <c:pt idx="359">
                  <c:v>0.91286</c:v>
                </c:pt>
                <c:pt idx="360">
                  <c:v>0.91288000000000002</c:v>
                </c:pt>
                <c:pt idx="361">
                  <c:v>0.91288999999999998</c:v>
                </c:pt>
                <c:pt idx="362">
                  <c:v>0.91290000000000004</c:v>
                </c:pt>
                <c:pt idx="363">
                  <c:v>0.91291999999999995</c:v>
                </c:pt>
                <c:pt idx="364">
                  <c:v>0.91293000000000002</c:v>
                </c:pt>
                <c:pt idx="365">
                  <c:v>0.91293999999999997</c:v>
                </c:pt>
                <c:pt idx="366">
                  <c:v>0.91295999999999999</c:v>
                </c:pt>
                <c:pt idx="367">
                  <c:v>0.91296999999999995</c:v>
                </c:pt>
                <c:pt idx="368">
                  <c:v>0.91298000000000001</c:v>
                </c:pt>
                <c:pt idx="369">
                  <c:v>0.91300000000000003</c:v>
                </c:pt>
                <c:pt idx="370">
                  <c:v>0.91300999999999999</c:v>
                </c:pt>
                <c:pt idx="371">
                  <c:v>0.91302000000000005</c:v>
                </c:pt>
                <c:pt idx="372">
                  <c:v>0.91303999999999996</c:v>
                </c:pt>
                <c:pt idx="373">
                  <c:v>0.91305000000000003</c:v>
                </c:pt>
                <c:pt idx="374">
                  <c:v>0.91305999999999998</c:v>
                </c:pt>
                <c:pt idx="375">
                  <c:v>0.91307000000000005</c:v>
                </c:pt>
                <c:pt idx="376">
                  <c:v>0.91308999999999996</c:v>
                </c:pt>
                <c:pt idx="377">
                  <c:v>0.91310000000000002</c:v>
                </c:pt>
                <c:pt idx="378">
                  <c:v>0.91310999999999998</c:v>
                </c:pt>
                <c:pt idx="379">
                  <c:v>0.91312000000000004</c:v>
                </c:pt>
                <c:pt idx="380">
                  <c:v>0.91313999999999995</c:v>
                </c:pt>
                <c:pt idx="381">
                  <c:v>0.91315000000000002</c:v>
                </c:pt>
                <c:pt idx="382">
                  <c:v>0.91315999999999997</c:v>
                </c:pt>
                <c:pt idx="383">
                  <c:v>0.91317000000000004</c:v>
                </c:pt>
                <c:pt idx="384">
                  <c:v>0.91317999999999999</c:v>
                </c:pt>
                <c:pt idx="385">
                  <c:v>0.91320000000000001</c:v>
                </c:pt>
                <c:pt idx="386">
                  <c:v>0.91320999999999997</c:v>
                </c:pt>
                <c:pt idx="387">
                  <c:v>0.91322000000000003</c:v>
                </c:pt>
                <c:pt idx="388">
                  <c:v>0.91322999999999999</c:v>
                </c:pt>
                <c:pt idx="389">
                  <c:v>0.91324000000000005</c:v>
                </c:pt>
                <c:pt idx="390">
                  <c:v>0.91325999999999996</c:v>
                </c:pt>
                <c:pt idx="391">
                  <c:v>0.91327000000000003</c:v>
                </c:pt>
                <c:pt idx="392">
                  <c:v>0.91327999999999998</c:v>
                </c:pt>
                <c:pt idx="393">
                  <c:v>0.91329000000000005</c:v>
                </c:pt>
                <c:pt idx="394">
                  <c:v>0.9133</c:v>
                </c:pt>
                <c:pt idx="395">
                  <c:v>0.91330999999999996</c:v>
                </c:pt>
                <c:pt idx="396">
                  <c:v>0.91332000000000002</c:v>
                </c:pt>
                <c:pt idx="397">
                  <c:v>0.91334000000000004</c:v>
                </c:pt>
                <c:pt idx="398">
                  <c:v>0.91335</c:v>
                </c:pt>
                <c:pt idx="399">
                  <c:v>0.91335999999999995</c:v>
                </c:pt>
                <c:pt idx="400">
                  <c:v>0.91337000000000002</c:v>
                </c:pt>
                <c:pt idx="401">
                  <c:v>0.91337999999999997</c:v>
                </c:pt>
                <c:pt idx="402">
                  <c:v>0.91339000000000004</c:v>
                </c:pt>
                <c:pt idx="403">
                  <c:v>0.91339999999999999</c:v>
                </c:pt>
                <c:pt idx="404">
                  <c:v>0.91341000000000006</c:v>
                </c:pt>
                <c:pt idx="405">
                  <c:v>0.91342000000000001</c:v>
                </c:pt>
                <c:pt idx="406">
                  <c:v>0.91344000000000003</c:v>
                </c:pt>
                <c:pt idx="407">
                  <c:v>0.91344999999999998</c:v>
                </c:pt>
                <c:pt idx="408">
                  <c:v>0.91346000000000005</c:v>
                </c:pt>
                <c:pt idx="409">
                  <c:v>0.91347</c:v>
                </c:pt>
                <c:pt idx="410">
                  <c:v>0.91347999999999996</c:v>
                </c:pt>
                <c:pt idx="411">
                  <c:v>0.91349000000000002</c:v>
                </c:pt>
                <c:pt idx="412">
                  <c:v>0.91349999999999998</c:v>
                </c:pt>
                <c:pt idx="413">
                  <c:v>0.91351000000000004</c:v>
                </c:pt>
                <c:pt idx="414">
                  <c:v>0.91352</c:v>
                </c:pt>
                <c:pt idx="415">
                  <c:v>0.91352999999999995</c:v>
                </c:pt>
                <c:pt idx="416">
                  <c:v>0.91354000000000002</c:v>
                </c:pt>
                <c:pt idx="417">
                  <c:v>0.91354999999999997</c:v>
                </c:pt>
                <c:pt idx="418">
                  <c:v>0.91356000000000004</c:v>
                </c:pt>
                <c:pt idx="419">
                  <c:v>0.91356999999999999</c:v>
                </c:pt>
                <c:pt idx="420">
                  <c:v>0.91357999999999995</c:v>
                </c:pt>
                <c:pt idx="421">
                  <c:v>0.91359000000000001</c:v>
                </c:pt>
                <c:pt idx="422">
                  <c:v>0.91359999999999997</c:v>
                </c:pt>
                <c:pt idx="423">
                  <c:v>0.91361000000000003</c:v>
                </c:pt>
                <c:pt idx="424">
                  <c:v>0.91361999999999999</c:v>
                </c:pt>
                <c:pt idx="425">
                  <c:v>0.91363000000000005</c:v>
                </c:pt>
                <c:pt idx="426">
                  <c:v>0.91364000000000001</c:v>
                </c:pt>
                <c:pt idx="427">
                  <c:v>0.91364999999999996</c:v>
                </c:pt>
                <c:pt idx="428">
                  <c:v>0.91366000000000003</c:v>
                </c:pt>
                <c:pt idx="429">
                  <c:v>0.91366999999999998</c:v>
                </c:pt>
                <c:pt idx="430">
                  <c:v>0.91368000000000005</c:v>
                </c:pt>
                <c:pt idx="431">
                  <c:v>0.91369</c:v>
                </c:pt>
                <c:pt idx="432">
                  <c:v>0.91369999999999996</c:v>
                </c:pt>
                <c:pt idx="433">
                  <c:v>0.91371000000000002</c:v>
                </c:pt>
                <c:pt idx="434">
                  <c:v>0.91371999999999998</c:v>
                </c:pt>
                <c:pt idx="435">
                  <c:v>0.91371999999999998</c:v>
                </c:pt>
                <c:pt idx="436">
                  <c:v>0.91373000000000004</c:v>
                </c:pt>
                <c:pt idx="437">
                  <c:v>0.91374</c:v>
                </c:pt>
                <c:pt idx="438">
                  <c:v>0.91374999999999995</c:v>
                </c:pt>
                <c:pt idx="439">
                  <c:v>0.91376000000000002</c:v>
                </c:pt>
                <c:pt idx="440">
                  <c:v>0.91376999999999997</c:v>
                </c:pt>
                <c:pt idx="441">
                  <c:v>0.91378000000000004</c:v>
                </c:pt>
                <c:pt idx="442">
                  <c:v>0.91378999999999999</c:v>
                </c:pt>
                <c:pt idx="443">
                  <c:v>0.91379999999999995</c:v>
                </c:pt>
                <c:pt idx="444">
                  <c:v>0.91381000000000001</c:v>
                </c:pt>
                <c:pt idx="445">
                  <c:v>0.91381999999999997</c:v>
                </c:pt>
                <c:pt idx="446">
                  <c:v>0.91381999999999997</c:v>
                </c:pt>
                <c:pt idx="447">
                  <c:v>0.91383000000000003</c:v>
                </c:pt>
                <c:pt idx="448">
                  <c:v>0.91383999999999999</c:v>
                </c:pt>
                <c:pt idx="449">
                  <c:v>0.91385000000000005</c:v>
                </c:pt>
                <c:pt idx="450">
                  <c:v>0.91386000000000001</c:v>
                </c:pt>
                <c:pt idx="451">
                  <c:v>0.91386999999999996</c:v>
                </c:pt>
                <c:pt idx="452">
                  <c:v>0.91388000000000003</c:v>
                </c:pt>
                <c:pt idx="453">
                  <c:v>0.91388999999999998</c:v>
                </c:pt>
                <c:pt idx="454">
                  <c:v>0.91388999999999998</c:v>
                </c:pt>
                <c:pt idx="455">
                  <c:v>0.91390000000000005</c:v>
                </c:pt>
                <c:pt idx="456">
                  <c:v>0.91391</c:v>
                </c:pt>
                <c:pt idx="457">
                  <c:v>0.91391999999999995</c:v>
                </c:pt>
                <c:pt idx="458">
                  <c:v>0.91393000000000002</c:v>
                </c:pt>
                <c:pt idx="459">
                  <c:v>0.91393999999999997</c:v>
                </c:pt>
                <c:pt idx="460">
                  <c:v>0.91393999999999997</c:v>
                </c:pt>
                <c:pt idx="461">
                  <c:v>0.91395000000000004</c:v>
                </c:pt>
                <c:pt idx="462">
                  <c:v>0.91395999999999999</c:v>
                </c:pt>
                <c:pt idx="463">
                  <c:v>0.91396999999999995</c:v>
                </c:pt>
                <c:pt idx="464">
                  <c:v>0.91398000000000001</c:v>
                </c:pt>
                <c:pt idx="465">
                  <c:v>0.91398000000000001</c:v>
                </c:pt>
                <c:pt idx="466">
                  <c:v>0.91398999999999997</c:v>
                </c:pt>
                <c:pt idx="467">
                  <c:v>0.91400000000000003</c:v>
                </c:pt>
                <c:pt idx="468">
                  <c:v>0.91400999999999999</c:v>
                </c:pt>
                <c:pt idx="469">
                  <c:v>0.91402000000000005</c:v>
                </c:pt>
                <c:pt idx="470">
                  <c:v>0.91402000000000005</c:v>
                </c:pt>
                <c:pt idx="471">
                  <c:v>0.91403000000000001</c:v>
                </c:pt>
                <c:pt idx="472">
                  <c:v>0.91403999999999996</c:v>
                </c:pt>
                <c:pt idx="473">
                  <c:v>0.91405000000000003</c:v>
                </c:pt>
                <c:pt idx="474">
                  <c:v>0.91405999999999998</c:v>
                </c:pt>
                <c:pt idx="475">
                  <c:v>0.91405999999999998</c:v>
                </c:pt>
                <c:pt idx="476">
                  <c:v>0.91407000000000005</c:v>
                </c:pt>
                <c:pt idx="477">
                  <c:v>0.91408</c:v>
                </c:pt>
                <c:pt idx="478">
                  <c:v>0.91408999999999996</c:v>
                </c:pt>
                <c:pt idx="479">
                  <c:v>0.91408999999999996</c:v>
                </c:pt>
                <c:pt idx="480">
                  <c:v>0.91410000000000002</c:v>
                </c:pt>
                <c:pt idx="481">
                  <c:v>0.91410999999999998</c:v>
                </c:pt>
                <c:pt idx="482">
                  <c:v>0.91412000000000004</c:v>
                </c:pt>
                <c:pt idx="483">
                  <c:v>0.91412000000000004</c:v>
                </c:pt>
                <c:pt idx="484">
                  <c:v>0.91413</c:v>
                </c:pt>
                <c:pt idx="485">
                  <c:v>0.91413999999999995</c:v>
                </c:pt>
                <c:pt idx="486">
                  <c:v>0.91415000000000002</c:v>
                </c:pt>
                <c:pt idx="487">
                  <c:v>0.91415000000000002</c:v>
                </c:pt>
                <c:pt idx="488">
                  <c:v>0.91415999999999997</c:v>
                </c:pt>
                <c:pt idx="489">
                  <c:v>0.91417000000000004</c:v>
                </c:pt>
                <c:pt idx="490">
                  <c:v>0.91417999999999999</c:v>
                </c:pt>
                <c:pt idx="491">
                  <c:v>0.91417999999999999</c:v>
                </c:pt>
                <c:pt idx="492">
                  <c:v>0.91418999999999995</c:v>
                </c:pt>
                <c:pt idx="493">
                  <c:v>0.91420000000000001</c:v>
                </c:pt>
                <c:pt idx="494">
                  <c:v>0.91420000000000001</c:v>
                </c:pt>
                <c:pt idx="495">
                  <c:v>0.91420999999999997</c:v>
                </c:pt>
                <c:pt idx="496">
                  <c:v>0.91422000000000003</c:v>
                </c:pt>
                <c:pt idx="497">
                  <c:v>0.91422000000000003</c:v>
                </c:pt>
                <c:pt idx="498">
                  <c:v>0.91422999999999999</c:v>
                </c:pt>
                <c:pt idx="499">
                  <c:v>0.91424000000000005</c:v>
                </c:pt>
                <c:pt idx="500">
                  <c:v>0.91425000000000001</c:v>
                </c:pt>
                <c:pt idx="501">
                  <c:v>0.91425000000000001</c:v>
                </c:pt>
                <c:pt idx="502">
                  <c:v>0.91425999999999996</c:v>
                </c:pt>
                <c:pt idx="503">
                  <c:v>0.91427000000000003</c:v>
                </c:pt>
                <c:pt idx="504">
                  <c:v>0.91427000000000003</c:v>
                </c:pt>
                <c:pt idx="505">
                  <c:v>0.91427999999999998</c:v>
                </c:pt>
                <c:pt idx="506">
                  <c:v>0.91429000000000005</c:v>
                </c:pt>
                <c:pt idx="507">
                  <c:v>0.91429000000000005</c:v>
                </c:pt>
                <c:pt idx="508">
                  <c:v>0.9143</c:v>
                </c:pt>
                <c:pt idx="509">
                  <c:v>0.91430999999999996</c:v>
                </c:pt>
                <c:pt idx="510">
                  <c:v>0.91430999999999996</c:v>
                </c:pt>
                <c:pt idx="511">
                  <c:v>0.91432000000000002</c:v>
                </c:pt>
                <c:pt idx="512">
                  <c:v>0.91432999999999998</c:v>
                </c:pt>
                <c:pt idx="513">
                  <c:v>0.91432999999999998</c:v>
                </c:pt>
                <c:pt idx="514">
                  <c:v>0.91434000000000004</c:v>
                </c:pt>
                <c:pt idx="515">
                  <c:v>0.91435</c:v>
                </c:pt>
                <c:pt idx="516">
                  <c:v>0.91435</c:v>
                </c:pt>
                <c:pt idx="517">
                  <c:v>0.91435999999999995</c:v>
                </c:pt>
                <c:pt idx="518">
                  <c:v>0.91437000000000002</c:v>
                </c:pt>
                <c:pt idx="519">
                  <c:v>0.91437000000000002</c:v>
                </c:pt>
                <c:pt idx="520">
                  <c:v>0.91437999999999997</c:v>
                </c:pt>
                <c:pt idx="521">
                  <c:v>0.91437999999999997</c:v>
                </c:pt>
                <c:pt idx="522">
                  <c:v>0.91439000000000004</c:v>
                </c:pt>
                <c:pt idx="523">
                  <c:v>0.91439999999999999</c:v>
                </c:pt>
                <c:pt idx="524">
                  <c:v>0.91439999999999999</c:v>
                </c:pt>
                <c:pt idx="525">
                  <c:v>0.91440999999999995</c:v>
                </c:pt>
                <c:pt idx="526">
                  <c:v>0.91442000000000001</c:v>
                </c:pt>
                <c:pt idx="527">
                  <c:v>0.91442000000000001</c:v>
                </c:pt>
                <c:pt idx="528">
                  <c:v>0.91442999999999997</c:v>
                </c:pt>
                <c:pt idx="529">
                  <c:v>0.91442999999999997</c:v>
                </c:pt>
                <c:pt idx="530">
                  <c:v>0.91444000000000003</c:v>
                </c:pt>
                <c:pt idx="531">
                  <c:v>0.91444999999999999</c:v>
                </c:pt>
                <c:pt idx="532">
                  <c:v>0.91444999999999999</c:v>
                </c:pt>
                <c:pt idx="533">
                  <c:v>0.91446000000000005</c:v>
                </c:pt>
                <c:pt idx="534">
                  <c:v>0.91446000000000005</c:v>
                </c:pt>
                <c:pt idx="535">
                  <c:v>0.91447000000000001</c:v>
                </c:pt>
                <c:pt idx="536">
                  <c:v>0.91447999999999996</c:v>
                </c:pt>
                <c:pt idx="537">
                  <c:v>0.91447999999999996</c:v>
                </c:pt>
                <c:pt idx="538">
                  <c:v>0.91449000000000003</c:v>
                </c:pt>
                <c:pt idx="539">
                  <c:v>0.91449000000000003</c:v>
                </c:pt>
                <c:pt idx="540">
                  <c:v>0.91449999999999998</c:v>
                </c:pt>
                <c:pt idx="541">
                  <c:v>0.91451000000000005</c:v>
                </c:pt>
                <c:pt idx="542">
                  <c:v>0.91451000000000005</c:v>
                </c:pt>
                <c:pt idx="543">
                  <c:v>0.91452</c:v>
                </c:pt>
                <c:pt idx="544">
                  <c:v>0.91452</c:v>
                </c:pt>
                <c:pt idx="545">
                  <c:v>0.91452999999999995</c:v>
                </c:pt>
                <c:pt idx="546">
                  <c:v>0.91452999999999995</c:v>
                </c:pt>
                <c:pt idx="547">
                  <c:v>0.91454000000000002</c:v>
                </c:pt>
                <c:pt idx="548">
                  <c:v>0.91454999999999997</c:v>
                </c:pt>
                <c:pt idx="549">
                  <c:v>0.91454999999999997</c:v>
                </c:pt>
                <c:pt idx="550">
                  <c:v>0.91456000000000004</c:v>
                </c:pt>
                <c:pt idx="551">
                  <c:v>0.91456000000000004</c:v>
                </c:pt>
                <c:pt idx="552">
                  <c:v>0.91456999999999999</c:v>
                </c:pt>
                <c:pt idx="553">
                  <c:v>0.91456999999999999</c:v>
                </c:pt>
                <c:pt idx="554">
                  <c:v>0.91457999999999995</c:v>
                </c:pt>
                <c:pt idx="555">
                  <c:v>0.91457999999999995</c:v>
                </c:pt>
                <c:pt idx="556">
                  <c:v>0.91459000000000001</c:v>
                </c:pt>
                <c:pt idx="557">
                  <c:v>0.91459999999999997</c:v>
                </c:pt>
                <c:pt idx="558">
                  <c:v>0.91459999999999997</c:v>
                </c:pt>
                <c:pt idx="559">
                  <c:v>0.91461000000000003</c:v>
                </c:pt>
                <c:pt idx="560">
                  <c:v>0.91461000000000003</c:v>
                </c:pt>
                <c:pt idx="561">
                  <c:v>0.91461999999999999</c:v>
                </c:pt>
                <c:pt idx="562">
                  <c:v>0.91461999999999999</c:v>
                </c:pt>
                <c:pt idx="563">
                  <c:v>0.91463000000000005</c:v>
                </c:pt>
                <c:pt idx="564">
                  <c:v>0.91463000000000005</c:v>
                </c:pt>
                <c:pt idx="565">
                  <c:v>0.91464000000000001</c:v>
                </c:pt>
                <c:pt idx="566">
                  <c:v>0.91464000000000001</c:v>
                </c:pt>
                <c:pt idx="567">
                  <c:v>0.91464999999999996</c:v>
                </c:pt>
                <c:pt idx="568">
                  <c:v>0.91464999999999996</c:v>
                </c:pt>
                <c:pt idx="569">
                  <c:v>0.91466000000000003</c:v>
                </c:pt>
                <c:pt idx="570">
                  <c:v>0.91466000000000003</c:v>
                </c:pt>
                <c:pt idx="571">
                  <c:v>0.91466999999999998</c:v>
                </c:pt>
                <c:pt idx="572">
                  <c:v>0.91466999999999998</c:v>
                </c:pt>
                <c:pt idx="573">
                  <c:v>0.91468000000000005</c:v>
                </c:pt>
                <c:pt idx="574">
                  <c:v>0.91469</c:v>
                </c:pt>
                <c:pt idx="575">
                  <c:v>0.91469</c:v>
                </c:pt>
                <c:pt idx="576">
                  <c:v>0.91469999999999996</c:v>
                </c:pt>
                <c:pt idx="577">
                  <c:v>0.91469999999999996</c:v>
                </c:pt>
                <c:pt idx="578">
                  <c:v>0.91471000000000002</c:v>
                </c:pt>
                <c:pt idx="579">
                  <c:v>0.91471000000000002</c:v>
                </c:pt>
                <c:pt idx="580">
                  <c:v>0.91471999999999998</c:v>
                </c:pt>
                <c:pt idx="581">
                  <c:v>0.91471999999999998</c:v>
                </c:pt>
                <c:pt idx="582">
                  <c:v>0.91473000000000004</c:v>
                </c:pt>
                <c:pt idx="583">
                  <c:v>0.91473000000000004</c:v>
                </c:pt>
                <c:pt idx="584">
                  <c:v>0.91474</c:v>
                </c:pt>
                <c:pt idx="585">
                  <c:v>0.91474</c:v>
                </c:pt>
                <c:pt idx="586">
                  <c:v>0.91474999999999995</c:v>
                </c:pt>
                <c:pt idx="587">
                  <c:v>0.91474999999999995</c:v>
                </c:pt>
                <c:pt idx="588">
                  <c:v>0.91474999999999995</c:v>
                </c:pt>
                <c:pt idx="589">
                  <c:v>0.91476000000000002</c:v>
                </c:pt>
                <c:pt idx="590">
                  <c:v>0.91476000000000002</c:v>
                </c:pt>
                <c:pt idx="591">
                  <c:v>0.91476999999999997</c:v>
                </c:pt>
                <c:pt idx="592">
                  <c:v>0.91476999999999997</c:v>
                </c:pt>
                <c:pt idx="593">
                  <c:v>0.91478000000000004</c:v>
                </c:pt>
                <c:pt idx="594">
                  <c:v>0.91478000000000004</c:v>
                </c:pt>
                <c:pt idx="595">
                  <c:v>0.91478999999999999</c:v>
                </c:pt>
                <c:pt idx="596">
                  <c:v>0.91478999999999999</c:v>
                </c:pt>
                <c:pt idx="597">
                  <c:v>0.91479999999999995</c:v>
                </c:pt>
                <c:pt idx="598">
                  <c:v>0.91479999999999995</c:v>
                </c:pt>
                <c:pt idx="599">
                  <c:v>0.91481000000000001</c:v>
                </c:pt>
                <c:pt idx="600">
                  <c:v>0.91481000000000001</c:v>
                </c:pt>
                <c:pt idx="601">
                  <c:v>0.91481999999999997</c:v>
                </c:pt>
                <c:pt idx="602">
                  <c:v>0.91481999999999997</c:v>
                </c:pt>
                <c:pt idx="603">
                  <c:v>0.91483000000000003</c:v>
                </c:pt>
                <c:pt idx="604">
                  <c:v>0.91483000000000003</c:v>
                </c:pt>
                <c:pt idx="605">
                  <c:v>0.91483000000000003</c:v>
                </c:pt>
                <c:pt idx="606">
                  <c:v>0.91483999999999999</c:v>
                </c:pt>
                <c:pt idx="607">
                  <c:v>0.91483999999999999</c:v>
                </c:pt>
                <c:pt idx="608">
                  <c:v>0.91485000000000005</c:v>
                </c:pt>
                <c:pt idx="609">
                  <c:v>0.91485000000000005</c:v>
                </c:pt>
                <c:pt idx="610">
                  <c:v>0.91486000000000001</c:v>
                </c:pt>
                <c:pt idx="611">
                  <c:v>0.91486000000000001</c:v>
                </c:pt>
                <c:pt idx="612">
                  <c:v>0.91486999999999996</c:v>
                </c:pt>
                <c:pt idx="613">
                  <c:v>0.91486999999999996</c:v>
                </c:pt>
                <c:pt idx="614">
                  <c:v>0.91486999999999996</c:v>
                </c:pt>
                <c:pt idx="615">
                  <c:v>0.91488000000000003</c:v>
                </c:pt>
                <c:pt idx="616">
                  <c:v>0.91488000000000003</c:v>
                </c:pt>
                <c:pt idx="617">
                  <c:v>0.91488999999999998</c:v>
                </c:pt>
                <c:pt idx="618">
                  <c:v>0.91488999999999998</c:v>
                </c:pt>
                <c:pt idx="619">
                  <c:v>0.91490000000000005</c:v>
                </c:pt>
                <c:pt idx="620">
                  <c:v>0.91490000000000005</c:v>
                </c:pt>
                <c:pt idx="621">
                  <c:v>0.91490000000000005</c:v>
                </c:pt>
                <c:pt idx="622">
                  <c:v>0.91491</c:v>
                </c:pt>
                <c:pt idx="623">
                  <c:v>0.91491</c:v>
                </c:pt>
                <c:pt idx="624">
                  <c:v>0.91491999999999996</c:v>
                </c:pt>
                <c:pt idx="625">
                  <c:v>0.91491999999999996</c:v>
                </c:pt>
                <c:pt idx="626">
                  <c:v>0.91493000000000002</c:v>
                </c:pt>
                <c:pt idx="627">
                  <c:v>0.91493000000000002</c:v>
                </c:pt>
                <c:pt idx="628">
                  <c:v>0.91493000000000002</c:v>
                </c:pt>
                <c:pt idx="629">
                  <c:v>0.91493999999999998</c:v>
                </c:pt>
                <c:pt idx="630">
                  <c:v>0.91493999999999998</c:v>
                </c:pt>
                <c:pt idx="631">
                  <c:v>0.91495000000000004</c:v>
                </c:pt>
                <c:pt idx="632">
                  <c:v>0.91495000000000004</c:v>
                </c:pt>
                <c:pt idx="633">
                  <c:v>0.91496</c:v>
                </c:pt>
                <c:pt idx="634">
                  <c:v>0.91496</c:v>
                </c:pt>
                <c:pt idx="635">
                  <c:v>0.91496</c:v>
                </c:pt>
                <c:pt idx="636">
                  <c:v>0.91496999999999995</c:v>
                </c:pt>
                <c:pt idx="637">
                  <c:v>0.91496999999999995</c:v>
                </c:pt>
                <c:pt idx="638">
                  <c:v>0.91498000000000002</c:v>
                </c:pt>
                <c:pt idx="639">
                  <c:v>0.91498000000000002</c:v>
                </c:pt>
                <c:pt idx="640">
                  <c:v>0.91498000000000002</c:v>
                </c:pt>
                <c:pt idx="641">
                  <c:v>0.91498999999999997</c:v>
                </c:pt>
                <c:pt idx="642">
                  <c:v>0.91498999999999997</c:v>
                </c:pt>
                <c:pt idx="643">
                  <c:v>0.91500000000000004</c:v>
                </c:pt>
                <c:pt idx="644">
                  <c:v>0.91500000000000004</c:v>
                </c:pt>
                <c:pt idx="645">
                  <c:v>0.91500000000000004</c:v>
                </c:pt>
                <c:pt idx="646">
                  <c:v>0.91500999999999999</c:v>
                </c:pt>
                <c:pt idx="647">
                  <c:v>0.91500999999999999</c:v>
                </c:pt>
                <c:pt idx="648">
                  <c:v>0.91500999999999999</c:v>
                </c:pt>
                <c:pt idx="649">
                  <c:v>0.91501999999999994</c:v>
                </c:pt>
                <c:pt idx="650">
                  <c:v>0.91501999999999994</c:v>
                </c:pt>
                <c:pt idx="651">
                  <c:v>0.91503000000000001</c:v>
                </c:pt>
                <c:pt idx="652">
                  <c:v>0.91503000000000001</c:v>
                </c:pt>
                <c:pt idx="653">
                  <c:v>0.91503000000000001</c:v>
                </c:pt>
                <c:pt idx="654">
                  <c:v>0.91503999999999996</c:v>
                </c:pt>
                <c:pt idx="655">
                  <c:v>0.91503999999999996</c:v>
                </c:pt>
                <c:pt idx="656">
                  <c:v>0.91505000000000003</c:v>
                </c:pt>
                <c:pt idx="657">
                  <c:v>0.91505000000000003</c:v>
                </c:pt>
                <c:pt idx="658">
                  <c:v>0.91505000000000003</c:v>
                </c:pt>
                <c:pt idx="659">
                  <c:v>0.91505999999999998</c:v>
                </c:pt>
                <c:pt idx="660">
                  <c:v>0.91505999999999998</c:v>
                </c:pt>
                <c:pt idx="661">
                  <c:v>0.91505999999999998</c:v>
                </c:pt>
                <c:pt idx="662">
                  <c:v>0.91507000000000005</c:v>
                </c:pt>
                <c:pt idx="663">
                  <c:v>0.91507000000000005</c:v>
                </c:pt>
                <c:pt idx="664">
                  <c:v>0.91508</c:v>
                </c:pt>
                <c:pt idx="665">
                  <c:v>0.91508</c:v>
                </c:pt>
                <c:pt idx="666">
                  <c:v>0.91508</c:v>
                </c:pt>
                <c:pt idx="667">
                  <c:v>0.91508999999999996</c:v>
                </c:pt>
                <c:pt idx="668">
                  <c:v>0.91508999999999996</c:v>
                </c:pt>
                <c:pt idx="669">
                  <c:v>0.91508999999999996</c:v>
                </c:pt>
                <c:pt idx="670">
                  <c:v>0.91510000000000002</c:v>
                </c:pt>
                <c:pt idx="671">
                  <c:v>0.91510000000000002</c:v>
                </c:pt>
                <c:pt idx="672">
                  <c:v>0.91510000000000002</c:v>
                </c:pt>
                <c:pt idx="673">
                  <c:v>0.91510999999999998</c:v>
                </c:pt>
                <c:pt idx="674">
                  <c:v>0.91510999999999998</c:v>
                </c:pt>
                <c:pt idx="675">
                  <c:v>0.91512000000000004</c:v>
                </c:pt>
                <c:pt idx="676">
                  <c:v>0.91512000000000004</c:v>
                </c:pt>
                <c:pt idx="677">
                  <c:v>0.91512000000000004</c:v>
                </c:pt>
                <c:pt idx="678">
                  <c:v>0.91513</c:v>
                </c:pt>
                <c:pt idx="679">
                  <c:v>0.91513</c:v>
                </c:pt>
                <c:pt idx="680">
                  <c:v>0.91513</c:v>
                </c:pt>
                <c:pt idx="681">
                  <c:v>0.91513999999999995</c:v>
                </c:pt>
                <c:pt idx="682">
                  <c:v>0.91513999999999995</c:v>
                </c:pt>
                <c:pt idx="683">
                  <c:v>0.91513999999999995</c:v>
                </c:pt>
                <c:pt idx="684">
                  <c:v>0.91515000000000002</c:v>
                </c:pt>
                <c:pt idx="685">
                  <c:v>0.91515000000000002</c:v>
                </c:pt>
                <c:pt idx="686">
                  <c:v>0.91515000000000002</c:v>
                </c:pt>
                <c:pt idx="687">
                  <c:v>0.91515999999999997</c:v>
                </c:pt>
                <c:pt idx="688">
                  <c:v>0.91515999999999997</c:v>
                </c:pt>
                <c:pt idx="689">
                  <c:v>0.91515999999999997</c:v>
                </c:pt>
                <c:pt idx="690">
                  <c:v>0.91517000000000004</c:v>
                </c:pt>
                <c:pt idx="691">
                  <c:v>0.91517000000000004</c:v>
                </c:pt>
                <c:pt idx="692">
                  <c:v>0.91517000000000004</c:v>
                </c:pt>
                <c:pt idx="693">
                  <c:v>0.91517999999999999</c:v>
                </c:pt>
                <c:pt idx="694">
                  <c:v>0.91517999999999999</c:v>
                </c:pt>
                <c:pt idx="695">
                  <c:v>0.91517999999999999</c:v>
                </c:pt>
                <c:pt idx="696">
                  <c:v>0.91518999999999995</c:v>
                </c:pt>
                <c:pt idx="697">
                  <c:v>0.91518999999999995</c:v>
                </c:pt>
                <c:pt idx="698">
                  <c:v>0.91518999999999995</c:v>
                </c:pt>
                <c:pt idx="699">
                  <c:v>0.91520000000000001</c:v>
                </c:pt>
                <c:pt idx="700">
                  <c:v>0.91520000000000001</c:v>
                </c:pt>
                <c:pt idx="701">
                  <c:v>0.91520000000000001</c:v>
                </c:pt>
                <c:pt idx="702">
                  <c:v>0.91520999999999997</c:v>
                </c:pt>
                <c:pt idx="703">
                  <c:v>0.91520999999999997</c:v>
                </c:pt>
                <c:pt idx="704">
                  <c:v>0.91520999999999997</c:v>
                </c:pt>
                <c:pt idx="705">
                  <c:v>0.91522000000000003</c:v>
                </c:pt>
                <c:pt idx="706">
                  <c:v>0.91522000000000003</c:v>
                </c:pt>
                <c:pt idx="707">
                  <c:v>0.91522000000000003</c:v>
                </c:pt>
                <c:pt idx="708">
                  <c:v>0.91522999999999999</c:v>
                </c:pt>
                <c:pt idx="709">
                  <c:v>0.91522999999999999</c:v>
                </c:pt>
                <c:pt idx="710">
                  <c:v>0.91522999999999999</c:v>
                </c:pt>
                <c:pt idx="711">
                  <c:v>0.91524000000000005</c:v>
                </c:pt>
                <c:pt idx="712">
                  <c:v>0.91524000000000005</c:v>
                </c:pt>
                <c:pt idx="713">
                  <c:v>0.91524000000000005</c:v>
                </c:pt>
                <c:pt idx="714">
                  <c:v>0.91524000000000005</c:v>
                </c:pt>
                <c:pt idx="715">
                  <c:v>0.91525000000000001</c:v>
                </c:pt>
                <c:pt idx="716">
                  <c:v>0.91525000000000001</c:v>
                </c:pt>
                <c:pt idx="717">
                  <c:v>0.91525000000000001</c:v>
                </c:pt>
                <c:pt idx="718">
                  <c:v>0.91525999999999996</c:v>
                </c:pt>
                <c:pt idx="719">
                  <c:v>0.91525999999999996</c:v>
                </c:pt>
                <c:pt idx="720">
                  <c:v>0.91525999999999996</c:v>
                </c:pt>
                <c:pt idx="721">
                  <c:v>0.91527000000000003</c:v>
                </c:pt>
                <c:pt idx="722">
                  <c:v>0.91527000000000003</c:v>
                </c:pt>
                <c:pt idx="723">
                  <c:v>0.91527000000000003</c:v>
                </c:pt>
                <c:pt idx="724">
                  <c:v>0.91527999999999998</c:v>
                </c:pt>
                <c:pt idx="725">
                  <c:v>0.91527999999999998</c:v>
                </c:pt>
                <c:pt idx="726">
                  <c:v>0.91527999999999998</c:v>
                </c:pt>
                <c:pt idx="727">
                  <c:v>0.91527999999999998</c:v>
                </c:pt>
                <c:pt idx="728">
                  <c:v>0.91529000000000005</c:v>
                </c:pt>
                <c:pt idx="729">
                  <c:v>0.91529000000000005</c:v>
                </c:pt>
                <c:pt idx="730">
                  <c:v>0.91529000000000005</c:v>
                </c:pt>
                <c:pt idx="731">
                  <c:v>0.9153</c:v>
                </c:pt>
                <c:pt idx="732">
                  <c:v>0.9153</c:v>
                </c:pt>
                <c:pt idx="733">
                  <c:v>0.9153</c:v>
                </c:pt>
                <c:pt idx="734">
                  <c:v>0.91530999999999996</c:v>
                </c:pt>
                <c:pt idx="735">
                  <c:v>0.91530999999999996</c:v>
                </c:pt>
                <c:pt idx="736">
                  <c:v>0.91530999999999996</c:v>
                </c:pt>
                <c:pt idx="737">
                  <c:v>0.91530999999999996</c:v>
                </c:pt>
                <c:pt idx="738">
                  <c:v>0.91532000000000002</c:v>
                </c:pt>
                <c:pt idx="739">
                  <c:v>0.91532000000000002</c:v>
                </c:pt>
                <c:pt idx="740">
                  <c:v>0.91532000000000002</c:v>
                </c:pt>
                <c:pt idx="741">
                  <c:v>0.91532999999999998</c:v>
                </c:pt>
                <c:pt idx="742">
                  <c:v>0.91532999999999998</c:v>
                </c:pt>
                <c:pt idx="743">
                  <c:v>0.91532999999999998</c:v>
                </c:pt>
                <c:pt idx="744">
                  <c:v>0.91532999999999998</c:v>
                </c:pt>
                <c:pt idx="745">
                  <c:v>0.91534000000000004</c:v>
                </c:pt>
                <c:pt idx="746">
                  <c:v>0.91534000000000004</c:v>
                </c:pt>
                <c:pt idx="747">
                  <c:v>0.91534000000000004</c:v>
                </c:pt>
                <c:pt idx="748">
                  <c:v>0.91535</c:v>
                </c:pt>
                <c:pt idx="749">
                  <c:v>0.91535</c:v>
                </c:pt>
                <c:pt idx="750">
                  <c:v>0.91535</c:v>
                </c:pt>
                <c:pt idx="751">
                  <c:v>0.91535</c:v>
                </c:pt>
                <c:pt idx="752">
                  <c:v>0.91535999999999995</c:v>
                </c:pt>
                <c:pt idx="753">
                  <c:v>0.91535999999999995</c:v>
                </c:pt>
                <c:pt idx="754">
                  <c:v>0.91535999999999995</c:v>
                </c:pt>
                <c:pt idx="755">
                  <c:v>0.91535999999999995</c:v>
                </c:pt>
                <c:pt idx="756">
                  <c:v>0.91537000000000002</c:v>
                </c:pt>
                <c:pt idx="757">
                  <c:v>0.91537000000000002</c:v>
                </c:pt>
                <c:pt idx="758">
                  <c:v>0.91537000000000002</c:v>
                </c:pt>
                <c:pt idx="759">
                  <c:v>0.91537999999999997</c:v>
                </c:pt>
                <c:pt idx="760">
                  <c:v>0.91537999999999997</c:v>
                </c:pt>
                <c:pt idx="761">
                  <c:v>0.91537999999999997</c:v>
                </c:pt>
                <c:pt idx="762">
                  <c:v>0.91537999999999997</c:v>
                </c:pt>
                <c:pt idx="763">
                  <c:v>0.91539000000000004</c:v>
                </c:pt>
                <c:pt idx="764">
                  <c:v>0.91539000000000004</c:v>
                </c:pt>
                <c:pt idx="765">
                  <c:v>0.91539000000000004</c:v>
                </c:pt>
                <c:pt idx="766">
                  <c:v>0.91539000000000004</c:v>
                </c:pt>
                <c:pt idx="767">
                  <c:v>0.91539999999999999</c:v>
                </c:pt>
                <c:pt idx="768">
                  <c:v>0.91539999999999999</c:v>
                </c:pt>
                <c:pt idx="769">
                  <c:v>0.91539999999999999</c:v>
                </c:pt>
                <c:pt idx="770">
                  <c:v>0.91539999999999999</c:v>
                </c:pt>
                <c:pt idx="771">
                  <c:v>0.91540999999999995</c:v>
                </c:pt>
                <c:pt idx="772">
                  <c:v>0.91540999999999995</c:v>
                </c:pt>
                <c:pt idx="773">
                  <c:v>0.91540999999999995</c:v>
                </c:pt>
                <c:pt idx="774">
                  <c:v>0.91542000000000001</c:v>
                </c:pt>
                <c:pt idx="775">
                  <c:v>0.91542000000000001</c:v>
                </c:pt>
                <c:pt idx="776">
                  <c:v>0.91542000000000001</c:v>
                </c:pt>
                <c:pt idx="777">
                  <c:v>0.91542000000000001</c:v>
                </c:pt>
                <c:pt idx="778">
                  <c:v>0.91542999999999997</c:v>
                </c:pt>
                <c:pt idx="779">
                  <c:v>0.91542999999999997</c:v>
                </c:pt>
                <c:pt idx="780">
                  <c:v>0.91542999999999997</c:v>
                </c:pt>
                <c:pt idx="781">
                  <c:v>0.91542999999999997</c:v>
                </c:pt>
                <c:pt idx="782">
                  <c:v>0.91544000000000003</c:v>
                </c:pt>
                <c:pt idx="783">
                  <c:v>0.91544000000000003</c:v>
                </c:pt>
                <c:pt idx="784">
                  <c:v>0.91544000000000003</c:v>
                </c:pt>
                <c:pt idx="785">
                  <c:v>0.91544000000000003</c:v>
                </c:pt>
                <c:pt idx="786">
                  <c:v>0.91544999999999999</c:v>
                </c:pt>
                <c:pt idx="787">
                  <c:v>0.91544999999999999</c:v>
                </c:pt>
                <c:pt idx="788">
                  <c:v>0.91544999999999999</c:v>
                </c:pt>
                <c:pt idx="789">
                  <c:v>0.91544999999999999</c:v>
                </c:pt>
                <c:pt idx="790">
                  <c:v>0.91546000000000005</c:v>
                </c:pt>
                <c:pt idx="791">
                  <c:v>0.91546000000000005</c:v>
                </c:pt>
                <c:pt idx="792">
                  <c:v>0.91546000000000005</c:v>
                </c:pt>
                <c:pt idx="793">
                  <c:v>0.91546000000000005</c:v>
                </c:pt>
                <c:pt idx="794">
                  <c:v>0.91547000000000001</c:v>
                </c:pt>
                <c:pt idx="795">
                  <c:v>0.91547000000000001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D-4DA5-9CD6-10C8A1D2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23744"/>
        <c:axId val="2056824160"/>
      </c:scatterChart>
      <c:valAx>
        <c:axId val="2056823744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Longitud de</a:t>
                </a:r>
                <a:r>
                  <a:rPr lang="es-ES" baseline="0"/>
                  <a:t> onda (nm)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6824160"/>
        <c:crosses val="autoZero"/>
        <c:crossBetween val="midCat"/>
        <c:majorUnit val="100"/>
      </c:valAx>
      <c:valAx>
        <c:axId val="2056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Transmitancia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68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'Picos y Envolventes'!#REF!</c:f>
            </c:numRef>
          </c:xVal>
          <c:yVal>
            <c:numRef>
              <c:f>'Picos y Envolventes'!#REF!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'Picos y Envolventes'!#REF!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35-49DB-895B-DC2E9C616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14016"/>
        <c:axId val="1945953488"/>
      </c:scatterChart>
      <c:valAx>
        <c:axId val="5246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953488"/>
        <c:crosses val="autoZero"/>
        <c:crossBetween val="midCat"/>
      </c:valAx>
      <c:valAx>
        <c:axId val="19459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'Grosor película, Orden Interfer'!$B$18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754137449972342"/>
                  <c:y val="2.37897068950031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'Grosor película, Orden Interfer'!$A$19:$A$28</c:f>
              <c:numCache>
                <c:formatCode>0.0E+00</c:formatCode>
                <c:ptCount val="10"/>
                <c:pt idx="0">
                  <c:v>2.7777777777777779E-6</c:v>
                </c:pt>
                <c:pt idx="1">
                  <c:v>2.5847540864962109E-6</c:v>
                </c:pt>
                <c:pt idx="2">
                  <c:v>2.3741634041704555E-6</c:v>
                </c:pt>
                <c:pt idx="3">
                  <c:v>2.1818388101123864E-6</c:v>
                </c:pt>
                <c:pt idx="4">
                  <c:v>1.9893331954062319E-6</c:v>
                </c:pt>
                <c:pt idx="5">
                  <c:v>1.7968935304645329E-6</c:v>
                </c:pt>
                <c:pt idx="6">
                  <c:v>1.6104511840037105E-6</c:v>
                </c:pt>
                <c:pt idx="7">
                  <c:v>1.4308280488084064E-6</c:v>
                </c:pt>
                <c:pt idx="8">
                  <c:v>1.2596346303791123E-6</c:v>
                </c:pt>
                <c:pt idx="9">
                  <c:v>1.0964611715687617E-6</c:v>
                </c:pt>
              </c:numCache>
            </c:numRef>
          </c:xVal>
          <c:yVal>
            <c:numRef>
              <c:f>'Grosor película, Orden Interfer'!$B$19:$B$28</c:f>
              <c:numCache>
                <c:formatCode>0.00</c:formatCode>
                <c:ptCount val="10"/>
                <c:pt idx="0">
                  <c:v>2.9736574795348112</c:v>
                </c:pt>
                <c:pt idx="1">
                  <c:v>2.9425692422487653</c:v>
                </c:pt>
                <c:pt idx="2">
                  <c:v>2.9240965215425643</c:v>
                </c:pt>
                <c:pt idx="3">
                  <c:v>2.8977391029739601</c:v>
                </c:pt>
                <c:pt idx="4">
                  <c:v>2.8749861177138833</c:v>
                </c:pt>
                <c:pt idx="5">
                  <c:v>2.8569639511712479</c:v>
                </c:pt>
                <c:pt idx="6">
                  <c:v>2.8402934471193104</c:v>
                </c:pt>
                <c:pt idx="7">
                  <c:v>2.8249746055580705</c:v>
                </c:pt>
                <c:pt idx="8">
                  <c:v>2.8101063181603965</c:v>
                </c:pt>
                <c:pt idx="9">
                  <c:v>2.7968149703352028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6-4020-8DBE-C18514DA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49680"/>
        <c:axId val="2035187520"/>
      </c:scatterChart>
      <c:valAx>
        <c:axId val="7493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187520"/>
        <c:crosses val="autoZero"/>
        <c:crossBetween val="midCat"/>
      </c:valAx>
      <c:valAx>
        <c:axId val="20351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3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'Absorbancia x y extincion alfa'!$B$15</c:f>
              <c:strCache>
                <c:ptCount val="1"/>
                <c:pt idx="0">
                  <c:v>alphaM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'Absorbancia x y extincion alfa'!$A$16:$A$25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'Absorbancia x y extincion alfa'!$B$16:$B$25</c:f>
              <c:numCache>
                <c:formatCode>General</c:formatCode>
                <c:ptCount val="10"/>
                <c:pt idx="0">
                  <c:v>8.9961580408631626E-5</c:v>
                </c:pt>
                <c:pt idx="1">
                  <c:v>3.8683739628284558E-5</c:v>
                </c:pt>
                <c:pt idx="2">
                  <c:v>1.3436394198825994E-5</c:v>
                </c:pt>
                <c:pt idx="3">
                  <c:v>1.4501737827021758E-6</c:v>
                </c:pt>
                <c:pt idx="4">
                  <c:v>9.6960698089853288E-8</c:v>
                </c:pt>
                <c:pt idx="5">
                  <c:v>-1.1876230319116663E-6</c:v>
                </c:pt>
                <c:pt idx="6">
                  <c:v>-2.9405869146835766E-9</c:v>
                </c:pt>
                <c:pt idx="7">
                  <c:v>1.324327424519247E-8</c:v>
                </c:pt>
                <c:pt idx="8">
                  <c:v>4.7638831308840584E-8</c:v>
                </c:pt>
                <c:pt idx="9">
                  <c:v>3.7792979788582793E-8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2-4034-8D40-3A39E7DAC253}"/>
            </c:ext>
          </c:extLst>
        </c:ser>
        <c:ser>
          <c:idx val="1"/>
          <c:order val="1"/>
          <c:tx>
            <c:strRef>
              <c:f>'Absorbancia x y extincion alfa'!$C$15</c:f>
              <c:strCache>
                <c:ptCount val="1"/>
                <c:pt idx="0">
                  <c:v>alpham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'Absorbancia x y extincion alfa'!$A$16:$A$25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'Absorbancia x y extincion alfa'!$C$16:$C$25</c:f>
              <c:numCache>
                <c:formatCode>General</c:formatCode>
                <c:ptCount val="10"/>
                <c:pt idx="0">
                  <c:v>9.8139804791528982E-5</c:v>
                </c:pt>
                <c:pt idx="1">
                  <c:v>4.2600108046406158E-5</c:v>
                </c:pt>
                <c:pt idx="2">
                  <c:v>9.7843868719043527E-6</c:v>
                </c:pt>
                <c:pt idx="3">
                  <c:v>5.9211361424595535E-7</c:v>
                </c:pt>
                <c:pt idx="4">
                  <c:v>-4.4436218519138747E-6</c:v>
                </c:pt>
                <c:pt idx="5">
                  <c:v>-2.7642586196953034E-6</c:v>
                </c:pt>
                <c:pt idx="6">
                  <c:v>-2.5109821974402241E-6</c:v>
                </c:pt>
                <c:pt idx="7">
                  <c:v>-1.2758941249808845E-6</c:v>
                </c:pt>
                <c:pt idx="8">
                  <c:v>-2.159815686147042E-7</c:v>
                </c:pt>
                <c:pt idx="9">
                  <c:v>1.831042677997407E-6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2-4034-8D40-3A39E7DA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13760"/>
        <c:axId val="802451056"/>
      </c:scatterChart>
      <c:valAx>
        <c:axId val="7479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451056"/>
        <c:crosses val="autoZero"/>
        <c:crossBetween val="midCat"/>
      </c:valAx>
      <c:valAx>
        <c:axId val="8024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791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'Absorbancia x y extincion alfa'!$B$28</c:f>
              <c:strCache>
                <c:ptCount val="1"/>
                <c:pt idx="0">
                  <c:v>xM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'Absorbancia x y extincion alfa'!$A$29:$A$38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'Absorbancia x y extincion alfa'!$B$29:$B$38</c:f>
              <c:numCache>
                <c:formatCode>0.000</c:formatCode>
                <c:ptCount val="10"/>
                <c:pt idx="0">
                  <c:v>0.90498730765277091</c:v>
                </c:pt>
                <c:pt idx="1">
                  <c:v>0.95797934343174851</c:v>
                </c:pt>
                <c:pt idx="2">
                  <c:v>0.98519965470461734</c:v>
                </c:pt>
                <c:pt idx="3">
                  <c:v>0.99839197203025709</c:v>
                </c:pt>
                <c:pt idx="4">
                  <c:v>0.99989240419711833</c:v>
                </c:pt>
                <c:pt idx="5">
                  <c:v>1.0013188268973092</c:v>
                </c:pt>
                <c:pt idx="6">
                  <c:v>1.0000032633051859</c:v>
                </c:pt>
                <c:pt idx="7">
                  <c:v>0.99998530345856396</c:v>
                </c:pt>
                <c:pt idx="8">
                  <c:v>0.99994713447116379</c:v>
                </c:pt>
                <c:pt idx="9">
                  <c:v>0.99995806033181278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2-4AFD-AE95-E7913AD396BD}"/>
            </c:ext>
          </c:extLst>
        </c:ser>
        <c:ser>
          <c:idx val="1"/>
          <c:order val="1"/>
          <c:tx>
            <c:strRef>
              <c:f>'Absorbancia x y extincion alfa'!$C$28</c:f>
              <c:strCache>
                <c:ptCount val="1"/>
                <c:pt idx="0">
                  <c:v>xm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'Absorbancia x y extincion alfa'!$A$29:$A$38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'Absorbancia x y extincion alfa'!$C$29:$C$38</c:f>
              <c:numCache>
                <c:formatCode>0.000</c:formatCode>
                <c:ptCount val="10"/>
                <c:pt idx="0">
                  <c:v>0.89687655744303707</c:v>
                </c:pt>
                <c:pt idx="1">
                  <c:v>0.95385508668304397</c:v>
                </c:pt>
                <c:pt idx="2">
                  <c:v>0.98920777345490252</c:v>
                </c:pt>
                <c:pt idx="3">
                  <c:v>0.99934356155185478</c:v>
                </c:pt>
                <c:pt idx="4">
                  <c:v>1.004940139081169</c:v>
                </c:pt>
                <c:pt idx="5">
                  <c:v>1.0030702664521203</c:v>
                </c:pt>
                <c:pt idx="6">
                  <c:v>1.0027885600776876</c:v>
                </c:pt>
                <c:pt idx="7">
                  <c:v>1.0014159681221466</c:v>
                </c:pt>
                <c:pt idx="8">
                  <c:v>1.0002395522476519</c:v>
                </c:pt>
                <c:pt idx="9">
                  <c:v>0.99797143399692612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2-4AFD-AE95-E7913AD3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56912"/>
        <c:axId val="792936800"/>
      </c:scatterChart>
      <c:valAx>
        <c:axId val="7453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2936800"/>
        <c:crosses val="autoZero"/>
        <c:crossBetween val="midCat"/>
      </c:valAx>
      <c:valAx>
        <c:axId val="7929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53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'Metodo Ti'!$I$1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'Metodo Ti'!$A$2:$A$11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'Metodo Ti'!$I$2:$I$11</c:f>
              <c:numCache>
                <c:formatCode>0.00E+00</c:formatCode>
                <c:ptCount val="10"/>
                <c:pt idx="0">
                  <c:v>9.4090214603084559E-5</c:v>
                </c:pt>
                <c:pt idx="1">
                  <c:v>4.0657053312290367E-5</c:v>
                </c:pt>
                <c:pt idx="2">
                  <c:v>1.1616801901454489E-5</c:v>
                </c:pt>
                <c:pt idx="3">
                  <c:v>1.0217350767776199E-6</c:v>
                </c:pt>
                <c:pt idx="4">
                  <c:v>-2.1703757489442699E-6</c:v>
                </c:pt>
                <c:pt idx="5">
                  <c:v>-1.9759877640131319E-6</c:v>
                </c:pt>
                <c:pt idx="6">
                  <c:v>-1.2560724475513736E-6</c:v>
                </c:pt>
                <c:pt idx="7">
                  <c:v>-6.3108606225990965E-7</c:v>
                </c:pt>
                <c:pt idx="8">
                  <c:v>-8.4145562254029565E-8</c:v>
                </c:pt>
                <c:pt idx="9">
                  <c:v>9.3488433170655736E-7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9F-449D-940C-75966C6F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78464"/>
        <c:axId val="500422816"/>
      </c:scatterChart>
      <c:valAx>
        <c:axId val="4905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422816"/>
        <c:crosses val="autoZero"/>
        <c:crossBetween val="midCat"/>
      </c:valAx>
      <c:valAx>
        <c:axId val="5004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5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'Metodo Ti'!$H$1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'Metodo Ti'!$A$2:$A$11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'Metodo Ti'!$H$2:$H$11</c:f>
              <c:numCache>
                <c:formatCode>0.0000</c:formatCode>
                <c:ptCount val="10"/>
                <c:pt idx="0">
                  <c:v>0.90091348416843742</c:v>
                </c:pt>
                <c:pt idx="1">
                  <c:v>0.95591271526475896</c:v>
                </c:pt>
                <c:pt idx="2">
                  <c:v>0.98719959773809707</c:v>
                </c:pt>
                <c:pt idx="3">
                  <c:v>0.99886753752001622</c:v>
                </c:pt>
                <c:pt idx="4">
                  <c:v>1.0024098457272645</c:v>
                </c:pt>
                <c:pt idx="5">
                  <c:v>1.0021937732372981</c:v>
                </c:pt>
                <c:pt idx="6">
                  <c:v>1.0013939549976756</c:v>
                </c:pt>
                <c:pt idx="7">
                  <c:v>1.0007001194123102</c:v>
                </c:pt>
                <c:pt idx="8">
                  <c:v>1.0000933217827463</c:v>
                </c:pt>
                <c:pt idx="9">
                  <c:v>0.99896375055379594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97-487F-9933-39016AF5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82608"/>
        <c:axId val="2042772544"/>
      </c:scatterChart>
      <c:valAx>
        <c:axId val="7924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2772544"/>
        <c:crosses val="autoZero"/>
        <c:crossBetween val="midCat"/>
      </c:valAx>
      <c:valAx>
        <c:axId val="20427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248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'Metodo T_alpha'!$H$1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'Metodo T_alpha'!$A$2:$A$11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'Metodo T_alpha'!$H$2:$H$11</c:f>
              <c:numCache>
                <c:formatCode>0.0000</c:formatCode>
                <c:ptCount val="10"/>
                <c:pt idx="0">
                  <c:v>0.90200264212559633</c:v>
                </c:pt>
                <c:pt idx="1">
                  <c:v>0.95648905629478542</c:v>
                </c:pt>
                <c:pt idx="2">
                  <c:v>0.98663488004750666</c:v>
                </c:pt>
                <c:pt idx="3">
                  <c:v>0.99873325035957983</c:v>
                </c:pt>
                <c:pt idx="4">
                  <c:v>1.0017078345771866</c:v>
                </c:pt>
                <c:pt idx="5">
                  <c:v>1.001952739968675</c:v>
                </c:pt>
                <c:pt idx="6">
                  <c:v>1.0010166142597268</c:v>
                </c:pt>
                <c:pt idx="7">
                  <c:v>1.0005087414749747</c:v>
                </c:pt>
                <c:pt idx="8">
                  <c:v>1.0000546902904932</c:v>
                </c:pt>
                <c:pt idx="9">
                  <c:v>0.99922324755587932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5C-4599-9F53-74E819F4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15872"/>
        <c:axId val="2035186272"/>
      </c:scatterChart>
      <c:valAx>
        <c:axId val="8045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186272"/>
        <c:crosses val="autoZero"/>
        <c:crossBetween val="midCat"/>
      </c:valAx>
      <c:valAx>
        <c:axId val="20351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5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'Metodo T_alpha'!$I$1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'Metodo T_alpha'!$A$2:$A$11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'Metodo T_alpha'!$I$2:$I$11</c:f>
              <c:numCache>
                <c:formatCode>0.00E+00</c:formatCode>
                <c:ptCount val="10"/>
                <c:pt idx="0">
                  <c:v>9.3000748185751402E-5</c:v>
                </c:pt>
                <c:pt idx="1">
                  <c:v>4.011355416922946E-5</c:v>
                </c:pt>
                <c:pt idx="2">
                  <c:v>1.2132765571830521E-5</c:v>
                </c:pt>
                <c:pt idx="3">
                  <c:v>1.1429690225026854E-6</c:v>
                </c:pt>
                <c:pt idx="4">
                  <c:v>-1.5386635581643646E-6</c:v>
                </c:pt>
                <c:pt idx="5">
                  <c:v>-1.759094545005668E-6</c:v>
                </c:pt>
                <c:pt idx="6">
                  <c:v>-9.162289065902413E-7</c:v>
                </c:pt>
                <c:pt idx="7">
                  <c:v>-4.5862228124816867E-7</c:v>
                </c:pt>
                <c:pt idx="8">
                  <c:v>-4.9313611392033674E-8</c:v>
                </c:pt>
                <c:pt idx="9">
                  <c:v>7.006801376084411E-7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A-49AC-959E-6F001989D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71008"/>
        <c:axId val="494535696"/>
      </c:scatterChart>
      <c:valAx>
        <c:axId val="5013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4535696"/>
        <c:crosses val="autoZero"/>
        <c:crossBetween val="midCat"/>
      </c:valAx>
      <c:valAx>
        <c:axId val="4945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13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Manifacier!$F$1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Manifacier!$A$2:$A$11</c:f>
              <c:numCache>
                <c:formatCode>General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Manifacier!$F$2:$F$11</c:f>
              <c:numCache>
                <c:formatCode>0.00000</c:formatCode>
                <c:ptCount val="10"/>
                <c:pt idx="0">
                  <c:v>0.88492372440099576</c:v>
                </c:pt>
                <c:pt idx="1">
                  <c:v>0.93130520620188784</c:v>
                </c:pt>
                <c:pt idx="2">
                  <c:v>0.94786213318588797</c:v>
                </c:pt>
                <c:pt idx="3">
                  <c:v>0.96469124397159567</c:v>
                </c:pt>
                <c:pt idx="4">
                  <c:v>0.96095715631459122</c:v>
                </c:pt>
                <c:pt idx="5">
                  <c:v>0.96650917811776582</c:v>
                </c:pt>
                <c:pt idx="6">
                  <c:v>0.9638001580584955</c:v>
                </c:pt>
                <c:pt idx="7">
                  <c:v>0.96553231286676822</c:v>
                </c:pt>
                <c:pt idx="8">
                  <c:v>0.9670110897923565</c:v>
                </c:pt>
                <c:pt idx="9">
                  <c:v>0.97018176074259987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0-4F61-83B1-F07FF005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06704"/>
        <c:axId val="798520192"/>
      </c:scatterChart>
      <c:valAx>
        <c:axId val="8039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520192"/>
        <c:crosses val="autoZero"/>
        <c:crossBetween val="midCat"/>
      </c:valAx>
      <c:valAx>
        <c:axId val="7985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390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Manifacier!$G$1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Manifacier!$A$2:$A$11</c:f>
              <c:numCache>
                <c:formatCode>General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Manifacier!$G$2:$G$11</c:f>
              <c:numCache>
                <c:formatCode>0.00000</c:formatCode>
                <c:ptCount val="10"/>
                <c:pt idx="0">
                  <c:v>1.1023789432466143E-4</c:v>
                </c:pt>
                <c:pt idx="1">
                  <c:v>6.4173335633846017E-5</c:v>
                </c:pt>
                <c:pt idx="2">
                  <c:v>4.8283333121520736E-5</c:v>
                </c:pt>
                <c:pt idx="3">
                  <c:v>3.2414051643887414E-5</c:v>
                </c:pt>
                <c:pt idx="4">
                  <c:v>3.5911139228708622E-5</c:v>
                </c:pt>
                <c:pt idx="5">
                  <c:v>3.0716396877341906E-5</c:v>
                </c:pt>
                <c:pt idx="6">
                  <c:v>3.3247349667086832E-5</c:v>
                </c:pt>
                <c:pt idx="7">
                  <c:v>3.1628232802735873E-5</c:v>
                </c:pt>
                <c:pt idx="8">
                  <c:v>3.0248255500613335E-5</c:v>
                </c:pt>
                <c:pt idx="9">
                  <c:v>2.7296521938409347E-5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45-43F1-9234-564FC743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85136"/>
        <c:axId val="1682659392"/>
      </c:scatterChart>
      <c:valAx>
        <c:axId val="7927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2659392"/>
        <c:crosses val="autoZero"/>
        <c:crossBetween val="midCat"/>
      </c:valAx>
      <c:valAx>
        <c:axId val="16826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278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'Picos y Envolventes'!$B$1</c:f>
              <c:strCache>
                <c:ptCount val="1"/>
                <c:pt idx="0">
                  <c:v>T (l)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'Picos y Envolventes'!$A$2:$A$802</c:f>
              <c:numCache>
                <c:formatCode>0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'Picos y Envolventes'!$B$2:$B$802</c:f>
              <c:numCache>
                <c:formatCode>0.00000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9.9999999999999998E-13</c:v>
                </c:pt>
                <c:pt idx="74">
                  <c:v>2E-12</c:v>
                </c:pt>
                <c:pt idx="75">
                  <c:v>3.0000000000000001E-12</c:v>
                </c:pt>
                <c:pt idx="76">
                  <c:v>3.9999999999999999E-12</c:v>
                </c:pt>
                <c:pt idx="77">
                  <c:v>4.9999999999999997E-12</c:v>
                </c:pt>
                <c:pt idx="78">
                  <c:v>7.9999999999999998E-12</c:v>
                </c:pt>
                <c:pt idx="79">
                  <c:v>1.1000000000000001E-11</c:v>
                </c:pt>
                <c:pt idx="80">
                  <c:v>1.5E-11</c:v>
                </c:pt>
                <c:pt idx="81">
                  <c:v>2.0999999999999999E-11</c:v>
                </c:pt>
                <c:pt idx="82">
                  <c:v>2.9E-11</c:v>
                </c:pt>
                <c:pt idx="83">
                  <c:v>4.1000000000000001E-11</c:v>
                </c:pt>
                <c:pt idx="84">
                  <c:v>5.6E-11</c:v>
                </c:pt>
                <c:pt idx="85">
                  <c:v>7.8000000000000002E-11</c:v>
                </c:pt>
                <c:pt idx="86">
                  <c:v>1.08E-10</c:v>
                </c:pt>
                <c:pt idx="87">
                  <c:v>1.49E-10</c:v>
                </c:pt>
                <c:pt idx="88">
                  <c:v>2.0499999999999999E-10</c:v>
                </c:pt>
                <c:pt idx="89">
                  <c:v>2.8200000000000001E-10</c:v>
                </c:pt>
                <c:pt idx="90">
                  <c:v>3.8700000000000001E-10</c:v>
                </c:pt>
                <c:pt idx="91">
                  <c:v>5.2600000000000004E-10</c:v>
                </c:pt>
                <c:pt idx="92">
                  <c:v>7.1200000000000002E-10</c:v>
                </c:pt>
                <c:pt idx="93">
                  <c:v>9.6500000000000008E-10</c:v>
                </c:pt>
                <c:pt idx="94">
                  <c:v>1.301E-9</c:v>
                </c:pt>
                <c:pt idx="95">
                  <c:v>1.7579999999999999E-9</c:v>
                </c:pt>
                <c:pt idx="96">
                  <c:v>2.3629999999999998E-9</c:v>
                </c:pt>
                <c:pt idx="97">
                  <c:v>3.1719999999999998E-9</c:v>
                </c:pt>
                <c:pt idx="98">
                  <c:v>4.2670000000000003E-9</c:v>
                </c:pt>
                <c:pt idx="99">
                  <c:v>5.7109999999999998E-9</c:v>
                </c:pt>
                <c:pt idx="100">
                  <c:v>7.6600000000000004E-9</c:v>
                </c:pt>
                <c:pt idx="101">
                  <c:v>1.0115999999999999E-8</c:v>
                </c:pt>
                <c:pt idx="102">
                  <c:v>1.3294999999999999E-8</c:v>
                </c:pt>
                <c:pt idx="103">
                  <c:v>1.7511E-8</c:v>
                </c:pt>
                <c:pt idx="104">
                  <c:v>2.2951000000000001E-8</c:v>
                </c:pt>
                <c:pt idx="105">
                  <c:v>3.0146999999999999E-8</c:v>
                </c:pt>
                <c:pt idx="106">
                  <c:v>3.9545000000000001E-8</c:v>
                </c:pt>
                <c:pt idx="107">
                  <c:v>5.1621999999999997E-8</c:v>
                </c:pt>
                <c:pt idx="108">
                  <c:v>6.7536000000000003E-8</c:v>
                </c:pt>
                <c:pt idx="109">
                  <c:v>8.7932999999999997E-8</c:v>
                </c:pt>
                <c:pt idx="110">
                  <c:v>1.14738E-7</c:v>
                </c:pt>
                <c:pt idx="111">
                  <c:v>1.46995E-7</c:v>
                </c:pt>
                <c:pt idx="112">
                  <c:v>1.88101E-7</c:v>
                </c:pt>
                <c:pt idx="113">
                  <c:v>2.41236E-7</c:v>
                </c:pt>
                <c:pt idx="114">
                  <c:v>3.0794399999999999E-7</c:v>
                </c:pt>
                <c:pt idx="115">
                  <c:v>3.9264299999999998E-7</c:v>
                </c:pt>
                <c:pt idx="116">
                  <c:v>5.0005699999999996E-7</c:v>
                </c:pt>
                <c:pt idx="117">
                  <c:v>6.3612499999999999E-7</c:v>
                </c:pt>
                <c:pt idx="118">
                  <c:v>8.1099100000000001E-7</c:v>
                </c:pt>
                <c:pt idx="119">
                  <c:v>1.0292630000000001E-6</c:v>
                </c:pt>
                <c:pt idx="120">
                  <c:v>1.304838E-6</c:v>
                </c:pt>
                <c:pt idx="121">
                  <c:v>1.6250089999999999E-6</c:v>
                </c:pt>
                <c:pt idx="122">
                  <c:v>2.0216759999999998E-6</c:v>
                </c:pt>
                <c:pt idx="123">
                  <c:v>2.512459E-6</c:v>
                </c:pt>
                <c:pt idx="124">
                  <c:v>3.1192889999999998E-6</c:v>
                </c:pt>
                <c:pt idx="125">
                  <c:v>3.868743E-6</c:v>
                </c:pt>
                <c:pt idx="126">
                  <c:v>4.8093919999999998E-6</c:v>
                </c:pt>
                <c:pt idx="127">
                  <c:v>5.9529320000000002E-6</c:v>
                </c:pt>
                <c:pt idx="128">
                  <c:v>7.3607170000000004E-6</c:v>
                </c:pt>
                <c:pt idx="129">
                  <c:v>9.0927940000000007E-6</c:v>
                </c:pt>
                <c:pt idx="130">
                  <c:v>1.1221256999999999E-5</c:v>
                </c:pt>
                <c:pt idx="131">
                  <c:v>1.3611215E-5</c:v>
                </c:pt>
                <c:pt idx="132">
                  <c:v>1.6495011000000001E-5</c:v>
                </c:pt>
                <c:pt idx="133">
                  <c:v>1.9972485000000001E-5</c:v>
                </c:pt>
                <c:pt idx="134">
                  <c:v>2.4161642000000001E-5</c:v>
                </c:pt>
                <c:pt idx="135">
                  <c:v>2.9203648000000001E-5</c:v>
                </c:pt>
                <c:pt idx="136">
                  <c:v>3.5268502000000002E-5</c:v>
                </c:pt>
                <c:pt idx="137">
                  <c:v>4.2554223999999999E-5</c:v>
                </c:pt>
                <c:pt idx="138">
                  <c:v>5.1301406E-5</c:v>
                </c:pt>
                <c:pt idx="139">
                  <c:v>6.1793500000000004E-5</c:v>
                </c:pt>
                <c:pt idx="140">
                  <c:v>7.4368196000000006E-5</c:v>
                </c:pt>
                <c:pt idx="141">
                  <c:v>8.7730302999999997E-5</c:v>
                </c:pt>
                <c:pt idx="142">
                  <c:v>1.03746774E-4</c:v>
                </c:pt>
                <c:pt idx="143">
                  <c:v>1.2220804600000001E-4</c:v>
                </c:pt>
                <c:pt idx="144">
                  <c:v>1.4430203E-4</c:v>
                </c:pt>
                <c:pt idx="145">
                  <c:v>1.6972694699999999E-4</c:v>
                </c:pt>
                <c:pt idx="146">
                  <c:v>2.0011891300000001E-4</c:v>
                </c:pt>
                <c:pt idx="147">
                  <c:v>2.3578498799999999E-4</c:v>
                </c:pt>
                <c:pt idx="148">
                  <c:v>2.76742561E-4</c:v>
                </c:pt>
                <c:pt idx="149">
                  <c:v>3.2457892699999999E-4</c:v>
                </c:pt>
                <c:pt idx="150">
                  <c:v>3.8162194E-4</c:v>
                </c:pt>
                <c:pt idx="151">
                  <c:v>4.4005486400000002E-4</c:v>
                </c:pt>
                <c:pt idx="152">
                  <c:v>5.0710875099999996E-4</c:v>
                </c:pt>
                <c:pt idx="153">
                  <c:v>5.85855742E-4</c:v>
                </c:pt>
                <c:pt idx="154">
                  <c:v>6.74273237E-4</c:v>
                </c:pt>
                <c:pt idx="155">
                  <c:v>7.7556236599999999E-4</c:v>
                </c:pt>
                <c:pt idx="156">
                  <c:v>8.9148373799999997E-4</c:v>
                </c:pt>
                <c:pt idx="157">
                  <c:v>1.0240393459999999E-3</c:v>
                </c:pt>
                <c:pt idx="158">
                  <c:v>1.179169631E-3</c:v>
                </c:pt>
                <c:pt idx="159">
                  <c:v>1.352672116E-3</c:v>
                </c:pt>
                <c:pt idx="160">
                  <c:v>1.5506912019999999E-3</c:v>
                </c:pt>
                <c:pt idx="161">
                  <c:v>1.7495581410000001E-3</c:v>
                </c:pt>
                <c:pt idx="162">
                  <c:v>1.972813858E-3</c:v>
                </c:pt>
                <c:pt idx="163">
                  <c:v>2.223363845E-3</c:v>
                </c:pt>
                <c:pt idx="164">
                  <c:v>2.5045031219999999E-3</c:v>
                </c:pt>
                <c:pt idx="165">
                  <c:v>2.8198964430000001E-3</c:v>
                </c:pt>
                <c:pt idx="166">
                  <c:v>3.1738593239999998E-3</c:v>
                </c:pt>
                <c:pt idx="167">
                  <c:v>3.5708444190000002E-3</c:v>
                </c:pt>
                <c:pt idx="168">
                  <c:v>4.0162415239999999E-3</c:v>
                </c:pt>
                <c:pt idx="169">
                  <c:v>4.5159519649999999E-3</c:v>
                </c:pt>
                <c:pt idx="170">
                  <c:v>5.0765019840000002E-3</c:v>
                </c:pt>
                <c:pt idx="171">
                  <c:v>5.6203911080000002E-3</c:v>
                </c:pt>
                <c:pt idx="172">
                  <c:v>6.2209242020000001E-3</c:v>
                </c:pt>
                <c:pt idx="173">
                  <c:v>6.8835685959999999E-3</c:v>
                </c:pt>
                <c:pt idx="174">
                  <c:v>7.6137026770000003E-3</c:v>
                </c:pt>
                <c:pt idx="175">
                  <c:v>8.4421709179999995E-3</c:v>
                </c:pt>
                <c:pt idx="176">
                  <c:v>9.3273594979999992E-3</c:v>
                </c:pt>
                <c:pt idx="177">
                  <c:v>1.0297955014E-2</c:v>
                </c:pt>
                <c:pt idx="178">
                  <c:v>1.1360119097E-2</c:v>
                </c:pt>
                <c:pt idx="179">
                  <c:v>1.2520009651999999E-2</c:v>
                </c:pt>
                <c:pt idx="180">
                  <c:v>1.3784555718E-2</c:v>
                </c:pt>
                <c:pt idx="181">
                  <c:v>1.4939327723999999E-2</c:v>
                </c:pt>
                <c:pt idx="182">
                  <c:v>1.6224280000000001E-2</c:v>
                </c:pt>
                <c:pt idx="183">
                  <c:v>1.7554100603E-2</c:v>
                </c:pt>
                <c:pt idx="184">
                  <c:v>1.9036240876000001E-2</c:v>
                </c:pt>
                <c:pt idx="185">
                  <c:v>2.0574277267E-2</c:v>
                </c:pt>
                <c:pt idx="186">
                  <c:v>2.2296175360999999E-2</c:v>
                </c:pt>
                <c:pt idx="187">
                  <c:v>2.4162596091999999E-2</c:v>
                </c:pt>
                <c:pt idx="188">
                  <c:v>2.6117926462999999E-2</c:v>
                </c:pt>
                <c:pt idx="189">
                  <c:v>2.8327507897999999E-2</c:v>
                </c:pt>
                <c:pt idx="190">
                  <c:v>3.0659772456E-2</c:v>
                </c:pt>
                <c:pt idx="191">
                  <c:v>3.2840088009999997E-2</c:v>
                </c:pt>
                <c:pt idx="192">
                  <c:v>3.5308610647999998E-2</c:v>
                </c:pt>
                <c:pt idx="193">
                  <c:v>3.7894509733000001E-2</c:v>
                </c:pt>
                <c:pt idx="194">
                  <c:v>4.0821582079000003E-2</c:v>
                </c:pt>
                <c:pt idx="195">
                  <c:v>4.3873708694999999E-2</c:v>
                </c:pt>
                <c:pt idx="196">
                  <c:v>4.7174848615999999E-2</c:v>
                </c:pt>
                <c:pt idx="197">
                  <c:v>5.0868645310000002E-2</c:v>
                </c:pt>
                <c:pt idx="198">
                  <c:v>5.4666258395E-2</c:v>
                </c:pt>
                <c:pt idx="199">
                  <c:v>5.8854740113000001E-2</c:v>
                </c:pt>
                <c:pt idx="200">
                  <c:v>6.3088059424999995E-2</c:v>
                </c:pt>
                <c:pt idx="201">
                  <c:v>6.6897369920999997E-2</c:v>
                </c:pt>
                <c:pt idx="202">
                  <c:v>7.0562437177000004E-2</c:v>
                </c:pt>
                <c:pt idx="203">
                  <c:v>7.4450962245000002E-2</c:v>
                </c:pt>
                <c:pt idx="204">
                  <c:v>7.8341715037999998E-2</c:v>
                </c:pt>
                <c:pt idx="205">
                  <c:v>8.2218900322999999E-2</c:v>
                </c:pt>
                <c:pt idx="206">
                  <c:v>8.5830077529000001E-2</c:v>
                </c:pt>
                <c:pt idx="207">
                  <c:v>8.9686527848000006E-2</c:v>
                </c:pt>
                <c:pt idx="208">
                  <c:v>9.3581221997999994E-2</c:v>
                </c:pt>
                <c:pt idx="209">
                  <c:v>9.7303070128000005E-2</c:v>
                </c:pt>
                <c:pt idx="210">
                  <c:v>0.101443260908</c:v>
                </c:pt>
                <c:pt idx="211">
                  <c:v>0.104725040495</c:v>
                </c:pt>
                <c:pt idx="212">
                  <c:v>0.10856405645599999</c:v>
                </c:pt>
                <c:pt idx="213">
                  <c:v>0.11248908937</c:v>
                </c:pt>
                <c:pt idx="214">
                  <c:v>0.117166653275</c:v>
                </c:pt>
                <c:pt idx="215">
                  <c:v>0.122095614672</c:v>
                </c:pt>
                <c:pt idx="216">
                  <c:v>0.12765587866299999</c:v>
                </c:pt>
                <c:pt idx="217">
                  <c:v>0.13427732884900001</c:v>
                </c:pt>
                <c:pt idx="218">
                  <c:v>0.14136710762999999</c:v>
                </c:pt>
                <c:pt idx="219">
                  <c:v>0.14971247315399999</c:v>
                </c:pt>
                <c:pt idx="220">
                  <c:v>0.15860250592200001</c:v>
                </c:pt>
                <c:pt idx="221">
                  <c:v>0.167466685176</c:v>
                </c:pt>
                <c:pt idx="222">
                  <c:v>0.176593884826</c:v>
                </c:pt>
                <c:pt idx="223">
                  <c:v>0.186829000711</c:v>
                </c:pt>
                <c:pt idx="224">
                  <c:v>0.19756481051399999</c:v>
                </c:pt>
                <c:pt idx="225">
                  <c:v>0.207976579666</c:v>
                </c:pt>
                <c:pt idx="226">
                  <c:v>0.21896044910000001</c:v>
                </c:pt>
                <c:pt idx="227">
                  <c:v>0.22963011264800001</c:v>
                </c:pt>
                <c:pt idx="228">
                  <c:v>0.239645823836</c:v>
                </c:pt>
                <c:pt idx="229">
                  <c:v>0.247942402959</c:v>
                </c:pt>
                <c:pt idx="230">
                  <c:v>0.25573188066500002</c:v>
                </c:pt>
                <c:pt idx="231">
                  <c:v>0.259878486395</c:v>
                </c:pt>
                <c:pt idx="232">
                  <c:v>0.262714385986</c:v>
                </c:pt>
                <c:pt idx="233">
                  <c:v>0.26501968503000001</c:v>
                </c:pt>
                <c:pt idx="234">
                  <c:v>0.26564753055599999</c:v>
                </c:pt>
                <c:pt idx="235">
                  <c:v>0.26548951864199999</c:v>
                </c:pt>
                <c:pt idx="236">
                  <c:v>0.26494333147999999</c:v>
                </c:pt>
                <c:pt idx="237">
                  <c:v>0.264416843653</c:v>
                </c:pt>
                <c:pt idx="238">
                  <c:v>0.26468706131000003</c:v>
                </c:pt>
                <c:pt idx="239">
                  <c:v>0.26487824320800002</c:v>
                </c:pt>
                <c:pt idx="240">
                  <c:v>0.265762090683</c:v>
                </c:pt>
                <c:pt idx="241">
                  <c:v>0.26649540662799998</c:v>
                </c:pt>
                <c:pt idx="242">
                  <c:v>0.268952459097</c:v>
                </c:pt>
                <c:pt idx="243">
                  <c:v>0.27212807536099998</c:v>
                </c:pt>
                <c:pt idx="244">
                  <c:v>0.276726931334</c:v>
                </c:pt>
                <c:pt idx="245">
                  <c:v>0.28291523456599998</c:v>
                </c:pt>
                <c:pt idx="246">
                  <c:v>0.29141053557399998</c:v>
                </c:pt>
                <c:pt idx="247">
                  <c:v>0.30108278989800003</c:v>
                </c:pt>
                <c:pt idx="248">
                  <c:v>0.312675625086</c:v>
                </c:pt>
                <c:pt idx="249">
                  <c:v>0.32718881964699997</c:v>
                </c:pt>
                <c:pt idx="250">
                  <c:v>0.34298330545400002</c:v>
                </c:pt>
                <c:pt idx="251">
                  <c:v>0.35984447598500002</c:v>
                </c:pt>
                <c:pt idx="252">
                  <c:v>0.37763103842700002</c:v>
                </c:pt>
                <c:pt idx="253">
                  <c:v>0.39801576733600003</c:v>
                </c:pt>
                <c:pt idx="254">
                  <c:v>0.41865232586899997</c:v>
                </c:pt>
                <c:pt idx="255">
                  <c:v>0.44104528427099998</c:v>
                </c:pt>
                <c:pt idx="256">
                  <c:v>0.46392825245899999</c:v>
                </c:pt>
                <c:pt idx="257">
                  <c:v>0.484796345234</c:v>
                </c:pt>
                <c:pt idx="258">
                  <c:v>0.50550097227099999</c:v>
                </c:pt>
                <c:pt idx="259">
                  <c:v>0.52203398942900003</c:v>
                </c:pt>
                <c:pt idx="260">
                  <c:v>0.53663969039899995</c:v>
                </c:pt>
                <c:pt idx="261">
                  <c:v>0.54361772537200004</c:v>
                </c:pt>
                <c:pt idx="262">
                  <c:v>0.54786497354499997</c:v>
                </c:pt>
                <c:pt idx="263">
                  <c:v>0.54590791463900001</c:v>
                </c:pt>
                <c:pt idx="264">
                  <c:v>0.54013526439699999</c:v>
                </c:pt>
                <c:pt idx="265">
                  <c:v>0.53087949752800001</c:v>
                </c:pt>
                <c:pt idx="266">
                  <c:v>0.52059942483900001</c:v>
                </c:pt>
                <c:pt idx="267">
                  <c:v>0.50747233629199995</c:v>
                </c:pt>
                <c:pt idx="268">
                  <c:v>0.49333623051600001</c:v>
                </c:pt>
                <c:pt idx="269">
                  <c:v>0.480644196272</c:v>
                </c:pt>
                <c:pt idx="270">
                  <c:v>0.467011749744</c:v>
                </c:pt>
                <c:pt idx="271">
                  <c:v>0.45387324690800002</c:v>
                </c:pt>
                <c:pt idx="272">
                  <c:v>0.44198802113500002</c:v>
                </c:pt>
                <c:pt idx="273">
                  <c:v>0.43290504813199998</c:v>
                </c:pt>
                <c:pt idx="274">
                  <c:v>0.424658745527</c:v>
                </c:pt>
                <c:pt idx="275">
                  <c:v>0.41831293702099998</c:v>
                </c:pt>
                <c:pt idx="276">
                  <c:v>0.41385284066200001</c:v>
                </c:pt>
                <c:pt idx="277">
                  <c:v>0.41150847077399999</c:v>
                </c:pt>
                <c:pt idx="278">
                  <c:v>0.412005960941</c:v>
                </c:pt>
                <c:pt idx="279">
                  <c:v>0.41382077336299999</c:v>
                </c:pt>
                <c:pt idx="280">
                  <c:v>0.41779774427400002</c:v>
                </c:pt>
                <c:pt idx="281">
                  <c:v>0.42389953136399999</c:v>
                </c:pt>
                <c:pt idx="282">
                  <c:v>0.43137168884299998</c:v>
                </c:pt>
                <c:pt idx="283">
                  <c:v>0.44210058450700002</c:v>
                </c:pt>
                <c:pt idx="284">
                  <c:v>0.454159170389</c:v>
                </c:pt>
                <c:pt idx="285">
                  <c:v>0.46953740715999998</c:v>
                </c:pt>
                <c:pt idx="286">
                  <c:v>0.48639321327200002</c:v>
                </c:pt>
                <c:pt idx="287">
                  <c:v>0.50677543878599995</c:v>
                </c:pt>
                <c:pt idx="288">
                  <c:v>0.52883929014200004</c:v>
                </c:pt>
                <c:pt idx="289">
                  <c:v>0.55420380830799998</c:v>
                </c:pt>
                <c:pt idx="290">
                  <c:v>0.58044856786700005</c:v>
                </c:pt>
                <c:pt idx="291">
                  <c:v>0.60803490877199995</c:v>
                </c:pt>
                <c:pt idx="292">
                  <c:v>0.63515412807500005</c:v>
                </c:pt>
                <c:pt idx="293">
                  <c:v>0.66439014673200003</c:v>
                </c:pt>
                <c:pt idx="294">
                  <c:v>0.69334453344299996</c:v>
                </c:pt>
                <c:pt idx="295">
                  <c:v>0.71887636184699999</c:v>
                </c:pt>
                <c:pt idx="296">
                  <c:v>0.74396938085599995</c:v>
                </c:pt>
                <c:pt idx="297">
                  <c:v>0.76547199487700002</c:v>
                </c:pt>
                <c:pt idx="298">
                  <c:v>0.78229540586500002</c:v>
                </c:pt>
                <c:pt idx="299">
                  <c:v>0.791060209274</c:v>
                </c:pt>
                <c:pt idx="300">
                  <c:v>0.79619389772399995</c:v>
                </c:pt>
                <c:pt idx="301">
                  <c:v>0.792771995068</c:v>
                </c:pt>
                <c:pt idx="302">
                  <c:v>0.78609824180599996</c:v>
                </c:pt>
                <c:pt idx="303">
                  <c:v>0.77195328474000002</c:v>
                </c:pt>
                <c:pt idx="304">
                  <c:v>0.75373125076299996</c:v>
                </c:pt>
                <c:pt idx="305">
                  <c:v>0.73453056812299999</c:v>
                </c:pt>
                <c:pt idx="306">
                  <c:v>0.711144566536</c:v>
                </c:pt>
                <c:pt idx="307">
                  <c:v>0.68674498796500005</c:v>
                </c:pt>
                <c:pt idx="308">
                  <c:v>0.66217982768999994</c:v>
                </c:pt>
                <c:pt idx="309">
                  <c:v>0.639667332172</c:v>
                </c:pt>
                <c:pt idx="310">
                  <c:v>0.61657714843800004</c:v>
                </c:pt>
                <c:pt idx="311">
                  <c:v>0.59530627727499996</c:v>
                </c:pt>
                <c:pt idx="312">
                  <c:v>0.57570427656199996</c:v>
                </c:pt>
                <c:pt idx="313">
                  <c:v>0.55793446302399996</c:v>
                </c:pt>
                <c:pt idx="314">
                  <c:v>0.54209107160600001</c:v>
                </c:pt>
                <c:pt idx="315">
                  <c:v>0.52698224782900005</c:v>
                </c:pt>
                <c:pt idx="316">
                  <c:v>0.51517033577000004</c:v>
                </c:pt>
                <c:pt idx="317">
                  <c:v>0.50531429052400001</c:v>
                </c:pt>
                <c:pt idx="318">
                  <c:v>0.49738910794300001</c:v>
                </c:pt>
                <c:pt idx="319">
                  <c:v>0.49136558175099998</c:v>
                </c:pt>
                <c:pt idx="320">
                  <c:v>0.48721551895100002</c:v>
                </c:pt>
                <c:pt idx="321">
                  <c:v>0.48493716120699998</c:v>
                </c:pt>
                <c:pt idx="322">
                  <c:v>0.48360317945499998</c:v>
                </c:pt>
                <c:pt idx="323">
                  <c:v>0.48488989472400001</c:v>
                </c:pt>
                <c:pt idx="324">
                  <c:v>0.48793733119999999</c:v>
                </c:pt>
                <c:pt idx="325">
                  <c:v>0.492861151695</c:v>
                </c:pt>
                <c:pt idx="326">
                  <c:v>0.49862301349600002</c:v>
                </c:pt>
                <c:pt idx="327">
                  <c:v>0.50705826282499999</c:v>
                </c:pt>
                <c:pt idx="328">
                  <c:v>0.51733696460699996</c:v>
                </c:pt>
                <c:pt idx="329">
                  <c:v>0.52874404192000002</c:v>
                </c:pt>
                <c:pt idx="330">
                  <c:v>0.54279482364700005</c:v>
                </c:pt>
                <c:pt idx="331">
                  <c:v>0.55768275260900002</c:v>
                </c:pt>
                <c:pt idx="332">
                  <c:v>0.57519900798800006</c:v>
                </c:pt>
                <c:pt idx="333">
                  <c:v>0.59370380639999998</c:v>
                </c:pt>
                <c:pt idx="334">
                  <c:v>0.61482900381100003</c:v>
                </c:pt>
                <c:pt idx="335">
                  <c:v>0.63669139146800002</c:v>
                </c:pt>
                <c:pt idx="336">
                  <c:v>0.65953254699700004</c:v>
                </c:pt>
                <c:pt idx="337">
                  <c:v>0.68559432029699996</c:v>
                </c:pt>
                <c:pt idx="338">
                  <c:v>0.71053689718199997</c:v>
                </c:pt>
                <c:pt idx="339">
                  <c:v>0.73825448751400002</c:v>
                </c:pt>
                <c:pt idx="340">
                  <c:v>0.76369571685799997</c:v>
                </c:pt>
                <c:pt idx="341">
                  <c:v>0.78849536180500002</c:v>
                </c:pt>
                <c:pt idx="342">
                  <c:v>0.81423932313900005</c:v>
                </c:pt>
                <c:pt idx="343">
                  <c:v>0.83547586202599999</c:v>
                </c:pt>
                <c:pt idx="344">
                  <c:v>0.85443115234400002</c:v>
                </c:pt>
                <c:pt idx="345">
                  <c:v>0.86999529600100001</c:v>
                </c:pt>
                <c:pt idx="346">
                  <c:v>0.88418245315599997</c:v>
                </c:pt>
                <c:pt idx="347">
                  <c:v>0.89137077331500003</c:v>
                </c:pt>
                <c:pt idx="348">
                  <c:v>0.89383643865600004</c:v>
                </c:pt>
                <c:pt idx="349">
                  <c:v>0.89425110816999998</c:v>
                </c:pt>
                <c:pt idx="350">
                  <c:v>0.88736486434899997</c:v>
                </c:pt>
                <c:pt idx="351">
                  <c:v>0.876435279846</c:v>
                </c:pt>
                <c:pt idx="352">
                  <c:v>0.86185985803599996</c:v>
                </c:pt>
                <c:pt idx="353">
                  <c:v>0.84656029939699995</c:v>
                </c:pt>
                <c:pt idx="354">
                  <c:v>0.82640933990499998</c:v>
                </c:pt>
                <c:pt idx="355">
                  <c:v>0.80407553911200003</c:v>
                </c:pt>
                <c:pt idx="356">
                  <c:v>0.78102564811700004</c:v>
                </c:pt>
                <c:pt idx="357">
                  <c:v>0.75743663310999998</c:v>
                </c:pt>
                <c:pt idx="358">
                  <c:v>0.73553490638700003</c:v>
                </c:pt>
                <c:pt idx="359">
                  <c:v>0.71216732263600002</c:v>
                </c:pt>
                <c:pt idx="360">
                  <c:v>0.68951761722600002</c:v>
                </c:pt>
                <c:pt idx="361">
                  <c:v>0.66784864664099997</c:v>
                </c:pt>
                <c:pt idx="362">
                  <c:v>0.64772540330899997</c:v>
                </c:pt>
                <c:pt idx="363">
                  <c:v>0.62976950406999999</c:v>
                </c:pt>
                <c:pt idx="364">
                  <c:v>0.61220455169700005</c:v>
                </c:pt>
                <c:pt idx="365">
                  <c:v>0.59575217962299998</c:v>
                </c:pt>
                <c:pt idx="366">
                  <c:v>0.58078259229700002</c:v>
                </c:pt>
                <c:pt idx="367">
                  <c:v>0.56752860546100004</c:v>
                </c:pt>
                <c:pt idx="368">
                  <c:v>0.55645751953099998</c:v>
                </c:pt>
                <c:pt idx="369">
                  <c:v>0.54600334167499998</c:v>
                </c:pt>
                <c:pt idx="370">
                  <c:v>0.53677123785000003</c:v>
                </c:pt>
                <c:pt idx="371">
                  <c:v>0.52905583381700005</c:v>
                </c:pt>
                <c:pt idx="372">
                  <c:v>0.52265024185200004</c:v>
                </c:pt>
                <c:pt idx="373">
                  <c:v>0.51752477884299997</c:v>
                </c:pt>
                <c:pt idx="374">
                  <c:v>0.51365244388599995</c:v>
                </c:pt>
                <c:pt idx="375">
                  <c:v>0.51098853349700002</c:v>
                </c:pt>
                <c:pt idx="376">
                  <c:v>0.51038974523500003</c:v>
                </c:pt>
                <c:pt idx="377">
                  <c:v>0.51017099618899997</c:v>
                </c:pt>
                <c:pt idx="378">
                  <c:v>0.51113617420199997</c:v>
                </c:pt>
                <c:pt idx="379">
                  <c:v>0.51327759027499997</c:v>
                </c:pt>
                <c:pt idx="380">
                  <c:v>0.51659035682700005</c:v>
                </c:pt>
                <c:pt idx="381">
                  <c:v>0.52107393741600005</c:v>
                </c:pt>
                <c:pt idx="382">
                  <c:v>0.52658259868599999</c:v>
                </c:pt>
                <c:pt idx="383">
                  <c:v>0.53339093923600001</c:v>
                </c:pt>
                <c:pt idx="384">
                  <c:v>0.54138052463499997</c:v>
                </c:pt>
                <c:pt idx="385">
                  <c:v>0.55055552721000001</c:v>
                </c:pt>
                <c:pt idx="386">
                  <c:v>0.56067413091700002</c:v>
                </c:pt>
                <c:pt idx="387">
                  <c:v>0.57220196723899996</c:v>
                </c:pt>
                <c:pt idx="388">
                  <c:v>0.58491325378400005</c:v>
                </c:pt>
                <c:pt idx="389">
                  <c:v>0.59847617149400001</c:v>
                </c:pt>
                <c:pt idx="390">
                  <c:v>0.613478004932</c:v>
                </c:pt>
                <c:pt idx="391">
                  <c:v>0.62922370433800001</c:v>
                </c:pt>
                <c:pt idx="392">
                  <c:v>0.64598053693799995</c:v>
                </c:pt>
                <c:pt idx="393">
                  <c:v>0.66407722234699995</c:v>
                </c:pt>
                <c:pt idx="394">
                  <c:v>0.68263167142900005</c:v>
                </c:pt>
                <c:pt idx="395">
                  <c:v>0.70190346241000001</c:v>
                </c:pt>
                <c:pt idx="396">
                  <c:v>0.72174000740099997</c:v>
                </c:pt>
                <c:pt idx="397">
                  <c:v>0.74195611476900003</c:v>
                </c:pt>
                <c:pt idx="398">
                  <c:v>0.76277792453799997</c:v>
                </c:pt>
                <c:pt idx="399">
                  <c:v>0.78305131197</c:v>
                </c:pt>
                <c:pt idx="400">
                  <c:v>0.80293220281599997</c:v>
                </c:pt>
                <c:pt idx="401">
                  <c:v>0.82210695743600004</c:v>
                </c:pt>
                <c:pt idx="402">
                  <c:v>0.84023737907399998</c:v>
                </c:pt>
                <c:pt idx="403">
                  <c:v>0.85662710666700004</c:v>
                </c:pt>
                <c:pt idx="404">
                  <c:v>0.87166744470599999</c:v>
                </c:pt>
                <c:pt idx="405">
                  <c:v>0.88464879989599998</c:v>
                </c:pt>
                <c:pt idx="406">
                  <c:v>0.89766776561700001</c:v>
                </c:pt>
                <c:pt idx="407">
                  <c:v>0.90572196245199998</c:v>
                </c:pt>
                <c:pt idx="408">
                  <c:v>0.91088628768900004</c:v>
                </c:pt>
                <c:pt idx="409">
                  <c:v>0.91327667236300003</c:v>
                </c:pt>
                <c:pt idx="410">
                  <c:v>0.91271156072600002</c:v>
                </c:pt>
                <c:pt idx="411">
                  <c:v>0.90934258699399995</c:v>
                </c:pt>
                <c:pt idx="412">
                  <c:v>0.90314155816999997</c:v>
                </c:pt>
                <c:pt idx="413">
                  <c:v>0.89456057548500001</c:v>
                </c:pt>
                <c:pt idx="414">
                  <c:v>0.88346332311599995</c:v>
                </c:pt>
                <c:pt idx="415">
                  <c:v>0.87060928344699995</c:v>
                </c:pt>
                <c:pt idx="416">
                  <c:v>0.85608160495800001</c:v>
                </c:pt>
                <c:pt idx="417">
                  <c:v>0.83982461690900001</c:v>
                </c:pt>
                <c:pt idx="418">
                  <c:v>0.82285887002900004</c:v>
                </c:pt>
                <c:pt idx="419">
                  <c:v>0.80474740266800004</c:v>
                </c:pt>
                <c:pt idx="420">
                  <c:v>0.78655451536200005</c:v>
                </c:pt>
                <c:pt idx="421">
                  <c:v>0.76815074682200002</c:v>
                </c:pt>
                <c:pt idx="422">
                  <c:v>0.74975901842100001</c:v>
                </c:pt>
                <c:pt idx="423">
                  <c:v>0.73118233680699996</c:v>
                </c:pt>
                <c:pt idx="424">
                  <c:v>0.71338260173800006</c:v>
                </c:pt>
                <c:pt idx="425">
                  <c:v>0.69609659910199995</c:v>
                </c:pt>
                <c:pt idx="426">
                  <c:v>0.67943233251599999</c:v>
                </c:pt>
                <c:pt idx="427">
                  <c:v>0.66347754001600001</c:v>
                </c:pt>
                <c:pt idx="428">
                  <c:v>0.647978782654</c:v>
                </c:pt>
                <c:pt idx="429">
                  <c:v>0.63364136219</c:v>
                </c:pt>
                <c:pt idx="430">
                  <c:v>0.62016075849499996</c:v>
                </c:pt>
                <c:pt idx="431">
                  <c:v>0.60755813121799995</c:v>
                </c:pt>
                <c:pt idx="432">
                  <c:v>0.59584373235700006</c:v>
                </c:pt>
                <c:pt idx="433">
                  <c:v>0.58523809909799995</c:v>
                </c:pt>
                <c:pt idx="434">
                  <c:v>0.57528251409499997</c:v>
                </c:pt>
                <c:pt idx="435">
                  <c:v>0.56620693206799999</c:v>
                </c:pt>
                <c:pt idx="436">
                  <c:v>0.55800020694700003</c:v>
                </c:pt>
                <c:pt idx="437">
                  <c:v>0.55065095424699995</c:v>
                </c:pt>
                <c:pt idx="438">
                  <c:v>0.544263482094</c:v>
                </c:pt>
                <c:pt idx="439">
                  <c:v>0.53856408596000005</c:v>
                </c:pt>
                <c:pt idx="440">
                  <c:v>0.53367787599600003</c:v>
                </c:pt>
                <c:pt idx="441">
                  <c:v>0.52965450286899995</c:v>
                </c:pt>
                <c:pt idx="442">
                  <c:v>0.52633345127099995</c:v>
                </c:pt>
                <c:pt idx="443">
                  <c:v>0.52378523349799999</c:v>
                </c:pt>
                <c:pt idx="444">
                  <c:v>0.52200990915300005</c:v>
                </c:pt>
                <c:pt idx="445">
                  <c:v>0.52095180749900005</c:v>
                </c:pt>
                <c:pt idx="446">
                  <c:v>0.52062547206900001</c:v>
                </c:pt>
                <c:pt idx="447">
                  <c:v>0.52103585004800002</c:v>
                </c:pt>
                <c:pt idx="448">
                  <c:v>0.52212053537400005</c:v>
                </c:pt>
                <c:pt idx="449">
                  <c:v>0.52397197485000002</c:v>
                </c:pt>
                <c:pt idx="450">
                  <c:v>0.52645736932800002</c:v>
                </c:pt>
                <c:pt idx="451">
                  <c:v>0.52963143587100003</c:v>
                </c:pt>
                <c:pt idx="452">
                  <c:v>0.533617258072</c:v>
                </c:pt>
                <c:pt idx="453">
                  <c:v>0.53818392753599997</c:v>
                </c:pt>
                <c:pt idx="454">
                  <c:v>0.543438732624</c:v>
                </c:pt>
                <c:pt idx="455">
                  <c:v>0.54938280582400001</c:v>
                </c:pt>
                <c:pt idx="456">
                  <c:v>0.55620682239499997</c:v>
                </c:pt>
                <c:pt idx="457">
                  <c:v>0.56354612112000002</c:v>
                </c:pt>
                <c:pt idx="458">
                  <c:v>0.57157349586499995</c:v>
                </c:pt>
                <c:pt idx="459">
                  <c:v>0.58052814006800002</c:v>
                </c:pt>
                <c:pt idx="460">
                  <c:v>0.58993881940799997</c:v>
                </c:pt>
                <c:pt idx="461">
                  <c:v>0.60002213716499997</c:v>
                </c:pt>
                <c:pt idx="462">
                  <c:v>0.61076933145500001</c:v>
                </c:pt>
                <c:pt idx="463">
                  <c:v>0.62216466665299996</c:v>
                </c:pt>
                <c:pt idx="464">
                  <c:v>0.63418871164299995</c:v>
                </c:pt>
                <c:pt idx="465">
                  <c:v>0.64715224504500002</c:v>
                </c:pt>
                <c:pt idx="466">
                  <c:v>0.660363316536</c:v>
                </c:pt>
                <c:pt idx="467">
                  <c:v>0.67410469055199995</c:v>
                </c:pt>
                <c:pt idx="468">
                  <c:v>0.68832707405100002</c:v>
                </c:pt>
                <c:pt idx="469">
                  <c:v>0.70297032594700004</c:v>
                </c:pt>
                <c:pt idx="470">
                  <c:v>0.71796834468799997</c:v>
                </c:pt>
                <c:pt idx="471">
                  <c:v>0.73323827981900003</c:v>
                </c:pt>
                <c:pt idx="472">
                  <c:v>0.74869000911700001</c:v>
                </c:pt>
                <c:pt idx="473">
                  <c:v>0.76382130384400004</c:v>
                </c:pt>
                <c:pt idx="474">
                  <c:v>0.77931457757900002</c:v>
                </c:pt>
                <c:pt idx="475">
                  <c:v>0.79464554786700003</c:v>
                </c:pt>
                <c:pt idx="476">
                  <c:v>0.80967903137200004</c:v>
                </c:pt>
                <c:pt idx="477">
                  <c:v>0.82426887750599998</c:v>
                </c:pt>
                <c:pt idx="478">
                  <c:v>0.83791476488100003</c:v>
                </c:pt>
                <c:pt idx="479">
                  <c:v>0.85117989778500003</c:v>
                </c:pt>
                <c:pt idx="480">
                  <c:v>0.86354207992599996</c:v>
                </c:pt>
                <c:pt idx="481">
                  <c:v>0.87484747171400001</c:v>
                </c:pt>
                <c:pt idx="482">
                  <c:v>0.88471287488899997</c:v>
                </c:pt>
                <c:pt idx="483">
                  <c:v>0.89351755380599995</c:v>
                </c:pt>
                <c:pt idx="484">
                  <c:v>0.90070366859399997</c:v>
                </c:pt>
                <c:pt idx="485">
                  <c:v>0.90654546022399995</c:v>
                </c:pt>
                <c:pt idx="486">
                  <c:v>0.91076046228399998</c:v>
                </c:pt>
                <c:pt idx="487">
                  <c:v>0.91325211525000005</c:v>
                </c:pt>
                <c:pt idx="488">
                  <c:v>0.91412401199299997</c:v>
                </c:pt>
                <c:pt idx="489">
                  <c:v>0.91333329677599995</c:v>
                </c:pt>
                <c:pt idx="490">
                  <c:v>0.91086584329599996</c:v>
                </c:pt>
                <c:pt idx="491">
                  <c:v>0.906897962093</c:v>
                </c:pt>
                <c:pt idx="492">
                  <c:v>0.90130001306499996</c:v>
                </c:pt>
                <c:pt idx="493">
                  <c:v>0.89444768428800003</c:v>
                </c:pt>
                <c:pt idx="494">
                  <c:v>0.88609910011299997</c:v>
                </c:pt>
                <c:pt idx="495">
                  <c:v>0.87679892778400004</c:v>
                </c:pt>
                <c:pt idx="496">
                  <c:v>0.86647993326200001</c:v>
                </c:pt>
                <c:pt idx="497">
                  <c:v>0.85497802495999997</c:v>
                </c:pt>
                <c:pt idx="498">
                  <c:v>0.84300833940499997</c:v>
                </c:pt>
                <c:pt idx="499">
                  <c:v>0.83009964227699995</c:v>
                </c:pt>
                <c:pt idx="500">
                  <c:v>0.817030966282</c:v>
                </c:pt>
                <c:pt idx="501">
                  <c:v>0.80361217260399997</c:v>
                </c:pt>
                <c:pt idx="502">
                  <c:v>0.78960901498799996</c:v>
                </c:pt>
                <c:pt idx="503">
                  <c:v>0.77583181858100003</c:v>
                </c:pt>
                <c:pt idx="504">
                  <c:v>0.76203328371000001</c:v>
                </c:pt>
                <c:pt idx="505">
                  <c:v>0.74830210208900005</c:v>
                </c:pt>
                <c:pt idx="506">
                  <c:v>0.73437577486000005</c:v>
                </c:pt>
                <c:pt idx="507">
                  <c:v>0.72101432084999995</c:v>
                </c:pt>
                <c:pt idx="508">
                  <c:v>0.70793348550799995</c:v>
                </c:pt>
                <c:pt idx="509">
                  <c:v>0.69486463069899995</c:v>
                </c:pt>
                <c:pt idx="510">
                  <c:v>0.68249738216400002</c:v>
                </c:pt>
                <c:pt idx="511">
                  <c:v>0.67054069042200004</c:v>
                </c:pt>
                <c:pt idx="512">
                  <c:v>0.65902268886600002</c:v>
                </c:pt>
                <c:pt idx="513">
                  <c:v>0.64796596765500003</c:v>
                </c:pt>
                <c:pt idx="514">
                  <c:v>0.63738924264899999</c:v>
                </c:pt>
                <c:pt idx="515">
                  <c:v>0.62706053257000005</c:v>
                </c:pt>
                <c:pt idx="516">
                  <c:v>0.61749118566500005</c:v>
                </c:pt>
                <c:pt idx="517">
                  <c:v>0.60842889547300005</c:v>
                </c:pt>
                <c:pt idx="518">
                  <c:v>0.599875688553</c:v>
                </c:pt>
                <c:pt idx="519">
                  <c:v>0.59183400869400005</c:v>
                </c:pt>
                <c:pt idx="520">
                  <c:v>0.58430099487300002</c:v>
                </c:pt>
                <c:pt idx="521">
                  <c:v>0.57727342843999996</c:v>
                </c:pt>
                <c:pt idx="522">
                  <c:v>0.57074844837200001</c:v>
                </c:pt>
                <c:pt idx="523">
                  <c:v>0.56471973657600005</c:v>
                </c:pt>
                <c:pt idx="524">
                  <c:v>0.55918222665799999</c:v>
                </c:pt>
                <c:pt idx="525">
                  <c:v>0.55423802137400002</c:v>
                </c:pt>
                <c:pt idx="526">
                  <c:v>0.54965060949300004</c:v>
                </c:pt>
                <c:pt idx="527">
                  <c:v>0.545535683632</c:v>
                </c:pt>
                <c:pt idx="528">
                  <c:v>0.54188621044200003</c:v>
                </c:pt>
                <c:pt idx="529">
                  <c:v>0.53869605064399995</c:v>
                </c:pt>
                <c:pt idx="530">
                  <c:v>0.535958707333</c:v>
                </c:pt>
                <c:pt idx="531">
                  <c:v>0.53366893529899995</c:v>
                </c:pt>
                <c:pt idx="532">
                  <c:v>0.53182107210200003</c:v>
                </c:pt>
                <c:pt idx="533">
                  <c:v>0.53042000532199995</c:v>
                </c:pt>
                <c:pt idx="534">
                  <c:v>0.529429316521</c:v>
                </c:pt>
                <c:pt idx="535">
                  <c:v>0.52886676788300002</c:v>
                </c:pt>
                <c:pt idx="536">
                  <c:v>0.52872848510699999</c:v>
                </c:pt>
                <c:pt idx="537">
                  <c:v>0.529011189938</c:v>
                </c:pt>
                <c:pt idx="538">
                  <c:v>0.52966427803000005</c:v>
                </c:pt>
                <c:pt idx="539">
                  <c:v>0.53076934814499999</c:v>
                </c:pt>
                <c:pt idx="540">
                  <c:v>0.53228825330700003</c:v>
                </c:pt>
                <c:pt idx="541">
                  <c:v>0.53421920537900003</c:v>
                </c:pt>
                <c:pt idx="542">
                  <c:v>0.53646755218499997</c:v>
                </c:pt>
                <c:pt idx="543">
                  <c:v>0.53920733928700004</c:v>
                </c:pt>
                <c:pt idx="544">
                  <c:v>0.54235649108899997</c:v>
                </c:pt>
                <c:pt idx="545">
                  <c:v>0.54578608274499996</c:v>
                </c:pt>
                <c:pt idx="546">
                  <c:v>0.54973948001899997</c:v>
                </c:pt>
                <c:pt idx="547">
                  <c:v>0.55410003662100005</c:v>
                </c:pt>
                <c:pt idx="548">
                  <c:v>0.558866977692</c:v>
                </c:pt>
                <c:pt idx="549">
                  <c:v>0.56386786699299996</c:v>
                </c:pt>
                <c:pt idx="550">
                  <c:v>0.56943470239600003</c:v>
                </c:pt>
                <c:pt idx="551">
                  <c:v>0.57521104812599999</c:v>
                </c:pt>
                <c:pt idx="552">
                  <c:v>0.58157271146800005</c:v>
                </c:pt>
                <c:pt idx="553">
                  <c:v>0.58811652660400004</c:v>
                </c:pt>
                <c:pt idx="554">
                  <c:v>0.59526300430300005</c:v>
                </c:pt>
                <c:pt idx="555">
                  <c:v>0.60256302356699998</c:v>
                </c:pt>
                <c:pt idx="556">
                  <c:v>0.61047762632400004</c:v>
                </c:pt>
                <c:pt idx="557">
                  <c:v>0.61851352453200004</c:v>
                </c:pt>
                <c:pt idx="558">
                  <c:v>0.627170979977</c:v>
                </c:pt>
                <c:pt idx="559">
                  <c:v>0.63619148731200004</c:v>
                </c:pt>
                <c:pt idx="560">
                  <c:v>0.64527368545499997</c:v>
                </c:pt>
                <c:pt idx="561">
                  <c:v>0.65467482805300004</c:v>
                </c:pt>
                <c:pt idx="562">
                  <c:v>0.66468793153799999</c:v>
                </c:pt>
                <c:pt idx="563">
                  <c:v>0.67500370740899995</c:v>
                </c:pt>
                <c:pt idx="564">
                  <c:v>0.68527728319199999</c:v>
                </c:pt>
                <c:pt idx="565">
                  <c:v>0.69579482078599997</c:v>
                </c:pt>
                <c:pt idx="566">
                  <c:v>0.70686507224999995</c:v>
                </c:pt>
                <c:pt idx="567">
                  <c:v>0.71813267469399999</c:v>
                </c:pt>
                <c:pt idx="568">
                  <c:v>0.72922039031999997</c:v>
                </c:pt>
                <c:pt idx="569">
                  <c:v>0.74077326059299997</c:v>
                </c:pt>
                <c:pt idx="570">
                  <c:v>0.75206124782600003</c:v>
                </c:pt>
                <c:pt idx="571">
                  <c:v>0.76338535547300002</c:v>
                </c:pt>
                <c:pt idx="572">
                  <c:v>0.77504694461800006</c:v>
                </c:pt>
                <c:pt idx="573">
                  <c:v>0.78630018234300003</c:v>
                </c:pt>
                <c:pt idx="574">
                  <c:v>0.797441899776</c:v>
                </c:pt>
                <c:pt idx="575">
                  <c:v>0.80874788761100003</c:v>
                </c:pt>
                <c:pt idx="576">
                  <c:v>0.81948965787899997</c:v>
                </c:pt>
                <c:pt idx="577">
                  <c:v>0.82994621992100004</c:v>
                </c:pt>
                <c:pt idx="578">
                  <c:v>0.84005719423299996</c:v>
                </c:pt>
                <c:pt idx="579">
                  <c:v>0.85004854202299995</c:v>
                </c:pt>
                <c:pt idx="580">
                  <c:v>0.85926830768600004</c:v>
                </c:pt>
                <c:pt idx="581">
                  <c:v>0.86795753240600004</c:v>
                </c:pt>
                <c:pt idx="582">
                  <c:v>0.87605786323500001</c:v>
                </c:pt>
                <c:pt idx="583">
                  <c:v>0.88372737169299997</c:v>
                </c:pt>
                <c:pt idx="584">
                  <c:v>0.89046156406400001</c:v>
                </c:pt>
                <c:pt idx="585">
                  <c:v>0.89644736051600005</c:v>
                </c:pt>
                <c:pt idx="586">
                  <c:v>0.90164124965699999</c:v>
                </c:pt>
                <c:pt idx="587">
                  <c:v>0.90600687265400004</c:v>
                </c:pt>
                <c:pt idx="588">
                  <c:v>0.90960526466400005</c:v>
                </c:pt>
                <c:pt idx="589">
                  <c:v>0.91220092773399997</c:v>
                </c:pt>
                <c:pt idx="590">
                  <c:v>0.91389709711099998</c:v>
                </c:pt>
                <c:pt idx="591">
                  <c:v>0.91468548774699998</c:v>
                </c:pt>
                <c:pt idx="592">
                  <c:v>0.91456598043399995</c:v>
                </c:pt>
                <c:pt idx="593">
                  <c:v>0.91350162029299997</c:v>
                </c:pt>
                <c:pt idx="594">
                  <c:v>0.91157102584799998</c:v>
                </c:pt>
                <c:pt idx="595">
                  <c:v>0.90877902507800001</c:v>
                </c:pt>
                <c:pt idx="596">
                  <c:v>0.90515547990800005</c:v>
                </c:pt>
                <c:pt idx="597">
                  <c:v>0.90073668956800002</c:v>
                </c:pt>
                <c:pt idx="598">
                  <c:v>0.89539641141899995</c:v>
                </c:pt>
                <c:pt idx="599">
                  <c:v>0.88949459791200003</c:v>
                </c:pt>
                <c:pt idx="600">
                  <c:v>0.88293594121899999</c:v>
                </c:pt>
                <c:pt idx="601">
                  <c:v>0.875773370266</c:v>
                </c:pt>
                <c:pt idx="602">
                  <c:v>0.86806267499900003</c:v>
                </c:pt>
                <c:pt idx="603">
                  <c:v>0.85985910892499995</c:v>
                </c:pt>
                <c:pt idx="604">
                  <c:v>0.85122048854800003</c:v>
                </c:pt>
                <c:pt idx="605">
                  <c:v>0.84192824363700003</c:v>
                </c:pt>
                <c:pt idx="606">
                  <c:v>0.83257985115099997</c:v>
                </c:pt>
                <c:pt idx="607">
                  <c:v>0.82296562194800005</c:v>
                </c:pt>
                <c:pt idx="608">
                  <c:v>0.81313753128099997</c:v>
                </c:pt>
                <c:pt idx="609">
                  <c:v>0.80314713716499997</c:v>
                </c:pt>
                <c:pt idx="610">
                  <c:v>0.79304051399200004</c:v>
                </c:pt>
                <c:pt idx="611">
                  <c:v>0.78286480903599998</c:v>
                </c:pt>
                <c:pt idx="612">
                  <c:v>0.772661089897</c:v>
                </c:pt>
                <c:pt idx="613">
                  <c:v>0.762469470501</c:v>
                </c:pt>
                <c:pt idx="614">
                  <c:v>0.75232416391400003</c:v>
                </c:pt>
                <c:pt idx="615">
                  <c:v>0.74225932359699998</c:v>
                </c:pt>
                <c:pt idx="616">
                  <c:v>0.73230332136200005</c:v>
                </c:pt>
                <c:pt idx="617">
                  <c:v>0.72248440980899997</c:v>
                </c:pt>
                <c:pt idx="618">
                  <c:v>0.71282619237900002</c:v>
                </c:pt>
                <c:pt idx="619">
                  <c:v>0.70334935188299996</c:v>
                </c:pt>
                <c:pt idx="620">
                  <c:v>0.69407397508599999</c:v>
                </c:pt>
                <c:pt idx="621">
                  <c:v>0.68501442670799995</c:v>
                </c:pt>
                <c:pt idx="622">
                  <c:v>0.67618525028200005</c:v>
                </c:pt>
                <c:pt idx="623">
                  <c:v>0.66759824752800001</c:v>
                </c:pt>
                <c:pt idx="624">
                  <c:v>0.65926408767699995</c:v>
                </c:pt>
                <c:pt idx="625">
                  <c:v>0.65119099616999998</c:v>
                </c:pt>
                <c:pt idx="626">
                  <c:v>0.64360618591300001</c:v>
                </c:pt>
                <c:pt idx="627">
                  <c:v>0.63606500625600004</c:v>
                </c:pt>
                <c:pt idx="628">
                  <c:v>0.62880122661600002</c:v>
                </c:pt>
                <c:pt idx="629">
                  <c:v>0.62181693315499997</c:v>
                </c:pt>
                <c:pt idx="630">
                  <c:v>0.61511510610599995</c:v>
                </c:pt>
                <c:pt idx="631">
                  <c:v>0.60869675874700002</c:v>
                </c:pt>
                <c:pt idx="632">
                  <c:v>0.60256147384600001</c:v>
                </c:pt>
                <c:pt idx="633">
                  <c:v>0.59671002626400005</c:v>
                </c:pt>
                <c:pt idx="634">
                  <c:v>0.59114104509400001</c:v>
                </c:pt>
                <c:pt idx="635">
                  <c:v>0.58599489927299997</c:v>
                </c:pt>
                <c:pt idx="636">
                  <c:v>0.58097827434500005</c:v>
                </c:pt>
                <c:pt idx="637">
                  <c:v>0.57623952627200004</c:v>
                </c:pt>
                <c:pt idx="638">
                  <c:v>0.57177644967999997</c:v>
                </c:pt>
                <c:pt idx="639">
                  <c:v>0.56758671998999999</c:v>
                </c:pt>
                <c:pt idx="640">
                  <c:v>0.56366771459599996</c:v>
                </c:pt>
                <c:pt idx="641">
                  <c:v>0.56001657247500003</c:v>
                </c:pt>
                <c:pt idx="642">
                  <c:v>0.55663090944299998</c:v>
                </c:pt>
                <c:pt idx="643">
                  <c:v>0.55358010530500001</c:v>
                </c:pt>
                <c:pt idx="644">
                  <c:v>0.55070823431000004</c:v>
                </c:pt>
                <c:pt idx="645">
                  <c:v>0.54809325933499997</c:v>
                </c:pt>
                <c:pt idx="646">
                  <c:v>0.54573279619199999</c:v>
                </c:pt>
                <c:pt idx="647">
                  <c:v>0.54362398385999999</c:v>
                </c:pt>
                <c:pt idx="648">
                  <c:v>0.54179656505600005</c:v>
                </c:pt>
                <c:pt idx="649">
                  <c:v>0.54017561674100001</c:v>
                </c:pt>
                <c:pt idx="650">
                  <c:v>0.53879892826099995</c:v>
                </c:pt>
                <c:pt idx="651">
                  <c:v>0.53766447305700005</c:v>
                </c:pt>
                <c:pt idx="652">
                  <c:v>0.53676998615299998</c:v>
                </c:pt>
                <c:pt idx="653">
                  <c:v>0.536107242107</c:v>
                </c:pt>
                <c:pt idx="654">
                  <c:v>0.53567922115300004</c:v>
                </c:pt>
                <c:pt idx="655">
                  <c:v>0.53548550605800005</c:v>
                </c:pt>
                <c:pt idx="656">
                  <c:v>0.53552460670500002</c:v>
                </c:pt>
                <c:pt idx="657">
                  <c:v>0.53579509258299995</c:v>
                </c:pt>
                <c:pt idx="658">
                  <c:v>0.53625202178999998</c:v>
                </c:pt>
                <c:pt idx="659">
                  <c:v>0.53697359561900004</c:v>
                </c:pt>
                <c:pt idx="660">
                  <c:v>0.53792279958699996</c:v>
                </c:pt>
                <c:pt idx="661">
                  <c:v>0.53909868001899997</c:v>
                </c:pt>
                <c:pt idx="662">
                  <c:v>0.54042738676099999</c:v>
                </c:pt>
                <c:pt idx="663">
                  <c:v>0.54204630851699998</c:v>
                </c:pt>
                <c:pt idx="664">
                  <c:v>0.543889343739</c:v>
                </c:pt>
                <c:pt idx="665">
                  <c:v>0.54595607519099998</c:v>
                </c:pt>
                <c:pt idx="666">
                  <c:v>0.54814374446900005</c:v>
                </c:pt>
                <c:pt idx="667">
                  <c:v>0.550647854805</c:v>
                </c:pt>
                <c:pt idx="668">
                  <c:v>0.55337423086199999</c:v>
                </c:pt>
                <c:pt idx="669">
                  <c:v>0.55619823932599999</c:v>
                </c:pt>
                <c:pt idx="670">
                  <c:v>0.55935901403400001</c:v>
                </c:pt>
                <c:pt idx="671">
                  <c:v>0.56273972988099996</c:v>
                </c:pt>
                <c:pt idx="672">
                  <c:v>0.56619566679</c:v>
                </c:pt>
                <c:pt idx="673">
                  <c:v>0.57000786066099995</c:v>
                </c:pt>
                <c:pt idx="674">
                  <c:v>0.57387900352499999</c:v>
                </c:pt>
                <c:pt idx="675">
                  <c:v>0.57811981439600002</c:v>
                </c:pt>
                <c:pt idx="676">
                  <c:v>0.58257699012800002</c:v>
                </c:pt>
                <c:pt idx="677">
                  <c:v>0.58706873655299996</c:v>
                </c:pt>
                <c:pt idx="678">
                  <c:v>0.59194761514700001</c:v>
                </c:pt>
                <c:pt idx="679">
                  <c:v>0.59684503078499995</c:v>
                </c:pt>
                <c:pt idx="680">
                  <c:v>0.60213965177499995</c:v>
                </c:pt>
                <c:pt idx="681">
                  <c:v>0.60764354467399995</c:v>
                </c:pt>
                <c:pt idx="682">
                  <c:v>0.61313796043400004</c:v>
                </c:pt>
                <c:pt idx="683">
                  <c:v>0.61904382705700001</c:v>
                </c:pt>
                <c:pt idx="684">
                  <c:v>0.62492150068300001</c:v>
                </c:pt>
                <c:pt idx="685">
                  <c:v>0.63121688365899997</c:v>
                </c:pt>
                <c:pt idx="686">
                  <c:v>0.63770401477799998</c:v>
                </c:pt>
                <c:pt idx="687">
                  <c:v>0.644132494926</c:v>
                </c:pt>
                <c:pt idx="688">
                  <c:v>0.65098309516899999</c:v>
                </c:pt>
                <c:pt idx="689">
                  <c:v>0.65775138139699996</c:v>
                </c:pt>
                <c:pt idx="690">
                  <c:v>0.66494232416200005</c:v>
                </c:pt>
                <c:pt idx="691">
                  <c:v>0.67229503393199996</c:v>
                </c:pt>
                <c:pt idx="692">
                  <c:v>0.67952895164500005</c:v>
                </c:pt>
                <c:pt idx="693">
                  <c:v>0.68689888715699998</c:v>
                </c:pt>
                <c:pt idx="694">
                  <c:v>0.69467765092800005</c:v>
                </c:pt>
                <c:pt idx="695">
                  <c:v>0.70258224010500003</c:v>
                </c:pt>
                <c:pt idx="696">
                  <c:v>0.71031081676499996</c:v>
                </c:pt>
                <c:pt idx="697">
                  <c:v>0.71842646598799997</c:v>
                </c:pt>
                <c:pt idx="698">
                  <c:v>0.72633588314099995</c:v>
                </c:pt>
                <c:pt idx="699">
                  <c:v>0.73461037874199997</c:v>
                </c:pt>
                <c:pt idx="700">
                  <c:v>0.74264580011400005</c:v>
                </c:pt>
                <c:pt idx="701">
                  <c:v>0.75042253732700004</c:v>
                </c:pt>
                <c:pt idx="702">
                  <c:v>0.75822252035100002</c:v>
                </c:pt>
                <c:pt idx="703">
                  <c:v>0.76603132486299996</c:v>
                </c:pt>
                <c:pt idx="704">
                  <c:v>0.773833453655</c:v>
                </c:pt>
                <c:pt idx="705">
                  <c:v>0.78161150217099995</c:v>
                </c:pt>
                <c:pt idx="706">
                  <c:v>0.78935003280600002</c:v>
                </c:pt>
                <c:pt idx="707">
                  <c:v>0.79702973365800001</c:v>
                </c:pt>
                <c:pt idx="708">
                  <c:v>0.80463290214500005</c:v>
                </c:pt>
                <c:pt idx="709">
                  <c:v>0.81214082241100005</c:v>
                </c:pt>
                <c:pt idx="710">
                  <c:v>0.81953400373499996</c:v>
                </c:pt>
                <c:pt idx="711">
                  <c:v>0.82679277658500006</c:v>
                </c:pt>
                <c:pt idx="712">
                  <c:v>0.83389782905599996</c:v>
                </c:pt>
                <c:pt idx="713">
                  <c:v>0.840828180313</c:v>
                </c:pt>
                <c:pt idx="714">
                  <c:v>0.84756350517300005</c:v>
                </c:pt>
                <c:pt idx="715">
                  <c:v>0.85408371686899998</c:v>
                </c:pt>
                <c:pt idx="716">
                  <c:v>0.86036926507900002</c:v>
                </c:pt>
                <c:pt idx="717">
                  <c:v>0.86639958620099999</c:v>
                </c:pt>
                <c:pt idx="718">
                  <c:v>0.87215602397900005</c:v>
                </c:pt>
                <c:pt idx="719">
                  <c:v>0.87761908769600006</c:v>
                </c:pt>
                <c:pt idx="720">
                  <c:v>0.88277119398100001</c:v>
                </c:pt>
                <c:pt idx="721">
                  <c:v>0.887594997883</c:v>
                </c:pt>
                <c:pt idx="722">
                  <c:v>0.89207410812400001</c:v>
                </c:pt>
                <c:pt idx="723">
                  <c:v>0.896192848682</c:v>
                </c:pt>
                <c:pt idx="724">
                  <c:v>0.89993751049000004</c:v>
                </c:pt>
                <c:pt idx="725">
                  <c:v>0.90329557657199999</c:v>
                </c:pt>
                <c:pt idx="726">
                  <c:v>0.90625566244099998</c:v>
                </c:pt>
                <c:pt idx="727">
                  <c:v>0.90880805253999997</c:v>
                </c:pt>
                <c:pt idx="728">
                  <c:v>0.91094499826399999</c:v>
                </c:pt>
                <c:pt idx="729">
                  <c:v>0.91265958547600001</c:v>
                </c:pt>
                <c:pt idx="730">
                  <c:v>0.91394746303600005</c:v>
                </c:pt>
                <c:pt idx="731">
                  <c:v>0.914805829525</c:v>
                </c:pt>
                <c:pt idx="732">
                  <c:v>0.91523343324700002</c:v>
                </c:pt>
                <c:pt idx="733">
                  <c:v>0.91523116826999995</c:v>
                </c:pt>
                <c:pt idx="734">
                  <c:v>0.91480141878099996</c:v>
                </c:pt>
                <c:pt idx="735">
                  <c:v>0.91394847631499998</c:v>
                </c:pt>
                <c:pt idx="736">
                  <c:v>0.91267830133399996</c:v>
                </c:pt>
                <c:pt idx="737">
                  <c:v>0.91099834442100003</c:v>
                </c:pt>
                <c:pt idx="738">
                  <c:v>0.90891784429599998</c:v>
                </c:pt>
                <c:pt idx="739">
                  <c:v>0.90644729137400004</c:v>
                </c:pt>
                <c:pt idx="740">
                  <c:v>0.90359872579599998</c:v>
                </c:pt>
                <c:pt idx="741">
                  <c:v>0.90038484334900004</c:v>
                </c:pt>
                <c:pt idx="742">
                  <c:v>0.89682054519700005</c:v>
                </c:pt>
                <c:pt idx="743">
                  <c:v>0.89292073249799997</c:v>
                </c:pt>
                <c:pt idx="744">
                  <c:v>0.888701438904</c:v>
                </c:pt>
                <c:pt idx="745">
                  <c:v>0.88417965173699997</c:v>
                </c:pt>
                <c:pt idx="746">
                  <c:v>0.87937277555500004</c:v>
                </c:pt>
                <c:pt idx="747">
                  <c:v>0.87429869174999997</c:v>
                </c:pt>
                <c:pt idx="748">
                  <c:v>0.868975102901</c:v>
                </c:pt>
                <c:pt idx="749">
                  <c:v>0.86342161893799996</c:v>
                </c:pt>
                <c:pt idx="750">
                  <c:v>0.85765576362600005</c:v>
                </c:pt>
                <c:pt idx="751">
                  <c:v>0.851696491241</c:v>
                </c:pt>
                <c:pt idx="752">
                  <c:v>0.84556180238699996</c:v>
                </c:pt>
                <c:pt idx="753">
                  <c:v>0.839270412922</c:v>
                </c:pt>
                <c:pt idx="754">
                  <c:v>0.83284044265699997</c:v>
                </c:pt>
                <c:pt idx="755">
                  <c:v>0.82628858089400004</c:v>
                </c:pt>
                <c:pt idx="756">
                  <c:v>0.81963288783999999</c:v>
                </c:pt>
                <c:pt idx="757">
                  <c:v>0.812889039516</c:v>
                </c:pt>
                <c:pt idx="758">
                  <c:v>0.80607324838600003</c:v>
                </c:pt>
                <c:pt idx="759">
                  <c:v>0.79920160770399995</c:v>
                </c:pt>
                <c:pt idx="760">
                  <c:v>0.79228764772399995</c:v>
                </c:pt>
                <c:pt idx="761">
                  <c:v>0.78534674644500002</c:v>
                </c:pt>
                <c:pt idx="762">
                  <c:v>0.77839273214299998</c:v>
                </c:pt>
                <c:pt idx="763">
                  <c:v>0.77143669128400005</c:v>
                </c:pt>
                <c:pt idx="764">
                  <c:v>0.76449161767999996</c:v>
                </c:pt>
                <c:pt idx="765">
                  <c:v>0.757568836212</c:v>
                </c:pt>
                <c:pt idx="766">
                  <c:v>0.75067979097399995</c:v>
                </c:pt>
                <c:pt idx="767">
                  <c:v>0.74383318424199996</c:v>
                </c:pt>
                <c:pt idx="768">
                  <c:v>0.73703891038900005</c:v>
                </c:pt>
                <c:pt idx="769">
                  <c:v>0.73030579090100001</c:v>
                </c:pt>
                <c:pt idx="770">
                  <c:v>0.72364103794099999</c:v>
                </c:pt>
                <c:pt idx="771">
                  <c:v>0.71705365181000003</c:v>
                </c:pt>
                <c:pt idx="772">
                  <c:v>0.71054887771599995</c:v>
                </c:pt>
                <c:pt idx="773">
                  <c:v>0.70413309335700003</c:v>
                </c:pt>
                <c:pt idx="774">
                  <c:v>0.69781333208100005</c:v>
                </c:pt>
                <c:pt idx="775">
                  <c:v>0.69159263372400004</c:v>
                </c:pt>
                <c:pt idx="776">
                  <c:v>0.68547785282100004</c:v>
                </c:pt>
                <c:pt idx="777">
                  <c:v>0.67947101593000003</c:v>
                </c:pt>
                <c:pt idx="778">
                  <c:v>0.67357730865499998</c:v>
                </c:pt>
                <c:pt idx="779">
                  <c:v>0.66780006885499998</c:v>
                </c:pt>
                <c:pt idx="780">
                  <c:v>0.66214084625199998</c:v>
                </c:pt>
                <c:pt idx="781">
                  <c:v>0.65660345554400001</c:v>
                </c:pt>
                <c:pt idx="782">
                  <c:v>0.65119022131000004</c:v>
                </c:pt>
                <c:pt idx="783">
                  <c:v>0.64590173959700004</c:v>
                </c:pt>
                <c:pt idx="784">
                  <c:v>0.64074027538300005</c:v>
                </c:pt>
                <c:pt idx="785">
                  <c:v>0.63570773601499997</c:v>
                </c:pt>
                <c:pt idx="786">
                  <c:v>0.63080447912199999</c:v>
                </c:pt>
                <c:pt idx="787">
                  <c:v>0.62603092193599996</c:v>
                </c:pt>
                <c:pt idx="788">
                  <c:v>0.62138879299200001</c:v>
                </c:pt>
                <c:pt idx="789">
                  <c:v>0.61687737703300005</c:v>
                </c:pt>
                <c:pt idx="790">
                  <c:v>0.61249750852600005</c:v>
                </c:pt>
                <c:pt idx="791">
                  <c:v>0.608249664307</c:v>
                </c:pt>
                <c:pt idx="792">
                  <c:v>0.60413247346900001</c:v>
                </c:pt>
                <c:pt idx="793">
                  <c:v>0.60014706850099997</c:v>
                </c:pt>
                <c:pt idx="794">
                  <c:v>0.59629225730900004</c:v>
                </c:pt>
                <c:pt idx="795">
                  <c:v>0.59256809949900002</c:v>
                </c:pt>
                <c:pt idx="796">
                  <c:v>0.58897399902299996</c:v>
                </c:pt>
                <c:pt idx="797">
                  <c:v>0.58550900220900004</c:v>
                </c:pt>
                <c:pt idx="798">
                  <c:v>0.58217245340299995</c:v>
                </c:pt>
                <c:pt idx="799">
                  <c:v>0.57896411418899996</c:v>
                </c:pt>
                <c:pt idx="800">
                  <c:v>0.57588303089100001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C-4DFC-9DF8-AB75874D36D1}"/>
            </c:ext>
          </c:extLst>
        </c:ser>
        <c:ser>
          <c:idx val="1"/>
          <c:order val="1"/>
          <c:tx>
            <c:strRef>
              <c:f>'Picos y Envolventes'!$C$1</c:f>
              <c:strCache>
                <c:ptCount val="1"/>
                <c:pt idx="0">
                  <c:v>Ts (l)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'Picos y Envolventes'!$A$2:$A$802</c:f>
              <c:numCache>
                <c:formatCode>0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'Picos y Envolventes'!$C$2:$C$802</c:f>
              <c:numCache>
                <c:formatCode>General</c:formatCode>
                <c:ptCount val="801"/>
                <c:pt idx="0">
                  <c:v>0.40244000000000002</c:v>
                </c:pt>
                <c:pt idx="1">
                  <c:v>0.42704999999999999</c:v>
                </c:pt>
                <c:pt idx="2">
                  <c:v>0.45300000000000001</c:v>
                </c:pt>
                <c:pt idx="3">
                  <c:v>0.48035</c:v>
                </c:pt>
                <c:pt idx="4">
                  <c:v>0.50917000000000001</c:v>
                </c:pt>
                <c:pt idx="5">
                  <c:v>0.53188999999999997</c:v>
                </c:pt>
                <c:pt idx="6">
                  <c:v>0.55532000000000004</c:v>
                </c:pt>
                <c:pt idx="7">
                  <c:v>0.57962999999999998</c:v>
                </c:pt>
                <c:pt idx="8">
                  <c:v>0.60485</c:v>
                </c:pt>
                <c:pt idx="9">
                  <c:v>0.62700999999999996</c:v>
                </c:pt>
                <c:pt idx="10">
                  <c:v>0.64498</c:v>
                </c:pt>
                <c:pt idx="11">
                  <c:v>0.66334000000000004</c:v>
                </c:pt>
                <c:pt idx="12">
                  <c:v>0.68211999999999995</c:v>
                </c:pt>
                <c:pt idx="13">
                  <c:v>0.70130999999999999</c:v>
                </c:pt>
                <c:pt idx="14">
                  <c:v>0.71433000000000002</c:v>
                </c:pt>
                <c:pt idx="15">
                  <c:v>0.72704999999999997</c:v>
                </c:pt>
                <c:pt idx="16">
                  <c:v>0.73990999999999996</c:v>
                </c:pt>
                <c:pt idx="17">
                  <c:v>0.75292999999999999</c:v>
                </c:pt>
                <c:pt idx="18">
                  <c:v>0.76415999999999995</c:v>
                </c:pt>
                <c:pt idx="19">
                  <c:v>0.77271000000000001</c:v>
                </c:pt>
                <c:pt idx="20">
                  <c:v>0.78130999999999995</c:v>
                </c:pt>
                <c:pt idx="21">
                  <c:v>0.78995000000000004</c:v>
                </c:pt>
                <c:pt idx="22">
                  <c:v>0.79862999999999995</c:v>
                </c:pt>
                <c:pt idx="23">
                  <c:v>0.80472999999999995</c:v>
                </c:pt>
                <c:pt idx="24">
                  <c:v>0.81050999999999995</c:v>
                </c:pt>
                <c:pt idx="25">
                  <c:v>0.81628999999999996</c:v>
                </c:pt>
                <c:pt idx="26">
                  <c:v>0.82208999999999999</c:v>
                </c:pt>
                <c:pt idx="27">
                  <c:v>0.82721999999999996</c:v>
                </c:pt>
                <c:pt idx="28">
                  <c:v>0.83118999999999998</c:v>
                </c:pt>
                <c:pt idx="29">
                  <c:v>0.83516000000000001</c:v>
                </c:pt>
                <c:pt idx="30">
                  <c:v>0.83911999999999998</c:v>
                </c:pt>
                <c:pt idx="31">
                  <c:v>0.84308000000000005</c:v>
                </c:pt>
                <c:pt idx="32">
                  <c:v>0.84606999999999999</c:v>
                </c:pt>
                <c:pt idx="33">
                  <c:v>0.84887000000000001</c:v>
                </c:pt>
                <c:pt idx="34">
                  <c:v>0.85167000000000004</c:v>
                </c:pt>
                <c:pt idx="35">
                  <c:v>0.85446</c:v>
                </c:pt>
                <c:pt idx="36">
                  <c:v>0.85699999999999998</c:v>
                </c:pt>
                <c:pt idx="37">
                  <c:v>0.85904000000000003</c:v>
                </c:pt>
                <c:pt idx="38">
                  <c:v>0.86107</c:v>
                </c:pt>
                <c:pt idx="39">
                  <c:v>0.86309999999999998</c:v>
                </c:pt>
                <c:pt idx="40">
                  <c:v>0.86512</c:v>
                </c:pt>
                <c:pt idx="41">
                  <c:v>0.86673999999999995</c:v>
                </c:pt>
                <c:pt idx="42">
                  <c:v>0.86826999999999999</c:v>
                </c:pt>
                <c:pt idx="43">
                  <c:v>0.86978</c:v>
                </c:pt>
                <c:pt idx="44">
                  <c:v>0.87129000000000001</c:v>
                </c:pt>
                <c:pt idx="45">
                  <c:v>0.87270999999999999</c:v>
                </c:pt>
                <c:pt idx="46">
                  <c:v>0.87387999999999999</c:v>
                </c:pt>
                <c:pt idx="47">
                  <c:v>0.87504000000000004</c:v>
                </c:pt>
                <c:pt idx="48">
                  <c:v>0.87621000000000004</c:v>
                </c:pt>
                <c:pt idx="49">
                  <c:v>0.87736000000000003</c:v>
                </c:pt>
                <c:pt idx="50">
                  <c:v>0.87834000000000001</c:v>
                </c:pt>
                <c:pt idx="51">
                  <c:v>0.87926000000000004</c:v>
                </c:pt>
                <c:pt idx="52">
                  <c:v>0.88017999999999996</c:v>
                </c:pt>
                <c:pt idx="53">
                  <c:v>0.88109000000000004</c:v>
                </c:pt>
                <c:pt idx="54">
                  <c:v>0.88195999999999997</c:v>
                </c:pt>
                <c:pt idx="55">
                  <c:v>0.88270000000000004</c:v>
                </c:pt>
                <c:pt idx="56">
                  <c:v>0.88344</c:v>
                </c:pt>
                <c:pt idx="57">
                  <c:v>0.88417000000000001</c:v>
                </c:pt>
                <c:pt idx="58">
                  <c:v>0.88490000000000002</c:v>
                </c:pt>
                <c:pt idx="59">
                  <c:v>0.88554999999999995</c:v>
                </c:pt>
                <c:pt idx="60">
                  <c:v>0.88614999999999999</c:v>
                </c:pt>
                <c:pt idx="61">
                  <c:v>0.88675999999999999</c:v>
                </c:pt>
                <c:pt idx="62">
                  <c:v>0.88736000000000004</c:v>
                </c:pt>
                <c:pt idx="63">
                  <c:v>0.88793999999999995</c:v>
                </c:pt>
                <c:pt idx="64">
                  <c:v>0.88844999999999996</c:v>
                </c:pt>
                <c:pt idx="65">
                  <c:v>0.88895000000000002</c:v>
                </c:pt>
                <c:pt idx="66">
                  <c:v>0.88946000000000003</c:v>
                </c:pt>
                <c:pt idx="67">
                  <c:v>0.88995999999999997</c:v>
                </c:pt>
                <c:pt idx="68">
                  <c:v>0.89041000000000003</c:v>
                </c:pt>
                <c:pt idx="69">
                  <c:v>0.89083999999999997</c:v>
                </c:pt>
                <c:pt idx="70">
                  <c:v>0.89126000000000005</c:v>
                </c:pt>
                <c:pt idx="71">
                  <c:v>0.89168999999999998</c:v>
                </c:pt>
                <c:pt idx="72">
                  <c:v>0.89210999999999996</c:v>
                </c:pt>
                <c:pt idx="73">
                  <c:v>0.89246999999999999</c:v>
                </c:pt>
                <c:pt idx="74">
                  <c:v>0.89283999999999997</c:v>
                </c:pt>
                <c:pt idx="75">
                  <c:v>0.89320999999999995</c:v>
                </c:pt>
                <c:pt idx="76">
                  <c:v>0.89356999999999998</c:v>
                </c:pt>
                <c:pt idx="77">
                  <c:v>0.89390999999999998</c:v>
                </c:pt>
                <c:pt idx="78">
                  <c:v>0.89422999999999997</c:v>
                </c:pt>
                <c:pt idx="79">
                  <c:v>0.89454999999999996</c:v>
                </c:pt>
                <c:pt idx="80">
                  <c:v>0.89485999999999999</c:v>
                </c:pt>
                <c:pt idx="81">
                  <c:v>0.89517999999999998</c:v>
                </c:pt>
                <c:pt idx="82">
                  <c:v>0.89546000000000003</c:v>
                </c:pt>
                <c:pt idx="83">
                  <c:v>0.89573999999999998</c:v>
                </c:pt>
                <c:pt idx="84">
                  <c:v>0.89602000000000004</c:v>
                </c:pt>
                <c:pt idx="85">
                  <c:v>0.89629999999999999</c:v>
                </c:pt>
                <c:pt idx="86">
                  <c:v>0.89656000000000002</c:v>
                </c:pt>
                <c:pt idx="87">
                  <c:v>0.89681</c:v>
                </c:pt>
                <c:pt idx="88">
                  <c:v>0.89705000000000001</c:v>
                </c:pt>
                <c:pt idx="89">
                  <c:v>0.89729999999999999</c:v>
                </c:pt>
                <c:pt idx="90">
                  <c:v>0.89754</c:v>
                </c:pt>
                <c:pt idx="91">
                  <c:v>0.89776999999999996</c:v>
                </c:pt>
                <c:pt idx="92">
                  <c:v>0.89798999999999995</c:v>
                </c:pt>
                <c:pt idx="93">
                  <c:v>0.89820999999999995</c:v>
                </c:pt>
                <c:pt idx="94">
                  <c:v>0.89842999999999995</c:v>
                </c:pt>
                <c:pt idx="95">
                  <c:v>0.89863999999999999</c:v>
                </c:pt>
                <c:pt idx="96">
                  <c:v>0.89883999999999997</c:v>
                </c:pt>
                <c:pt idx="97">
                  <c:v>0.89903999999999995</c:v>
                </c:pt>
                <c:pt idx="98">
                  <c:v>0.89924000000000004</c:v>
                </c:pt>
                <c:pt idx="99">
                  <c:v>0.89942999999999995</c:v>
                </c:pt>
                <c:pt idx="100">
                  <c:v>0.89961999999999998</c:v>
                </c:pt>
                <c:pt idx="101">
                  <c:v>0.89980000000000004</c:v>
                </c:pt>
                <c:pt idx="102">
                  <c:v>0.89998</c:v>
                </c:pt>
                <c:pt idx="103">
                  <c:v>0.90015999999999996</c:v>
                </c:pt>
                <c:pt idx="104">
                  <c:v>0.90032999999999996</c:v>
                </c:pt>
                <c:pt idx="105">
                  <c:v>0.90049000000000001</c:v>
                </c:pt>
                <c:pt idx="106">
                  <c:v>0.90066000000000002</c:v>
                </c:pt>
                <c:pt idx="107">
                  <c:v>0.90081999999999995</c:v>
                </c:pt>
                <c:pt idx="108">
                  <c:v>0.90098</c:v>
                </c:pt>
                <c:pt idx="109">
                  <c:v>0.90112999999999999</c:v>
                </c:pt>
                <c:pt idx="110">
                  <c:v>0.90129000000000004</c:v>
                </c:pt>
                <c:pt idx="111">
                  <c:v>0.90144000000000002</c:v>
                </c:pt>
                <c:pt idx="112">
                  <c:v>0.90158000000000005</c:v>
                </c:pt>
                <c:pt idx="113">
                  <c:v>0.90173000000000003</c:v>
                </c:pt>
                <c:pt idx="114">
                  <c:v>0.90186999999999995</c:v>
                </c:pt>
                <c:pt idx="115">
                  <c:v>0.90200999999999998</c:v>
                </c:pt>
                <c:pt idx="116">
                  <c:v>0.90214000000000005</c:v>
                </c:pt>
                <c:pt idx="117">
                  <c:v>0.90227999999999997</c:v>
                </c:pt>
                <c:pt idx="118">
                  <c:v>0.90241000000000005</c:v>
                </c:pt>
                <c:pt idx="119">
                  <c:v>0.90254000000000001</c:v>
                </c:pt>
                <c:pt idx="120">
                  <c:v>0.90266999999999997</c:v>
                </c:pt>
                <c:pt idx="121">
                  <c:v>0.90278999999999998</c:v>
                </c:pt>
                <c:pt idx="122">
                  <c:v>0.90291999999999994</c:v>
                </c:pt>
                <c:pt idx="123">
                  <c:v>0.90303</c:v>
                </c:pt>
                <c:pt idx="124">
                  <c:v>0.90315000000000001</c:v>
                </c:pt>
                <c:pt idx="125">
                  <c:v>0.90327000000000002</c:v>
                </c:pt>
                <c:pt idx="126">
                  <c:v>0.90339000000000003</c:v>
                </c:pt>
                <c:pt idx="127">
                  <c:v>0.90349999999999997</c:v>
                </c:pt>
                <c:pt idx="128">
                  <c:v>0.90361000000000002</c:v>
                </c:pt>
                <c:pt idx="129">
                  <c:v>0.90371999999999997</c:v>
                </c:pt>
                <c:pt idx="130">
                  <c:v>0.90383000000000002</c:v>
                </c:pt>
                <c:pt idx="131">
                  <c:v>0.90393000000000001</c:v>
                </c:pt>
                <c:pt idx="132">
                  <c:v>0.90403999999999995</c:v>
                </c:pt>
                <c:pt idx="133">
                  <c:v>0.90414000000000005</c:v>
                </c:pt>
                <c:pt idx="134">
                  <c:v>0.90424000000000004</c:v>
                </c:pt>
                <c:pt idx="135">
                  <c:v>0.90434000000000003</c:v>
                </c:pt>
                <c:pt idx="136">
                  <c:v>0.90444000000000002</c:v>
                </c:pt>
                <c:pt idx="137">
                  <c:v>0.90454000000000001</c:v>
                </c:pt>
                <c:pt idx="138">
                  <c:v>0.90463000000000005</c:v>
                </c:pt>
                <c:pt idx="139">
                  <c:v>0.90473000000000003</c:v>
                </c:pt>
                <c:pt idx="140">
                  <c:v>0.90481999999999996</c:v>
                </c:pt>
                <c:pt idx="141">
                  <c:v>0.90490999999999999</c:v>
                </c:pt>
                <c:pt idx="142">
                  <c:v>0.90500000000000003</c:v>
                </c:pt>
                <c:pt idx="143">
                  <c:v>0.90508999999999995</c:v>
                </c:pt>
                <c:pt idx="144">
                  <c:v>0.90517999999999998</c:v>
                </c:pt>
                <c:pt idx="145">
                  <c:v>0.90525999999999995</c:v>
                </c:pt>
                <c:pt idx="146">
                  <c:v>0.90534999999999999</c:v>
                </c:pt>
                <c:pt idx="147">
                  <c:v>0.90542999999999996</c:v>
                </c:pt>
                <c:pt idx="148">
                  <c:v>0.90551999999999999</c:v>
                </c:pt>
                <c:pt idx="149">
                  <c:v>0.90559999999999996</c:v>
                </c:pt>
                <c:pt idx="150">
                  <c:v>0.90568000000000004</c:v>
                </c:pt>
                <c:pt idx="151">
                  <c:v>0.90576000000000001</c:v>
                </c:pt>
                <c:pt idx="152">
                  <c:v>0.90583999999999998</c:v>
                </c:pt>
                <c:pt idx="153">
                  <c:v>0.90591999999999995</c:v>
                </c:pt>
                <c:pt idx="154">
                  <c:v>0.90598999999999996</c:v>
                </c:pt>
                <c:pt idx="155">
                  <c:v>0.90607000000000004</c:v>
                </c:pt>
                <c:pt idx="156">
                  <c:v>0.90613999999999995</c:v>
                </c:pt>
                <c:pt idx="157">
                  <c:v>0.90622000000000003</c:v>
                </c:pt>
                <c:pt idx="158">
                  <c:v>0.90629000000000004</c:v>
                </c:pt>
                <c:pt idx="159">
                  <c:v>0.90636000000000005</c:v>
                </c:pt>
                <c:pt idx="160">
                  <c:v>0.90642999999999996</c:v>
                </c:pt>
                <c:pt idx="161">
                  <c:v>0.90649999999999997</c:v>
                </c:pt>
                <c:pt idx="162">
                  <c:v>0.90656999999999999</c:v>
                </c:pt>
                <c:pt idx="163">
                  <c:v>0.90664</c:v>
                </c:pt>
                <c:pt idx="164">
                  <c:v>0.90671000000000002</c:v>
                </c:pt>
                <c:pt idx="165">
                  <c:v>0.90678000000000003</c:v>
                </c:pt>
                <c:pt idx="166">
                  <c:v>0.90683999999999998</c:v>
                </c:pt>
                <c:pt idx="167">
                  <c:v>0.90690999999999999</c:v>
                </c:pt>
                <c:pt idx="168">
                  <c:v>0.90697000000000005</c:v>
                </c:pt>
                <c:pt idx="169">
                  <c:v>0.90703999999999996</c:v>
                </c:pt>
                <c:pt idx="170">
                  <c:v>0.90710000000000002</c:v>
                </c:pt>
                <c:pt idx="171">
                  <c:v>0.90715999999999997</c:v>
                </c:pt>
                <c:pt idx="172">
                  <c:v>0.90722999999999998</c:v>
                </c:pt>
                <c:pt idx="173">
                  <c:v>0.90729000000000004</c:v>
                </c:pt>
                <c:pt idx="174">
                  <c:v>0.90734999999999999</c:v>
                </c:pt>
                <c:pt idx="175">
                  <c:v>0.90741000000000005</c:v>
                </c:pt>
                <c:pt idx="176">
                  <c:v>0.90747</c:v>
                </c:pt>
                <c:pt idx="177">
                  <c:v>0.90751999999999999</c:v>
                </c:pt>
                <c:pt idx="178">
                  <c:v>0.90758000000000005</c:v>
                </c:pt>
                <c:pt idx="179">
                  <c:v>0.90764</c:v>
                </c:pt>
                <c:pt idx="180">
                  <c:v>0.90769999999999995</c:v>
                </c:pt>
                <c:pt idx="181">
                  <c:v>0.90774999999999995</c:v>
                </c:pt>
                <c:pt idx="182">
                  <c:v>0.90781000000000001</c:v>
                </c:pt>
                <c:pt idx="183">
                  <c:v>0.90786</c:v>
                </c:pt>
                <c:pt idx="184">
                  <c:v>0.90791999999999995</c:v>
                </c:pt>
                <c:pt idx="185">
                  <c:v>0.90797000000000005</c:v>
                </c:pt>
                <c:pt idx="186">
                  <c:v>0.90802000000000005</c:v>
                </c:pt>
                <c:pt idx="187">
                  <c:v>0.90807000000000004</c:v>
                </c:pt>
                <c:pt idx="188">
                  <c:v>0.90812999999999999</c:v>
                </c:pt>
                <c:pt idx="189">
                  <c:v>0.90817999999999999</c:v>
                </c:pt>
                <c:pt idx="190">
                  <c:v>0.90822999999999998</c:v>
                </c:pt>
                <c:pt idx="191">
                  <c:v>0.90827999999999998</c:v>
                </c:pt>
                <c:pt idx="192">
                  <c:v>0.90832999999999997</c:v>
                </c:pt>
                <c:pt idx="193">
                  <c:v>0.90837999999999997</c:v>
                </c:pt>
                <c:pt idx="194">
                  <c:v>0.90842999999999996</c:v>
                </c:pt>
                <c:pt idx="195">
                  <c:v>0.90847999999999995</c:v>
                </c:pt>
                <c:pt idx="196">
                  <c:v>0.90851999999999999</c:v>
                </c:pt>
                <c:pt idx="197">
                  <c:v>0.90856999999999999</c:v>
                </c:pt>
                <c:pt idx="198">
                  <c:v>0.90861999999999998</c:v>
                </c:pt>
                <c:pt idx="199">
                  <c:v>0.90866000000000002</c:v>
                </c:pt>
                <c:pt idx="200">
                  <c:v>0.90871000000000002</c:v>
                </c:pt>
                <c:pt idx="201">
                  <c:v>0.90874999999999995</c:v>
                </c:pt>
                <c:pt idx="202">
                  <c:v>0.90880000000000005</c:v>
                </c:pt>
                <c:pt idx="203">
                  <c:v>0.90885000000000005</c:v>
                </c:pt>
                <c:pt idx="204">
                  <c:v>0.90888999999999998</c:v>
                </c:pt>
                <c:pt idx="205">
                  <c:v>0.90893000000000002</c:v>
                </c:pt>
                <c:pt idx="206">
                  <c:v>0.90898000000000001</c:v>
                </c:pt>
                <c:pt idx="207">
                  <c:v>0.90902000000000005</c:v>
                </c:pt>
                <c:pt idx="208">
                  <c:v>0.90905999999999998</c:v>
                </c:pt>
                <c:pt idx="209">
                  <c:v>0.90910000000000002</c:v>
                </c:pt>
                <c:pt idx="210">
                  <c:v>0.90915000000000001</c:v>
                </c:pt>
                <c:pt idx="211">
                  <c:v>0.90919000000000005</c:v>
                </c:pt>
                <c:pt idx="212">
                  <c:v>0.90922999999999998</c:v>
                </c:pt>
                <c:pt idx="213">
                  <c:v>0.90927000000000002</c:v>
                </c:pt>
                <c:pt idx="214">
                  <c:v>0.90930999999999995</c:v>
                </c:pt>
                <c:pt idx="215">
                  <c:v>0.90934999999999999</c:v>
                </c:pt>
                <c:pt idx="216">
                  <c:v>0.90939000000000003</c:v>
                </c:pt>
                <c:pt idx="217">
                  <c:v>0.90942999999999996</c:v>
                </c:pt>
                <c:pt idx="218">
                  <c:v>0.90947</c:v>
                </c:pt>
                <c:pt idx="219">
                  <c:v>0.90951000000000004</c:v>
                </c:pt>
                <c:pt idx="220">
                  <c:v>0.90954000000000002</c:v>
                </c:pt>
                <c:pt idx="221">
                  <c:v>0.90958000000000006</c:v>
                </c:pt>
                <c:pt idx="222">
                  <c:v>0.90961999999999998</c:v>
                </c:pt>
                <c:pt idx="223">
                  <c:v>0.90966000000000002</c:v>
                </c:pt>
                <c:pt idx="224">
                  <c:v>0.90969</c:v>
                </c:pt>
                <c:pt idx="225">
                  <c:v>0.90973000000000004</c:v>
                </c:pt>
                <c:pt idx="226">
                  <c:v>0.90976999999999997</c:v>
                </c:pt>
                <c:pt idx="227">
                  <c:v>0.90980000000000005</c:v>
                </c:pt>
                <c:pt idx="228">
                  <c:v>0.90983999999999998</c:v>
                </c:pt>
                <c:pt idx="229">
                  <c:v>0.90986999999999996</c:v>
                </c:pt>
                <c:pt idx="230">
                  <c:v>0.90991</c:v>
                </c:pt>
                <c:pt idx="231">
                  <c:v>0.90993999999999997</c:v>
                </c:pt>
                <c:pt idx="232">
                  <c:v>0.90998000000000001</c:v>
                </c:pt>
                <c:pt idx="233">
                  <c:v>0.91000999999999999</c:v>
                </c:pt>
                <c:pt idx="234">
                  <c:v>0.91003999999999996</c:v>
                </c:pt>
                <c:pt idx="235">
                  <c:v>0.91008</c:v>
                </c:pt>
                <c:pt idx="236">
                  <c:v>0.91010999999999997</c:v>
                </c:pt>
                <c:pt idx="237">
                  <c:v>0.91013999999999995</c:v>
                </c:pt>
                <c:pt idx="238">
                  <c:v>0.91017999999999999</c:v>
                </c:pt>
                <c:pt idx="239">
                  <c:v>0.91020999999999996</c:v>
                </c:pt>
                <c:pt idx="240">
                  <c:v>0.91024000000000005</c:v>
                </c:pt>
                <c:pt idx="241">
                  <c:v>0.91027000000000002</c:v>
                </c:pt>
                <c:pt idx="242">
                  <c:v>0.9103</c:v>
                </c:pt>
                <c:pt idx="243">
                  <c:v>0.91034000000000004</c:v>
                </c:pt>
                <c:pt idx="244">
                  <c:v>0.91037000000000001</c:v>
                </c:pt>
                <c:pt idx="245">
                  <c:v>0.91039999999999999</c:v>
                </c:pt>
                <c:pt idx="246">
                  <c:v>0.91042999999999996</c:v>
                </c:pt>
                <c:pt idx="247">
                  <c:v>0.91046000000000005</c:v>
                </c:pt>
                <c:pt idx="248">
                  <c:v>0.91049000000000002</c:v>
                </c:pt>
                <c:pt idx="249">
                  <c:v>0.91052</c:v>
                </c:pt>
                <c:pt idx="250">
                  <c:v>0.91054999999999997</c:v>
                </c:pt>
                <c:pt idx="251">
                  <c:v>0.91057999999999995</c:v>
                </c:pt>
                <c:pt idx="252">
                  <c:v>0.91061000000000003</c:v>
                </c:pt>
                <c:pt idx="253">
                  <c:v>0.91064000000000001</c:v>
                </c:pt>
                <c:pt idx="254">
                  <c:v>0.91066999999999998</c:v>
                </c:pt>
                <c:pt idx="255">
                  <c:v>0.91069</c:v>
                </c:pt>
                <c:pt idx="256">
                  <c:v>0.91071999999999997</c:v>
                </c:pt>
                <c:pt idx="257">
                  <c:v>0.91074999999999995</c:v>
                </c:pt>
                <c:pt idx="258">
                  <c:v>0.91078000000000003</c:v>
                </c:pt>
                <c:pt idx="259">
                  <c:v>0.91081000000000001</c:v>
                </c:pt>
                <c:pt idx="260">
                  <c:v>0.91083000000000003</c:v>
                </c:pt>
                <c:pt idx="261">
                  <c:v>0.91086</c:v>
                </c:pt>
                <c:pt idx="262">
                  <c:v>0.91088999999999998</c:v>
                </c:pt>
                <c:pt idx="263">
                  <c:v>0.91091</c:v>
                </c:pt>
                <c:pt idx="264">
                  <c:v>0.91093999999999997</c:v>
                </c:pt>
                <c:pt idx="265">
                  <c:v>0.91096999999999995</c:v>
                </c:pt>
                <c:pt idx="266">
                  <c:v>0.91098999999999997</c:v>
                </c:pt>
                <c:pt idx="267">
                  <c:v>0.91102000000000005</c:v>
                </c:pt>
                <c:pt idx="268">
                  <c:v>0.91105000000000003</c:v>
                </c:pt>
                <c:pt idx="269">
                  <c:v>0.91107000000000005</c:v>
                </c:pt>
                <c:pt idx="270">
                  <c:v>0.91110000000000002</c:v>
                </c:pt>
                <c:pt idx="271">
                  <c:v>0.91112000000000004</c:v>
                </c:pt>
                <c:pt idx="272">
                  <c:v>0.91115000000000002</c:v>
                </c:pt>
                <c:pt idx="273">
                  <c:v>0.91117000000000004</c:v>
                </c:pt>
                <c:pt idx="274">
                  <c:v>0.91120000000000001</c:v>
                </c:pt>
                <c:pt idx="275">
                  <c:v>0.91122000000000003</c:v>
                </c:pt>
                <c:pt idx="276">
                  <c:v>0.91125</c:v>
                </c:pt>
                <c:pt idx="277">
                  <c:v>0.91127000000000002</c:v>
                </c:pt>
                <c:pt idx="278">
                  <c:v>0.91129000000000004</c:v>
                </c:pt>
                <c:pt idx="279">
                  <c:v>0.91132000000000002</c:v>
                </c:pt>
                <c:pt idx="280">
                  <c:v>0.91134000000000004</c:v>
                </c:pt>
                <c:pt idx="281">
                  <c:v>0.91135999999999995</c:v>
                </c:pt>
                <c:pt idx="282">
                  <c:v>0.91139000000000003</c:v>
                </c:pt>
                <c:pt idx="283">
                  <c:v>0.91141000000000005</c:v>
                </c:pt>
                <c:pt idx="284">
                  <c:v>0.91142999999999996</c:v>
                </c:pt>
                <c:pt idx="285">
                  <c:v>0.91146000000000005</c:v>
                </c:pt>
                <c:pt idx="286">
                  <c:v>0.91147999999999996</c:v>
                </c:pt>
                <c:pt idx="287">
                  <c:v>0.91149999999999998</c:v>
                </c:pt>
                <c:pt idx="288">
                  <c:v>0.91152</c:v>
                </c:pt>
                <c:pt idx="289">
                  <c:v>0.91154999999999997</c:v>
                </c:pt>
                <c:pt idx="290">
                  <c:v>0.91156999999999999</c:v>
                </c:pt>
                <c:pt idx="291">
                  <c:v>0.91159000000000001</c:v>
                </c:pt>
                <c:pt idx="292">
                  <c:v>0.91161000000000003</c:v>
                </c:pt>
                <c:pt idx="293">
                  <c:v>0.91163000000000005</c:v>
                </c:pt>
                <c:pt idx="294">
                  <c:v>0.91166000000000003</c:v>
                </c:pt>
                <c:pt idx="295">
                  <c:v>0.91168000000000005</c:v>
                </c:pt>
                <c:pt idx="296">
                  <c:v>0.91169999999999995</c:v>
                </c:pt>
                <c:pt idx="297">
                  <c:v>0.91171999999999997</c:v>
                </c:pt>
                <c:pt idx="298">
                  <c:v>0.91173999999999999</c:v>
                </c:pt>
                <c:pt idx="299">
                  <c:v>0.91176000000000001</c:v>
                </c:pt>
                <c:pt idx="300">
                  <c:v>0.91178000000000003</c:v>
                </c:pt>
                <c:pt idx="301">
                  <c:v>0.91180000000000005</c:v>
                </c:pt>
                <c:pt idx="302">
                  <c:v>0.91181999999999996</c:v>
                </c:pt>
                <c:pt idx="303">
                  <c:v>0.91183999999999998</c:v>
                </c:pt>
                <c:pt idx="304">
                  <c:v>0.91186</c:v>
                </c:pt>
                <c:pt idx="305">
                  <c:v>0.91188000000000002</c:v>
                </c:pt>
                <c:pt idx="306">
                  <c:v>0.91190000000000004</c:v>
                </c:pt>
                <c:pt idx="307">
                  <c:v>0.91191999999999995</c:v>
                </c:pt>
                <c:pt idx="308">
                  <c:v>0.91193999999999997</c:v>
                </c:pt>
                <c:pt idx="309">
                  <c:v>0.91195999999999999</c:v>
                </c:pt>
                <c:pt idx="310">
                  <c:v>0.91198000000000001</c:v>
                </c:pt>
                <c:pt idx="311">
                  <c:v>0.91200000000000003</c:v>
                </c:pt>
                <c:pt idx="312">
                  <c:v>0.91202000000000005</c:v>
                </c:pt>
                <c:pt idx="313">
                  <c:v>0.91203999999999996</c:v>
                </c:pt>
                <c:pt idx="314">
                  <c:v>0.91205999999999998</c:v>
                </c:pt>
                <c:pt idx="315">
                  <c:v>0.91207000000000005</c:v>
                </c:pt>
                <c:pt idx="316">
                  <c:v>0.91208999999999996</c:v>
                </c:pt>
                <c:pt idx="317">
                  <c:v>0.91210999999999998</c:v>
                </c:pt>
                <c:pt idx="318">
                  <c:v>0.91213</c:v>
                </c:pt>
                <c:pt idx="319">
                  <c:v>0.91215000000000002</c:v>
                </c:pt>
                <c:pt idx="320">
                  <c:v>0.91217000000000004</c:v>
                </c:pt>
                <c:pt idx="321">
                  <c:v>0.91217999999999999</c:v>
                </c:pt>
                <c:pt idx="322">
                  <c:v>0.91220000000000001</c:v>
                </c:pt>
                <c:pt idx="323">
                  <c:v>0.91222000000000003</c:v>
                </c:pt>
                <c:pt idx="324">
                  <c:v>0.91224000000000005</c:v>
                </c:pt>
                <c:pt idx="325">
                  <c:v>0.91225999999999996</c:v>
                </c:pt>
                <c:pt idx="326">
                  <c:v>0.91227000000000003</c:v>
                </c:pt>
                <c:pt idx="327">
                  <c:v>0.91229000000000005</c:v>
                </c:pt>
                <c:pt idx="328">
                  <c:v>0.91230999999999995</c:v>
                </c:pt>
                <c:pt idx="329">
                  <c:v>0.91232000000000002</c:v>
                </c:pt>
                <c:pt idx="330">
                  <c:v>0.91234000000000004</c:v>
                </c:pt>
                <c:pt idx="331">
                  <c:v>0.91235999999999995</c:v>
                </c:pt>
                <c:pt idx="332">
                  <c:v>0.91237000000000001</c:v>
                </c:pt>
                <c:pt idx="333">
                  <c:v>0.91239000000000003</c:v>
                </c:pt>
                <c:pt idx="334">
                  <c:v>0.91241000000000005</c:v>
                </c:pt>
                <c:pt idx="335">
                  <c:v>0.91242000000000001</c:v>
                </c:pt>
                <c:pt idx="336">
                  <c:v>0.91244000000000003</c:v>
                </c:pt>
                <c:pt idx="337">
                  <c:v>0.91246000000000005</c:v>
                </c:pt>
                <c:pt idx="338">
                  <c:v>0.91247</c:v>
                </c:pt>
                <c:pt idx="339">
                  <c:v>0.91249000000000002</c:v>
                </c:pt>
                <c:pt idx="340">
                  <c:v>0.91251000000000004</c:v>
                </c:pt>
                <c:pt idx="341">
                  <c:v>0.91252</c:v>
                </c:pt>
                <c:pt idx="342">
                  <c:v>0.91254000000000002</c:v>
                </c:pt>
                <c:pt idx="343">
                  <c:v>0.91254999999999997</c:v>
                </c:pt>
                <c:pt idx="344">
                  <c:v>0.91256999999999999</c:v>
                </c:pt>
                <c:pt idx="345">
                  <c:v>0.91257999999999995</c:v>
                </c:pt>
                <c:pt idx="346">
                  <c:v>0.91259999999999997</c:v>
                </c:pt>
                <c:pt idx="347">
                  <c:v>0.91261000000000003</c:v>
                </c:pt>
                <c:pt idx="348">
                  <c:v>0.91263000000000005</c:v>
                </c:pt>
                <c:pt idx="349">
                  <c:v>0.91264000000000001</c:v>
                </c:pt>
                <c:pt idx="350">
                  <c:v>0.91266000000000003</c:v>
                </c:pt>
                <c:pt idx="351">
                  <c:v>0.91266999999999998</c:v>
                </c:pt>
                <c:pt idx="352">
                  <c:v>0.91269</c:v>
                </c:pt>
                <c:pt idx="353">
                  <c:v>0.91269999999999996</c:v>
                </c:pt>
                <c:pt idx="354">
                  <c:v>0.91271999999999998</c:v>
                </c:pt>
                <c:pt idx="355">
                  <c:v>0.91273000000000004</c:v>
                </c:pt>
                <c:pt idx="356">
                  <c:v>0.91274999999999995</c:v>
                </c:pt>
                <c:pt idx="357">
                  <c:v>0.91276000000000002</c:v>
                </c:pt>
                <c:pt idx="358">
                  <c:v>0.91278000000000004</c:v>
                </c:pt>
                <c:pt idx="359">
                  <c:v>0.91278999999999999</c:v>
                </c:pt>
                <c:pt idx="360">
                  <c:v>0.91281000000000001</c:v>
                </c:pt>
                <c:pt idx="361">
                  <c:v>0.91281999999999996</c:v>
                </c:pt>
                <c:pt idx="362">
                  <c:v>0.91283000000000003</c:v>
                </c:pt>
                <c:pt idx="363">
                  <c:v>0.91285000000000005</c:v>
                </c:pt>
                <c:pt idx="364">
                  <c:v>0.91286</c:v>
                </c:pt>
                <c:pt idx="365">
                  <c:v>0.91288000000000002</c:v>
                </c:pt>
                <c:pt idx="366">
                  <c:v>0.91288999999999998</c:v>
                </c:pt>
                <c:pt idx="367">
                  <c:v>0.91290000000000004</c:v>
                </c:pt>
                <c:pt idx="368">
                  <c:v>0.91291999999999995</c:v>
                </c:pt>
                <c:pt idx="369">
                  <c:v>0.91293000000000002</c:v>
                </c:pt>
                <c:pt idx="370">
                  <c:v>0.91293999999999997</c:v>
                </c:pt>
                <c:pt idx="371">
                  <c:v>0.91295999999999999</c:v>
                </c:pt>
                <c:pt idx="372">
                  <c:v>0.91296999999999995</c:v>
                </c:pt>
                <c:pt idx="373">
                  <c:v>0.91298000000000001</c:v>
                </c:pt>
                <c:pt idx="374">
                  <c:v>0.91300000000000003</c:v>
                </c:pt>
                <c:pt idx="375">
                  <c:v>0.91300999999999999</c:v>
                </c:pt>
                <c:pt idx="376">
                  <c:v>0.91302000000000005</c:v>
                </c:pt>
                <c:pt idx="377">
                  <c:v>0.91303999999999996</c:v>
                </c:pt>
                <c:pt idx="378">
                  <c:v>0.91305000000000003</c:v>
                </c:pt>
                <c:pt idx="379">
                  <c:v>0.91305999999999998</c:v>
                </c:pt>
                <c:pt idx="380">
                  <c:v>0.91307000000000005</c:v>
                </c:pt>
                <c:pt idx="381">
                  <c:v>0.91308999999999996</c:v>
                </c:pt>
                <c:pt idx="382">
                  <c:v>0.91310000000000002</c:v>
                </c:pt>
                <c:pt idx="383">
                  <c:v>0.91310999999999998</c:v>
                </c:pt>
                <c:pt idx="384">
                  <c:v>0.91312000000000004</c:v>
                </c:pt>
                <c:pt idx="385">
                  <c:v>0.91313999999999995</c:v>
                </c:pt>
                <c:pt idx="386">
                  <c:v>0.91315000000000002</c:v>
                </c:pt>
                <c:pt idx="387">
                  <c:v>0.91315999999999997</c:v>
                </c:pt>
                <c:pt idx="388">
                  <c:v>0.91317000000000004</c:v>
                </c:pt>
                <c:pt idx="389">
                  <c:v>0.91317999999999999</c:v>
                </c:pt>
                <c:pt idx="390">
                  <c:v>0.91320000000000001</c:v>
                </c:pt>
                <c:pt idx="391">
                  <c:v>0.91320999999999997</c:v>
                </c:pt>
                <c:pt idx="392">
                  <c:v>0.91322000000000003</c:v>
                </c:pt>
                <c:pt idx="393">
                  <c:v>0.91322999999999999</c:v>
                </c:pt>
                <c:pt idx="394">
                  <c:v>0.91324000000000005</c:v>
                </c:pt>
                <c:pt idx="395">
                  <c:v>0.91325999999999996</c:v>
                </c:pt>
                <c:pt idx="396">
                  <c:v>0.91327000000000003</c:v>
                </c:pt>
                <c:pt idx="397">
                  <c:v>0.91327999999999998</c:v>
                </c:pt>
                <c:pt idx="398">
                  <c:v>0.91329000000000005</c:v>
                </c:pt>
                <c:pt idx="399">
                  <c:v>0.9133</c:v>
                </c:pt>
                <c:pt idx="400">
                  <c:v>0.91330999999999996</c:v>
                </c:pt>
                <c:pt idx="401">
                  <c:v>0.91332000000000002</c:v>
                </c:pt>
                <c:pt idx="402">
                  <c:v>0.91334000000000004</c:v>
                </c:pt>
                <c:pt idx="403">
                  <c:v>0.91335</c:v>
                </c:pt>
                <c:pt idx="404">
                  <c:v>0.91335999999999995</c:v>
                </c:pt>
                <c:pt idx="405">
                  <c:v>0.91337000000000002</c:v>
                </c:pt>
                <c:pt idx="406">
                  <c:v>0.91337999999999997</c:v>
                </c:pt>
                <c:pt idx="407">
                  <c:v>0.91339000000000004</c:v>
                </c:pt>
                <c:pt idx="408">
                  <c:v>0.91339999999999999</c:v>
                </c:pt>
                <c:pt idx="409">
                  <c:v>0.91341000000000006</c:v>
                </c:pt>
                <c:pt idx="410">
                  <c:v>0.91342000000000001</c:v>
                </c:pt>
                <c:pt idx="411">
                  <c:v>0.91344000000000003</c:v>
                </c:pt>
                <c:pt idx="412">
                  <c:v>0.91344999999999998</c:v>
                </c:pt>
                <c:pt idx="413">
                  <c:v>0.91346000000000005</c:v>
                </c:pt>
                <c:pt idx="414">
                  <c:v>0.91347</c:v>
                </c:pt>
                <c:pt idx="415">
                  <c:v>0.91347999999999996</c:v>
                </c:pt>
                <c:pt idx="416">
                  <c:v>0.91349000000000002</c:v>
                </c:pt>
                <c:pt idx="417">
                  <c:v>0.91349999999999998</c:v>
                </c:pt>
                <c:pt idx="418">
                  <c:v>0.91351000000000004</c:v>
                </c:pt>
                <c:pt idx="419">
                  <c:v>0.91352</c:v>
                </c:pt>
                <c:pt idx="420">
                  <c:v>0.91352999999999995</c:v>
                </c:pt>
                <c:pt idx="421">
                  <c:v>0.91354000000000002</c:v>
                </c:pt>
                <c:pt idx="422">
                  <c:v>0.91354999999999997</c:v>
                </c:pt>
                <c:pt idx="423">
                  <c:v>0.91356000000000004</c:v>
                </c:pt>
                <c:pt idx="424">
                  <c:v>0.91356999999999999</c:v>
                </c:pt>
                <c:pt idx="425">
                  <c:v>0.91357999999999995</c:v>
                </c:pt>
                <c:pt idx="426">
                  <c:v>0.91359000000000001</c:v>
                </c:pt>
                <c:pt idx="427">
                  <c:v>0.91359999999999997</c:v>
                </c:pt>
                <c:pt idx="428">
                  <c:v>0.91361000000000003</c:v>
                </c:pt>
                <c:pt idx="429">
                  <c:v>0.91361999999999999</c:v>
                </c:pt>
                <c:pt idx="430">
                  <c:v>0.91363000000000005</c:v>
                </c:pt>
                <c:pt idx="431">
                  <c:v>0.91364000000000001</c:v>
                </c:pt>
                <c:pt idx="432">
                  <c:v>0.91364999999999996</c:v>
                </c:pt>
                <c:pt idx="433">
                  <c:v>0.91366000000000003</c:v>
                </c:pt>
                <c:pt idx="434">
                  <c:v>0.91366999999999998</c:v>
                </c:pt>
                <c:pt idx="435">
                  <c:v>0.91368000000000005</c:v>
                </c:pt>
                <c:pt idx="436">
                  <c:v>0.91369</c:v>
                </c:pt>
                <c:pt idx="437">
                  <c:v>0.91369999999999996</c:v>
                </c:pt>
                <c:pt idx="438">
                  <c:v>0.91371000000000002</c:v>
                </c:pt>
                <c:pt idx="439">
                  <c:v>0.91371999999999998</c:v>
                </c:pt>
                <c:pt idx="440">
                  <c:v>0.91371999999999998</c:v>
                </c:pt>
                <c:pt idx="441">
                  <c:v>0.91373000000000004</c:v>
                </c:pt>
                <c:pt idx="442">
                  <c:v>0.91374</c:v>
                </c:pt>
                <c:pt idx="443">
                  <c:v>0.91374999999999995</c:v>
                </c:pt>
                <c:pt idx="444">
                  <c:v>0.91376000000000002</c:v>
                </c:pt>
                <c:pt idx="445">
                  <c:v>0.91376999999999997</c:v>
                </c:pt>
                <c:pt idx="446">
                  <c:v>0.91378000000000004</c:v>
                </c:pt>
                <c:pt idx="447">
                  <c:v>0.91378999999999999</c:v>
                </c:pt>
                <c:pt idx="448">
                  <c:v>0.91379999999999995</c:v>
                </c:pt>
                <c:pt idx="449">
                  <c:v>0.91381000000000001</c:v>
                </c:pt>
                <c:pt idx="450">
                  <c:v>0.91381999999999997</c:v>
                </c:pt>
                <c:pt idx="451">
                  <c:v>0.91381999999999997</c:v>
                </c:pt>
                <c:pt idx="452">
                  <c:v>0.91383000000000003</c:v>
                </c:pt>
                <c:pt idx="453">
                  <c:v>0.91383999999999999</c:v>
                </c:pt>
                <c:pt idx="454">
                  <c:v>0.91385000000000005</c:v>
                </c:pt>
                <c:pt idx="455">
                  <c:v>0.91386000000000001</c:v>
                </c:pt>
                <c:pt idx="456">
                  <c:v>0.91386999999999996</c:v>
                </c:pt>
                <c:pt idx="457">
                  <c:v>0.91388000000000003</c:v>
                </c:pt>
                <c:pt idx="458">
                  <c:v>0.91388999999999998</c:v>
                </c:pt>
                <c:pt idx="459">
                  <c:v>0.91388999999999998</c:v>
                </c:pt>
                <c:pt idx="460">
                  <c:v>0.91390000000000005</c:v>
                </c:pt>
                <c:pt idx="461">
                  <c:v>0.91391</c:v>
                </c:pt>
                <c:pt idx="462">
                  <c:v>0.91391999999999995</c:v>
                </c:pt>
                <c:pt idx="463">
                  <c:v>0.91393000000000002</c:v>
                </c:pt>
                <c:pt idx="464">
                  <c:v>0.91393999999999997</c:v>
                </c:pt>
                <c:pt idx="465">
                  <c:v>0.91393999999999997</c:v>
                </c:pt>
                <c:pt idx="466">
                  <c:v>0.91395000000000004</c:v>
                </c:pt>
                <c:pt idx="467">
                  <c:v>0.91395999999999999</c:v>
                </c:pt>
                <c:pt idx="468">
                  <c:v>0.91396999999999995</c:v>
                </c:pt>
                <c:pt idx="469">
                  <c:v>0.91398000000000001</c:v>
                </c:pt>
                <c:pt idx="470">
                  <c:v>0.91398000000000001</c:v>
                </c:pt>
                <c:pt idx="471">
                  <c:v>0.91398999999999997</c:v>
                </c:pt>
                <c:pt idx="472">
                  <c:v>0.91400000000000003</c:v>
                </c:pt>
                <c:pt idx="473">
                  <c:v>0.91400999999999999</c:v>
                </c:pt>
                <c:pt idx="474">
                  <c:v>0.91402000000000005</c:v>
                </c:pt>
                <c:pt idx="475">
                  <c:v>0.91402000000000005</c:v>
                </c:pt>
                <c:pt idx="476">
                  <c:v>0.91403000000000001</c:v>
                </c:pt>
                <c:pt idx="477">
                  <c:v>0.91403999999999996</c:v>
                </c:pt>
                <c:pt idx="478">
                  <c:v>0.91405000000000003</c:v>
                </c:pt>
                <c:pt idx="479">
                  <c:v>0.91405999999999998</c:v>
                </c:pt>
                <c:pt idx="480">
                  <c:v>0.91405999999999998</c:v>
                </c:pt>
                <c:pt idx="481">
                  <c:v>0.91407000000000005</c:v>
                </c:pt>
                <c:pt idx="482">
                  <c:v>0.91408</c:v>
                </c:pt>
                <c:pt idx="483">
                  <c:v>0.91408999999999996</c:v>
                </c:pt>
                <c:pt idx="484">
                  <c:v>0.91408999999999996</c:v>
                </c:pt>
                <c:pt idx="485">
                  <c:v>0.91410000000000002</c:v>
                </c:pt>
                <c:pt idx="486">
                  <c:v>0.91410999999999998</c:v>
                </c:pt>
                <c:pt idx="487">
                  <c:v>0.91412000000000004</c:v>
                </c:pt>
                <c:pt idx="488">
                  <c:v>0.91412000000000004</c:v>
                </c:pt>
                <c:pt idx="489">
                  <c:v>0.91413</c:v>
                </c:pt>
                <c:pt idx="490">
                  <c:v>0.91413999999999995</c:v>
                </c:pt>
                <c:pt idx="491">
                  <c:v>0.91415000000000002</c:v>
                </c:pt>
                <c:pt idx="492">
                  <c:v>0.91415000000000002</c:v>
                </c:pt>
                <c:pt idx="493">
                  <c:v>0.91415999999999997</c:v>
                </c:pt>
                <c:pt idx="494">
                  <c:v>0.91417000000000004</c:v>
                </c:pt>
                <c:pt idx="495">
                  <c:v>0.91417999999999999</c:v>
                </c:pt>
                <c:pt idx="496">
                  <c:v>0.91417999999999999</c:v>
                </c:pt>
                <c:pt idx="497">
                  <c:v>0.91418999999999995</c:v>
                </c:pt>
                <c:pt idx="498">
                  <c:v>0.91420000000000001</c:v>
                </c:pt>
                <c:pt idx="499">
                  <c:v>0.91420000000000001</c:v>
                </c:pt>
                <c:pt idx="500">
                  <c:v>0.91420999999999997</c:v>
                </c:pt>
                <c:pt idx="501">
                  <c:v>0.91422000000000003</c:v>
                </c:pt>
                <c:pt idx="502">
                  <c:v>0.91422000000000003</c:v>
                </c:pt>
                <c:pt idx="503">
                  <c:v>0.91422999999999999</c:v>
                </c:pt>
                <c:pt idx="504">
                  <c:v>0.91424000000000005</c:v>
                </c:pt>
                <c:pt idx="505">
                  <c:v>0.91425000000000001</c:v>
                </c:pt>
                <c:pt idx="506">
                  <c:v>0.91425000000000001</c:v>
                </c:pt>
                <c:pt idx="507">
                  <c:v>0.91425999999999996</c:v>
                </c:pt>
                <c:pt idx="508">
                  <c:v>0.91427000000000003</c:v>
                </c:pt>
                <c:pt idx="509">
                  <c:v>0.91427000000000003</c:v>
                </c:pt>
                <c:pt idx="510">
                  <c:v>0.91427999999999998</c:v>
                </c:pt>
                <c:pt idx="511">
                  <c:v>0.91429000000000005</c:v>
                </c:pt>
                <c:pt idx="512">
                  <c:v>0.91429000000000005</c:v>
                </c:pt>
                <c:pt idx="513">
                  <c:v>0.9143</c:v>
                </c:pt>
                <c:pt idx="514">
                  <c:v>0.91430999999999996</c:v>
                </c:pt>
                <c:pt idx="515">
                  <c:v>0.91430999999999996</c:v>
                </c:pt>
                <c:pt idx="516">
                  <c:v>0.91432000000000002</c:v>
                </c:pt>
                <c:pt idx="517">
                  <c:v>0.91432999999999998</c:v>
                </c:pt>
                <c:pt idx="518">
                  <c:v>0.91432999999999998</c:v>
                </c:pt>
                <c:pt idx="519">
                  <c:v>0.91434000000000004</c:v>
                </c:pt>
                <c:pt idx="520">
                  <c:v>0.91435</c:v>
                </c:pt>
                <c:pt idx="521">
                  <c:v>0.91435</c:v>
                </c:pt>
                <c:pt idx="522">
                  <c:v>0.91435999999999995</c:v>
                </c:pt>
                <c:pt idx="523">
                  <c:v>0.91437000000000002</c:v>
                </c:pt>
                <c:pt idx="524">
                  <c:v>0.91437000000000002</c:v>
                </c:pt>
                <c:pt idx="525">
                  <c:v>0.91437999999999997</c:v>
                </c:pt>
                <c:pt idx="526">
                  <c:v>0.91437999999999997</c:v>
                </c:pt>
                <c:pt idx="527">
                  <c:v>0.91439000000000004</c:v>
                </c:pt>
                <c:pt idx="528">
                  <c:v>0.91439999999999999</c:v>
                </c:pt>
                <c:pt idx="529">
                  <c:v>0.91439999999999999</c:v>
                </c:pt>
                <c:pt idx="530">
                  <c:v>0.91440999999999995</c:v>
                </c:pt>
                <c:pt idx="531">
                  <c:v>0.91442000000000001</c:v>
                </c:pt>
                <c:pt idx="532">
                  <c:v>0.91442000000000001</c:v>
                </c:pt>
                <c:pt idx="533">
                  <c:v>0.91442999999999997</c:v>
                </c:pt>
                <c:pt idx="534">
                  <c:v>0.91442999999999997</c:v>
                </c:pt>
                <c:pt idx="535">
                  <c:v>0.91444000000000003</c:v>
                </c:pt>
                <c:pt idx="536">
                  <c:v>0.91444999999999999</c:v>
                </c:pt>
                <c:pt idx="537">
                  <c:v>0.91444999999999999</c:v>
                </c:pt>
                <c:pt idx="538">
                  <c:v>0.91446000000000005</c:v>
                </c:pt>
                <c:pt idx="539">
                  <c:v>0.91446000000000005</c:v>
                </c:pt>
                <c:pt idx="540">
                  <c:v>0.91447000000000001</c:v>
                </c:pt>
                <c:pt idx="541">
                  <c:v>0.91447999999999996</c:v>
                </c:pt>
                <c:pt idx="542">
                  <c:v>0.91447999999999996</c:v>
                </c:pt>
                <c:pt idx="543">
                  <c:v>0.91449000000000003</c:v>
                </c:pt>
                <c:pt idx="544">
                  <c:v>0.91449000000000003</c:v>
                </c:pt>
                <c:pt idx="545">
                  <c:v>0.91449999999999998</c:v>
                </c:pt>
                <c:pt idx="546">
                  <c:v>0.91451000000000005</c:v>
                </c:pt>
                <c:pt idx="547">
                  <c:v>0.91451000000000005</c:v>
                </c:pt>
                <c:pt idx="548">
                  <c:v>0.91452</c:v>
                </c:pt>
                <c:pt idx="549">
                  <c:v>0.91452</c:v>
                </c:pt>
                <c:pt idx="550">
                  <c:v>0.91452999999999995</c:v>
                </c:pt>
                <c:pt idx="551">
                  <c:v>0.91452999999999995</c:v>
                </c:pt>
                <c:pt idx="552">
                  <c:v>0.91454000000000002</c:v>
                </c:pt>
                <c:pt idx="553">
                  <c:v>0.91454999999999997</c:v>
                </c:pt>
                <c:pt idx="554">
                  <c:v>0.91454999999999997</c:v>
                </c:pt>
                <c:pt idx="555">
                  <c:v>0.91456000000000004</c:v>
                </c:pt>
                <c:pt idx="556">
                  <c:v>0.91456000000000004</c:v>
                </c:pt>
                <c:pt idx="557">
                  <c:v>0.91456999999999999</c:v>
                </c:pt>
                <c:pt idx="558">
                  <c:v>0.91456999999999999</c:v>
                </c:pt>
                <c:pt idx="559">
                  <c:v>0.91457999999999995</c:v>
                </c:pt>
                <c:pt idx="560">
                  <c:v>0.91457999999999995</c:v>
                </c:pt>
                <c:pt idx="561">
                  <c:v>0.91459000000000001</c:v>
                </c:pt>
                <c:pt idx="562">
                  <c:v>0.91459999999999997</c:v>
                </c:pt>
                <c:pt idx="563">
                  <c:v>0.91459999999999997</c:v>
                </c:pt>
                <c:pt idx="564">
                  <c:v>0.91461000000000003</c:v>
                </c:pt>
                <c:pt idx="565">
                  <c:v>0.91461000000000003</c:v>
                </c:pt>
                <c:pt idx="566">
                  <c:v>0.91461999999999999</c:v>
                </c:pt>
                <c:pt idx="567">
                  <c:v>0.91461999999999999</c:v>
                </c:pt>
                <c:pt idx="568">
                  <c:v>0.91463000000000005</c:v>
                </c:pt>
                <c:pt idx="569">
                  <c:v>0.91463000000000005</c:v>
                </c:pt>
                <c:pt idx="570">
                  <c:v>0.91464000000000001</c:v>
                </c:pt>
                <c:pt idx="571">
                  <c:v>0.91464000000000001</c:v>
                </c:pt>
                <c:pt idx="572">
                  <c:v>0.91464999999999996</c:v>
                </c:pt>
                <c:pt idx="573">
                  <c:v>0.91464999999999996</c:v>
                </c:pt>
                <c:pt idx="574">
                  <c:v>0.91466000000000003</c:v>
                </c:pt>
                <c:pt idx="575">
                  <c:v>0.91466000000000003</c:v>
                </c:pt>
                <c:pt idx="576">
                  <c:v>0.91466999999999998</c:v>
                </c:pt>
                <c:pt idx="577">
                  <c:v>0.91466999999999998</c:v>
                </c:pt>
                <c:pt idx="578">
                  <c:v>0.91468000000000005</c:v>
                </c:pt>
                <c:pt idx="579">
                  <c:v>0.91469</c:v>
                </c:pt>
                <c:pt idx="580">
                  <c:v>0.91469</c:v>
                </c:pt>
                <c:pt idx="581">
                  <c:v>0.91469999999999996</c:v>
                </c:pt>
                <c:pt idx="582">
                  <c:v>0.91469999999999996</c:v>
                </c:pt>
                <c:pt idx="583">
                  <c:v>0.91471000000000002</c:v>
                </c:pt>
                <c:pt idx="584">
                  <c:v>0.91471000000000002</c:v>
                </c:pt>
                <c:pt idx="585">
                  <c:v>0.91471999999999998</c:v>
                </c:pt>
                <c:pt idx="586">
                  <c:v>0.91471999999999998</c:v>
                </c:pt>
                <c:pt idx="587">
                  <c:v>0.91473000000000004</c:v>
                </c:pt>
                <c:pt idx="588">
                  <c:v>0.91473000000000004</c:v>
                </c:pt>
                <c:pt idx="589">
                  <c:v>0.91474</c:v>
                </c:pt>
                <c:pt idx="590">
                  <c:v>0.91474</c:v>
                </c:pt>
                <c:pt idx="591">
                  <c:v>0.91474999999999995</c:v>
                </c:pt>
                <c:pt idx="592">
                  <c:v>0.91474999999999995</c:v>
                </c:pt>
                <c:pt idx="593">
                  <c:v>0.91474999999999995</c:v>
                </c:pt>
                <c:pt idx="594">
                  <c:v>0.91476000000000002</c:v>
                </c:pt>
                <c:pt idx="595">
                  <c:v>0.91476000000000002</c:v>
                </c:pt>
                <c:pt idx="596">
                  <c:v>0.91476999999999997</c:v>
                </c:pt>
                <c:pt idx="597">
                  <c:v>0.91476999999999997</c:v>
                </c:pt>
                <c:pt idx="598">
                  <c:v>0.91478000000000004</c:v>
                </c:pt>
                <c:pt idx="599">
                  <c:v>0.91478000000000004</c:v>
                </c:pt>
                <c:pt idx="600">
                  <c:v>0.91478999999999999</c:v>
                </c:pt>
                <c:pt idx="601">
                  <c:v>0.91478999999999999</c:v>
                </c:pt>
                <c:pt idx="602">
                  <c:v>0.91479999999999995</c:v>
                </c:pt>
                <c:pt idx="603">
                  <c:v>0.91479999999999995</c:v>
                </c:pt>
                <c:pt idx="604">
                  <c:v>0.91481000000000001</c:v>
                </c:pt>
                <c:pt idx="605">
                  <c:v>0.91481000000000001</c:v>
                </c:pt>
                <c:pt idx="606">
                  <c:v>0.91481999999999997</c:v>
                </c:pt>
                <c:pt idx="607">
                  <c:v>0.91481999999999997</c:v>
                </c:pt>
                <c:pt idx="608">
                  <c:v>0.91483000000000003</c:v>
                </c:pt>
                <c:pt idx="609">
                  <c:v>0.91483000000000003</c:v>
                </c:pt>
                <c:pt idx="610">
                  <c:v>0.91483000000000003</c:v>
                </c:pt>
                <c:pt idx="611">
                  <c:v>0.91483999999999999</c:v>
                </c:pt>
                <c:pt idx="612">
                  <c:v>0.91483999999999999</c:v>
                </c:pt>
                <c:pt idx="613">
                  <c:v>0.91485000000000005</c:v>
                </c:pt>
                <c:pt idx="614">
                  <c:v>0.91485000000000005</c:v>
                </c:pt>
                <c:pt idx="615">
                  <c:v>0.91486000000000001</c:v>
                </c:pt>
                <c:pt idx="616">
                  <c:v>0.91486000000000001</c:v>
                </c:pt>
                <c:pt idx="617">
                  <c:v>0.91486999999999996</c:v>
                </c:pt>
                <c:pt idx="618">
                  <c:v>0.91486999999999996</c:v>
                </c:pt>
                <c:pt idx="619">
                  <c:v>0.91486999999999996</c:v>
                </c:pt>
                <c:pt idx="620">
                  <c:v>0.91488000000000003</c:v>
                </c:pt>
                <c:pt idx="621">
                  <c:v>0.91488000000000003</c:v>
                </c:pt>
                <c:pt idx="622">
                  <c:v>0.91488999999999998</c:v>
                </c:pt>
                <c:pt idx="623">
                  <c:v>0.91488999999999998</c:v>
                </c:pt>
                <c:pt idx="624">
                  <c:v>0.91490000000000005</c:v>
                </c:pt>
                <c:pt idx="625">
                  <c:v>0.91490000000000005</c:v>
                </c:pt>
                <c:pt idx="626">
                  <c:v>0.91490000000000005</c:v>
                </c:pt>
                <c:pt idx="627">
                  <c:v>0.91491</c:v>
                </c:pt>
                <c:pt idx="628">
                  <c:v>0.91491</c:v>
                </c:pt>
                <c:pt idx="629">
                  <c:v>0.91491999999999996</c:v>
                </c:pt>
                <c:pt idx="630">
                  <c:v>0.91491999999999996</c:v>
                </c:pt>
                <c:pt idx="631">
                  <c:v>0.91493000000000002</c:v>
                </c:pt>
                <c:pt idx="632">
                  <c:v>0.91493000000000002</c:v>
                </c:pt>
                <c:pt idx="633">
                  <c:v>0.91493000000000002</c:v>
                </c:pt>
                <c:pt idx="634">
                  <c:v>0.91493999999999998</c:v>
                </c:pt>
                <c:pt idx="635">
                  <c:v>0.91493999999999998</c:v>
                </c:pt>
                <c:pt idx="636">
                  <c:v>0.91495000000000004</c:v>
                </c:pt>
                <c:pt idx="637">
                  <c:v>0.91495000000000004</c:v>
                </c:pt>
                <c:pt idx="638">
                  <c:v>0.91496</c:v>
                </c:pt>
                <c:pt idx="639">
                  <c:v>0.91496</c:v>
                </c:pt>
                <c:pt idx="640">
                  <c:v>0.91496</c:v>
                </c:pt>
                <c:pt idx="641">
                  <c:v>0.91496999999999995</c:v>
                </c:pt>
                <c:pt idx="642">
                  <c:v>0.91496999999999995</c:v>
                </c:pt>
                <c:pt idx="643">
                  <c:v>0.91498000000000002</c:v>
                </c:pt>
                <c:pt idx="644">
                  <c:v>0.91498000000000002</c:v>
                </c:pt>
                <c:pt idx="645">
                  <c:v>0.91498000000000002</c:v>
                </c:pt>
                <c:pt idx="646">
                  <c:v>0.91498999999999997</c:v>
                </c:pt>
                <c:pt idx="647">
                  <c:v>0.91498999999999997</c:v>
                </c:pt>
                <c:pt idx="648">
                  <c:v>0.91500000000000004</c:v>
                </c:pt>
                <c:pt idx="649">
                  <c:v>0.91500000000000004</c:v>
                </c:pt>
                <c:pt idx="650">
                  <c:v>0.91500000000000004</c:v>
                </c:pt>
                <c:pt idx="651">
                  <c:v>0.91500999999999999</c:v>
                </c:pt>
                <c:pt idx="652">
                  <c:v>0.91500999999999999</c:v>
                </c:pt>
                <c:pt idx="653">
                  <c:v>0.91500999999999999</c:v>
                </c:pt>
                <c:pt idx="654">
                  <c:v>0.91501999999999994</c:v>
                </c:pt>
                <c:pt idx="655">
                  <c:v>0.91501999999999994</c:v>
                </c:pt>
                <c:pt idx="656">
                  <c:v>0.91503000000000001</c:v>
                </c:pt>
                <c:pt idx="657">
                  <c:v>0.91503000000000001</c:v>
                </c:pt>
                <c:pt idx="658">
                  <c:v>0.91503000000000001</c:v>
                </c:pt>
                <c:pt idx="659">
                  <c:v>0.91503999999999996</c:v>
                </c:pt>
                <c:pt idx="660">
                  <c:v>0.91503999999999996</c:v>
                </c:pt>
                <c:pt idx="661">
                  <c:v>0.91505000000000003</c:v>
                </c:pt>
                <c:pt idx="662">
                  <c:v>0.91505000000000003</c:v>
                </c:pt>
                <c:pt idx="663">
                  <c:v>0.91505000000000003</c:v>
                </c:pt>
                <c:pt idx="664">
                  <c:v>0.91505999999999998</c:v>
                </c:pt>
                <c:pt idx="665">
                  <c:v>0.91505999999999998</c:v>
                </c:pt>
                <c:pt idx="666">
                  <c:v>0.91505999999999998</c:v>
                </c:pt>
                <c:pt idx="667">
                  <c:v>0.91507000000000005</c:v>
                </c:pt>
                <c:pt idx="668">
                  <c:v>0.91507000000000005</c:v>
                </c:pt>
                <c:pt idx="669">
                  <c:v>0.91508</c:v>
                </c:pt>
                <c:pt idx="670">
                  <c:v>0.91508</c:v>
                </c:pt>
                <c:pt idx="671">
                  <c:v>0.91508</c:v>
                </c:pt>
                <c:pt idx="672">
                  <c:v>0.91508999999999996</c:v>
                </c:pt>
                <c:pt idx="673">
                  <c:v>0.91508999999999996</c:v>
                </c:pt>
                <c:pt idx="674">
                  <c:v>0.91508999999999996</c:v>
                </c:pt>
                <c:pt idx="675">
                  <c:v>0.91510000000000002</c:v>
                </c:pt>
                <c:pt idx="676">
                  <c:v>0.91510000000000002</c:v>
                </c:pt>
                <c:pt idx="677">
                  <c:v>0.91510000000000002</c:v>
                </c:pt>
                <c:pt idx="678">
                  <c:v>0.91510999999999998</c:v>
                </c:pt>
                <c:pt idx="679">
                  <c:v>0.91510999999999998</c:v>
                </c:pt>
                <c:pt idx="680">
                  <c:v>0.91512000000000004</c:v>
                </c:pt>
                <c:pt idx="681">
                  <c:v>0.91512000000000004</c:v>
                </c:pt>
                <c:pt idx="682">
                  <c:v>0.91512000000000004</c:v>
                </c:pt>
                <c:pt idx="683">
                  <c:v>0.91513</c:v>
                </c:pt>
                <c:pt idx="684">
                  <c:v>0.91513</c:v>
                </c:pt>
                <c:pt idx="685">
                  <c:v>0.91513</c:v>
                </c:pt>
                <c:pt idx="686">
                  <c:v>0.91513999999999995</c:v>
                </c:pt>
                <c:pt idx="687">
                  <c:v>0.91513999999999995</c:v>
                </c:pt>
                <c:pt idx="688">
                  <c:v>0.91513999999999995</c:v>
                </c:pt>
                <c:pt idx="689">
                  <c:v>0.91515000000000002</c:v>
                </c:pt>
                <c:pt idx="690">
                  <c:v>0.91515000000000002</c:v>
                </c:pt>
                <c:pt idx="691">
                  <c:v>0.91515000000000002</c:v>
                </c:pt>
                <c:pt idx="692">
                  <c:v>0.91515999999999997</c:v>
                </c:pt>
                <c:pt idx="693">
                  <c:v>0.91515999999999997</c:v>
                </c:pt>
                <c:pt idx="694">
                  <c:v>0.91515999999999997</c:v>
                </c:pt>
                <c:pt idx="695">
                  <c:v>0.91517000000000004</c:v>
                </c:pt>
                <c:pt idx="696">
                  <c:v>0.91517000000000004</c:v>
                </c:pt>
                <c:pt idx="697">
                  <c:v>0.91517000000000004</c:v>
                </c:pt>
                <c:pt idx="698">
                  <c:v>0.91517999999999999</c:v>
                </c:pt>
                <c:pt idx="699">
                  <c:v>0.91517999999999999</c:v>
                </c:pt>
                <c:pt idx="700">
                  <c:v>0.91517999999999999</c:v>
                </c:pt>
                <c:pt idx="701">
                  <c:v>0.91518999999999995</c:v>
                </c:pt>
                <c:pt idx="702">
                  <c:v>0.91518999999999995</c:v>
                </c:pt>
                <c:pt idx="703">
                  <c:v>0.91518999999999995</c:v>
                </c:pt>
                <c:pt idx="704">
                  <c:v>0.91520000000000001</c:v>
                </c:pt>
                <c:pt idx="705">
                  <c:v>0.91520000000000001</c:v>
                </c:pt>
                <c:pt idx="706">
                  <c:v>0.91520000000000001</c:v>
                </c:pt>
                <c:pt idx="707">
                  <c:v>0.91520999999999997</c:v>
                </c:pt>
                <c:pt idx="708">
                  <c:v>0.91520999999999997</c:v>
                </c:pt>
                <c:pt idx="709">
                  <c:v>0.91520999999999997</c:v>
                </c:pt>
                <c:pt idx="710">
                  <c:v>0.91522000000000003</c:v>
                </c:pt>
                <c:pt idx="711">
                  <c:v>0.91522000000000003</c:v>
                </c:pt>
                <c:pt idx="712">
                  <c:v>0.91522000000000003</c:v>
                </c:pt>
                <c:pt idx="713">
                  <c:v>0.91522999999999999</c:v>
                </c:pt>
                <c:pt idx="714">
                  <c:v>0.91522999999999999</c:v>
                </c:pt>
                <c:pt idx="715">
                  <c:v>0.91522999999999999</c:v>
                </c:pt>
                <c:pt idx="716">
                  <c:v>0.91524000000000005</c:v>
                </c:pt>
                <c:pt idx="717">
                  <c:v>0.91524000000000005</c:v>
                </c:pt>
                <c:pt idx="718">
                  <c:v>0.91524000000000005</c:v>
                </c:pt>
                <c:pt idx="719">
                  <c:v>0.91524000000000005</c:v>
                </c:pt>
                <c:pt idx="720">
                  <c:v>0.91525000000000001</c:v>
                </c:pt>
                <c:pt idx="721">
                  <c:v>0.91525000000000001</c:v>
                </c:pt>
                <c:pt idx="722">
                  <c:v>0.91525000000000001</c:v>
                </c:pt>
                <c:pt idx="723">
                  <c:v>0.91525999999999996</c:v>
                </c:pt>
                <c:pt idx="724">
                  <c:v>0.91525999999999996</c:v>
                </c:pt>
                <c:pt idx="725">
                  <c:v>0.91525999999999996</c:v>
                </c:pt>
                <c:pt idx="726">
                  <c:v>0.91527000000000003</c:v>
                </c:pt>
                <c:pt idx="727">
                  <c:v>0.91527000000000003</c:v>
                </c:pt>
                <c:pt idx="728">
                  <c:v>0.91527000000000003</c:v>
                </c:pt>
                <c:pt idx="729">
                  <c:v>0.91527999999999998</c:v>
                </c:pt>
                <c:pt idx="730">
                  <c:v>0.91527999999999998</c:v>
                </c:pt>
                <c:pt idx="731">
                  <c:v>0.91527999999999998</c:v>
                </c:pt>
                <c:pt idx="732">
                  <c:v>0.91527999999999998</c:v>
                </c:pt>
                <c:pt idx="733">
                  <c:v>0.91529000000000005</c:v>
                </c:pt>
                <c:pt idx="734">
                  <c:v>0.91529000000000005</c:v>
                </c:pt>
                <c:pt idx="735">
                  <c:v>0.91529000000000005</c:v>
                </c:pt>
                <c:pt idx="736">
                  <c:v>0.9153</c:v>
                </c:pt>
                <c:pt idx="737">
                  <c:v>0.9153</c:v>
                </c:pt>
                <c:pt idx="738">
                  <c:v>0.9153</c:v>
                </c:pt>
                <c:pt idx="739">
                  <c:v>0.91530999999999996</c:v>
                </c:pt>
                <c:pt idx="740">
                  <c:v>0.91530999999999996</c:v>
                </c:pt>
                <c:pt idx="741">
                  <c:v>0.91530999999999996</c:v>
                </c:pt>
                <c:pt idx="742">
                  <c:v>0.91530999999999996</c:v>
                </c:pt>
                <c:pt idx="743">
                  <c:v>0.91532000000000002</c:v>
                </c:pt>
                <c:pt idx="744">
                  <c:v>0.91532000000000002</c:v>
                </c:pt>
                <c:pt idx="745">
                  <c:v>0.91532000000000002</c:v>
                </c:pt>
                <c:pt idx="746">
                  <c:v>0.91532999999999998</c:v>
                </c:pt>
                <c:pt idx="747">
                  <c:v>0.91532999999999998</c:v>
                </c:pt>
                <c:pt idx="748">
                  <c:v>0.91532999999999998</c:v>
                </c:pt>
                <c:pt idx="749">
                  <c:v>0.91532999999999998</c:v>
                </c:pt>
                <c:pt idx="750">
                  <c:v>0.91534000000000004</c:v>
                </c:pt>
                <c:pt idx="751">
                  <c:v>0.91534000000000004</c:v>
                </c:pt>
                <c:pt idx="752">
                  <c:v>0.91534000000000004</c:v>
                </c:pt>
                <c:pt idx="753">
                  <c:v>0.91535</c:v>
                </c:pt>
                <c:pt idx="754">
                  <c:v>0.91535</c:v>
                </c:pt>
                <c:pt idx="755">
                  <c:v>0.91535</c:v>
                </c:pt>
                <c:pt idx="756">
                  <c:v>0.91535</c:v>
                </c:pt>
                <c:pt idx="757">
                  <c:v>0.91535999999999995</c:v>
                </c:pt>
                <c:pt idx="758">
                  <c:v>0.91535999999999995</c:v>
                </c:pt>
                <c:pt idx="759">
                  <c:v>0.91535999999999995</c:v>
                </c:pt>
                <c:pt idx="760">
                  <c:v>0.91535999999999995</c:v>
                </c:pt>
                <c:pt idx="761">
                  <c:v>0.91537000000000002</c:v>
                </c:pt>
                <c:pt idx="762">
                  <c:v>0.91537000000000002</c:v>
                </c:pt>
                <c:pt idx="763">
                  <c:v>0.91537000000000002</c:v>
                </c:pt>
                <c:pt idx="764">
                  <c:v>0.91537999999999997</c:v>
                </c:pt>
                <c:pt idx="765">
                  <c:v>0.91537999999999997</c:v>
                </c:pt>
                <c:pt idx="766">
                  <c:v>0.91537999999999997</c:v>
                </c:pt>
                <c:pt idx="767">
                  <c:v>0.91537999999999997</c:v>
                </c:pt>
                <c:pt idx="768">
                  <c:v>0.91539000000000004</c:v>
                </c:pt>
                <c:pt idx="769">
                  <c:v>0.91539000000000004</c:v>
                </c:pt>
                <c:pt idx="770">
                  <c:v>0.91539000000000004</c:v>
                </c:pt>
                <c:pt idx="771">
                  <c:v>0.91539000000000004</c:v>
                </c:pt>
                <c:pt idx="772">
                  <c:v>0.91539999999999999</c:v>
                </c:pt>
                <c:pt idx="773">
                  <c:v>0.91539999999999999</c:v>
                </c:pt>
                <c:pt idx="774">
                  <c:v>0.91539999999999999</c:v>
                </c:pt>
                <c:pt idx="775">
                  <c:v>0.91539999999999999</c:v>
                </c:pt>
                <c:pt idx="776">
                  <c:v>0.91540999999999995</c:v>
                </c:pt>
                <c:pt idx="777">
                  <c:v>0.91540999999999995</c:v>
                </c:pt>
                <c:pt idx="778">
                  <c:v>0.91540999999999995</c:v>
                </c:pt>
                <c:pt idx="779">
                  <c:v>0.91542000000000001</c:v>
                </c:pt>
                <c:pt idx="780">
                  <c:v>0.91542000000000001</c:v>
                </c:pt>
                <c:pt idx="781">
                  <c:v>0.91542000000000001</c:v>
                </c:pt>
                <c:pt idx="782">
                  <c:v>0.91542000000000001</c:v>
                </c:pt>
                <c:pt idx="783">
                  <c:v>0.91542999999999997</c:v>
                </c:pt>
                <c:pt idx="784">
                  <c:v>0.91542999999999997</c:v>
                </c:pt>
                <c:pt idx="785">
                  <c:v>0.91542999999999997</c:v>
                </c:pt>
                <c:pt idx="786">
                  <c:v>0.91542999999999997</c:v>
                </c:pt>
                <c:pt idx="787">
                  <c:v>0.91544000000000003</c:v>
                </c:pt>
                <c:pt idx="788">
                  <c:v>0.91544000000000003</c:v>
                </c:pt>
                <c:pt idx="789">
                  <c:v>0.91544000000000003</c:v>
                </c:pt>
                <c:pt idx="790">
                  <c:v>0.91544000000000003</c:v>
                </c:pt>
                <c:pt idx="791">
                  <c:v>0.91544999999999999</c:v>
                </c:pt>
                <c:pt idx="792">
                  <c:v>0.91544999999999999</c:v>
                </c:pt>
                <c:pt idx="793">
                  <c:v>0.91544999999999999</c:v>
                </c:pt>
                <c:pt idx="794">
                  <c:v>0.91544999999999999</c:v>
                </c:pt>
                <c:pt idx="795">
                  <c:v>0.91546000000000005</c:v>
                </c:pt>
                <c:pt idx="796">
                  <c:v>0.91546000000000005</c:v>
                </c:pt>
                <c:pt idx="797">
                  <c:v>0.91546000000000005</c:v>
                </c:pt>
                <c:pt idx="798">
                  <c:v>0.91546000000000005</c:v>
                </c:pt>
                <c:pt idx="799">
                  <c:v>0.91547000000000001</c:v>
                </c:pt>
                <c:pt idx="800">
                  <c:v>0.91547000000000001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C-4DFC-9DF8-AB75874D36D1}"/>
            </c:ext>
          </c:extLst>
        </c:ser>
        <c:ser>
          <c:idx val="2"/>
          <c:order val="2"/>
          <c:tx>
            <c:strRef>
              <c:f>'Picos y Envolventes'!$D$1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'Picos y Envolventes'!$A$2:$A$802</c:f>
              <c:numCache>
                <c:formatCode>0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'Picos y Envolventes'!$D$2:$D$802</c:f>
              <c:numCache>
                <c:formatCode>General</c:formatCode>
                <c:ptCount val="801"/>
                <c:pt idx="237" formatCode="0.00000">
                  <c:v>0.264416843653</c:v>
                </c:pt>
                <c:pt idx="277" formatCode="0.00000">
                  <c:v>0.41150847077399999</c:v>
                </c:pt>
                <c:pt idx="322" formatCode="0.00000">
                  <c:v>0.48360317945499998</c:v>
                </c:pt>
                <c:pt idx="377" formatCode="0.00000">
                  <c:v>0.51017099618899997</c:v>
                </c:pt>
                <c:pt idx="446" formatCode="0.00000">
                  <c:v>0.52062547206900001</c:v>
                </c:pt>
                <c:pt idx="536" formatCode="0.00000">
                  <c:v>0.52872848510699999</c:v>
                </c:pt>
                <c:pt idx="655">
                  <c:v>0.91501999999999994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C-4DFC-9DF8-AB75874D36D1}"/>
            </c:ext>
          </c:extLst>
        </c:ser>
        <c:ser>
          <c:idx val="3"/>
          <c:order val="3"/>
          <c:tx>
            <c:strRef>
              <c:f>'Picos y Envolventes'!$E$1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'Picos y Envolventes'!$A$2:$A$802</c:f>
              <c:numCache>
                <c:formatCode>0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'Picos y Envolventes'!$E$2:$E$802</c:f>
              <c:numCache>
                <c:formatCode>General</c:formatCode>
                <c:ptCount val="801"/>
                <c:pt idx="234" formatCode="0.00000">
                  <c:v>0.26564753055599999</c:v>
                </c:pt>
                <c:pt idx="262" formatCode="0.00000">
                  <c:v>0.54786497354499997</c:v>
                </c:pt>
                <c:pt idx="300" formatCode="0.00000">
                  <c:v>0.79619389772399995</c:v>
                </c:pt>
                <c:pt idx="349" formatCode="0.00000">
                  <c:v>0.89425110816999998</c:v>
                </c:pt>
                <c:pt idx="409" formatCode="0.00000">
                  <c:v>0.91327667236300003</c:v>
                </c:pt>
                <c:pt idx="488" formatCode="0.00000">
                  <c:v>0.91412401199299997</c:v>
                </c:pt>
                <c:pt idx="591" formatCode="0.00000">
                  <c:v>0.91468548774699998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C-4DFC-9DF8-AB75874D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547824"/>
        <c:axId val="1945329952"/>
      </c:scatterChart>
      <c:valAx>
        <c:axId val="19455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329952"/>
        <c:crosses val="autoZero"/>
        <c:crossBetween val="midCat"/>
      </c:valAx>
      <c:valAx>
        <c:axId val="19453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5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 values'!$B$1</c:f>
              <c:strCache>
                <c:ptCount val="1"/>
                <c:pt idx="0">
                  <c:v>xM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values'!$A$2:$A$11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'x values'!$B$2:$B$11</c:f>
              <c:numCache>
                <c:formatCode>0.000</c:formatCode>
                <c:ptCount val="10"/>
                <c:pt idx="0">
                  <c:v>0.90498730765277091</c:v>
                </c:pt>
                <c:pt idx="1">
                  <c:v>0.95797934343174851</c:v>
                </c:pt>
                <c:pt idx="2">
                  <c:v>0.98519965470461734</c:v>
                </c:pt>
                <c:pt idx="3">
                  <c:v>0.99839197203025709</c:v>
                </c:pt>
                <c:pt idx="4">
                  <c:v>0.99989240419711833</c:v>
                </c:pt>
                <c:pt idx="5">
                  <c:v>1.0013188268973092</c:v>
                </c:pt>
                <c:pt idx="6">
                  <c:v>1.0000032633051859</c:v>
                </c:pt>
                <c:pt idx="7">
                  <c:v>0.99998530345856396</c:v>
                </c:pt>
                <c:pt idx="8">
                  <c:v>0.99994713447116379</c:v>
                </c:pt>
                <c:pt idx="9">
                  <c:v>0.99995806033181278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3-402D-8491-4E9B544BF39D}"/>
            </c:ext>
          </c:extLst>
        </c:ser>
        <c:ser>
          <c:idx val="1"/>
          <c:order val="1"/>
          <c:tx>
            <c:strRef>
              <c:f>'x values'!$C$1</c:f>
              <c:strCache>
                <c:ptCount val="1"/>
                <c:pt idx="0">
                  <c:v>xm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 values'!$A$2:$A$11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'x values'!$C$2:$C$11</c:f>
              <c:numCache>
                <c:formatCode>0.000</c:formatCode>
                <c:ptCount val="10"/>
                <c:pt idx="0">
                  <c:v>0.89687655744303707</c:v>
                </c:pt>
                <c:pt idx="1">
                  <c:v>0.95385508668304397</c:v>
                </c:pt>
                <c:pt idx="2">
                  <c:v>0.98920777345490252</c:v>
                </c:pt>
                <c:pt idx="3">
                  <c:v>0.99934356155185478</c:v>
                </c:pt>
                <c:pt idx="4">
                  <c:v>1.004940139081169</c:v>
                </c:pt>
                <c:pt idx="5">
                  <c:v>1.0030702664521203</c:v>
                </c:pt>
                <c:pt idx="6">
                  <c:v>1.0027885600776876</c:v>
                </c:pt>
                <c:pt idx="7">
                  <c:v>1.0014159681221466</c:v>
                </c:pt>
                <c:pt idx="8">
                  <c:v>1.0002395522476519</c:v>
                </c:pt>
                <c:pt idx="9">
                  <c:v>0.99797143399692612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3-402D-8491-4E9B544BF39D}"/>
            </c:ext>
          </c:extLst>
        </c:ser>
        <c:ser>
          <c:idx val="2"/>
          <c:order val="2"/>
          <c:tx>
            <c:strRef>
              <c:f>'x values'!$D$1</c:f>
              <c:strCache>
                <c:ptCount val="1"/>
                <c:pt idx="0">
                  <c:v>x_ti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 values'!$A$2:$A$11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'x values'!$D$2:$D$11</c:f>
              <c:numCache>
                <c:formatCode>0.000</c:formatCode>
                <c:ptCount val="10"/>
                <c:pt idx="0">
                  <c:v>0.90091348416843742</c:v>
                </c:pt>
                <c:pt idx="1">
                  <c:v>0.95591271526475896</c:v>
                </c:pt>
                <c:pt idx="2">
                  <c:v>0.98719959773809707</c:v>
                </c:pt>
                <c:pt idx="3">
                  <c:v>0.99886753752001622</c:v>
                </c:pt>
                <c:pt idx="4">
                  <c:v>1.0024098457272645</c:v>
                </c:pt>
                <c:pt idx="5">
                  <c:v>1.0021937732372981</c:v>
                </c:pt>
                <c:pt idx="6">
                  <c:v>1.0013939549976756</c:v>
                </c:pt>
                <c:pt idx="7">
                  <c:v>1.0007001194123102</c:v>
                </c:pt>
                <c:pt idx="8">
                  <c:v>1.0000933217827463</c:v>
                </c:pt>
                <c:pt idx="9">
                  <c:v>0.99896375055379594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3-402D-8491-4E9B544BF39D}"/>
            </c:ext>
          </c:extLst>
        </c:ser>
        <c:ser>
          <c:idx val="3"/>
          <c:order val="3"/>
          <c:tx>
            <c:strRef>
              <c:f>'x values'!$E$1</c:f>
              <c:strCache>
                <c:ptCount val="1"/>
                <c:pt idx="0">
                  <c:v>x_talpha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 values'!$A$2:$A$11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'x values'!$E$2:$E$11</c:f>
              <c:numCache>
                <c:formatCode>0.0000</c:formatCode>
                <c:ptCount val="10"/>
                <c:pt idx="0">
                  <c:v>0.90200264212559633</c:v>
                </c:pt>
                <c:pt idx="1">
                  <c:v>0.95648905629478542</c:v>
                </c:pt>
                <c:pt idx="2">
                  <c:v>0.98663488004750666</c:v>
                </c:pt>
                <c:pt idx="3">
                  <c:v>0.99873325035957983</c:v>
                </c:pt>
                <c:pt idx="4">
                  <c:v>1.0017078345771866</c:v>
                </c:pt>
                <c:pt idx="5">
                  <c:v>1.001952739968675</c:v>
                </c:pt>
                <c:pt idx="6">
                  <c:v>1.0010166142597268</c:v>
                </c:pt>
                <c:pt idx="7">
                  <c:v>1.0005087414749747</c:v>
                </c:pt>
                <c:pt idx="8">
                  <c:v>1.0000546902904932</c:v>
                </c:pt>
                <c:pt idx="9">
                  <c:v>0.99922324755587932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73-402D-8491-4E9B544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96304"/>
        <c:axId val="798524768"/>
      </c:scatterChart>
      <c:valAx>
        <c:axId val="8038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glow rad="114300">
              <a:schemeClr val="accent1">
                <a:alpha val="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524768"/>
        <c:crosses val="autoZero"/>
        <c:crossBetween val="midCat"/>
      </c:valAx>
      <c:valAx>
        <c:axId val="7985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389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values'!$K$2:$K$11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'x values'!$L$2:$L$11</c:f>
              <c:numCache>
                <c:formatCode>General</c:formatCode>
                <c:ptCount val="10"/>
                <c:pt idx="0">
                  <c:v>0.90119499784746038</c:v>
                </c:pt>
                <c:pt idx="1">
                  <c:v>0.95605905041858419</c:v>
                </c:pt>
                <c:pt idx="2">
                  <c:v>0.98706047648628092</c:v>
                </c:pt>
                <c:pt idx="3">
                  <c:v>0.99883408036542698</c:v>
                </c:pt>
                <c:pt idx="4">
                  <c:v>1.0022375558956846</c:v>
                </c:pt>
                <c:pt idx="5">
                  <c:v>1.0021339016388506</c:v>
                </c:pt>
                <c:pt idx="6">
                  <c:v>1.0013005981600689</c:v>
                </c:pt>
                <c:pt idx="7">
                  <c:v>1.0006525331169989</c:v>
                </c:pt>
                <c:pt idx="8">
                  <c:v>1.000083674698014</c:v>
                </c:pt>
                <c:pt idx="9">
                  <c:v>0.99902912310960357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A-4270-9A20-2E97C848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10416"/>
        <c:axId val="743088016"/>
      </c:scatterChart>
      <c:valAx>
        <c:axId val="5246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088016"/>
        <c:crosses val="autoZero"/>
        <c:crossBetween val="midCat"/>
      </c:valAx>
      <c:valAx>
        <c:axId val="7430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 values'!$L$1</c:f>
              <c:strCache>
                <c:ptCount val="1"/>
                <c:pt idx="0">
                  <c:v>x_promedio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values'!$K$2:$K$11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'x values'!$L$2:$L$11</c:f>
              <c:numCache>
                <c:formatCode>General</c:formatCode>
                <c:ptCount val="10"/>
                <c:pt idx="0">
                  <c:v>0.90119499784746038</c:v>
                </c:pt>
                <c:pt idx="1">
                  <c:v>0.95605905041858419</c:v>
                </c:pt>
                <c:pt idx="2">
                  <c:v>0.98706047648628092</c:v>
                </c:pt>
                <c:pt idx="3">
                  <c:v>0.99883408036542698</c:v>
                </c:pt>
                <c:pt idx="4">
                  <c:v>1.0022375558956846</c:v>
                </c:pt>
                <c:pt idx="5">
                  <c:v>1.0021339016388506</c:v>
                </c:pt>
                <c:pt idx="6">
                  <c:v>1.0013005981600689</c:v>
                </c:pt>
                <c:pt idx="7">
                  <c:v>1.0006525331169989</c:v>
                </c:pt>
                <c:pt idx="8">
                  <c:v>1.000083674698014</c:v>
                </c:pt>
                <c:pt idx="9">
                  <c:v>0.99902912310960357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B-4BBB-B4EF-4BFAC152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01727"/>
        <c:axId val="2107257999"/>
      </c:scatterChart>
      <c:valAx>
        <c:axId val="21180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257999"/>
        <c:crosses val="autoZero"/>
        <c:crossBetween val="midCat"/>
      </c:valAx>
      <c:valAx>
        <c:axId val="21072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0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values'!$B$1</c:f>
              <c:strCache>
                <c:ptCount val="1"/>
                <c:pt idx="0">
                  <c:v>alphaM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 values'!$A$2:$A$11</c:f>
              <c:numCache>
                <c:formatCode>General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'alpha values'!$B$2:$B$11</c:f>
              <c:numCache>
                <c:formatCode>General</c:formatCode>
                <c:ptCount val="10"/>
                <c:pt idx="0">
                  <c:v>8.9961580408631626E-5</c:v>
                </c:pt>
                <c:pt idx="1">
                  <c:v>3.8683739628284558E-5</c:v>
                </c:pt>
                <c:pt idx="2">
                  <c:v>1.3436394198825994E-5</c:v>
                </c:pt>
                <c:pt idx="3">
                  <c:v>1.4501737827021758E-6</c:v>
                </c:pt>
                <c:pt idx="4">
                  <c:v>9.6960698089853288E-8</c:v>
                </c:pt>
                <c:pt idx="5">
                  <c:v>-1.1876230319116663E-6</c:v>
                </c:pt>
                <c:pt idx="6">
                  <c:v>-2.9405869146835766E-9</c:v>
                </c:pt>
                <c:pt idx="7">
                  <c:v>1.324327424519247E-8</c:v>
                </c:pt>
                <c:pt idx="8">
                  <c:v>4.7638831308840584E-8</c:v>
                </c:pt>
                <c:pt idx="9">
                  <c:v>3.7792979788582793E-8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8-4E00-98D0-7F7BDBBB2C99}"/>
            </c:ext>
          </c:extLst>
        </c:ser>
        <c:ser>
          <c:idx val="1"/>
          <c:order val="1"/>
          <c:tx>
            <c:strRef>
              <c:f>'alpha values'!$C$1</c:f>
              <c:strCache>
                <c:ptCount val="1"/>
                <c:pt idx="0">
                  <c:v>alpham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 values'!$A$2:$A$11</c:f>
              <c:numCache>
                <c:formatCode>General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'alpha values'!$C$2:$C$11</c:f>
              <c:numCache>
                <c:formatCode>General</c:formatCode>
                <c:ptCount val="10"/>
                <c:pt idx="0">
                  <c:v>9.8139804791528982E-5</c:v>
                </c:pt>
                <c:pt idx="1">
                  <c:v>4.2600108046406158E-5</c:v>
                </c:pt>
                <c:pt idx="2">
                  <c:v>9.7843868719043527E-6</c:v>
                </c:pt>
                <c:pt idx="3">
                  <c:v>5.9211361424595535E-7</c:v>
                </c:pt>
                <c:pt idx="4">
                  <c:v>-4.4436218519138747E-6</c:v>
                </c:pt>
                <c:pt idx="5">
                  <c:v>-2.7642586196953034E-6</c:v>
                </c:pt>
                <c:pt idx="6">
                  <c:v>-2.5109821974402241E-6</c:v>
                </c:pt>
                <c:pt idx="7">
                  <c:v>-1.2758941249808845E-6</c:v>
                </c:pt>
                <c:pt idx="8">
                  <c:v>-2.159815686147042E-7</c:v>
                </c:pt>
                <c:pt idx="9">
                  <c:v>1.831042677997407E-6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8-4E00-98D0-7F7BDBBB2C99}"/>
            </c:ext>
          </c:extLst>
        </c:ser>
        <c:ser>
          <c:idx val="2"/>
          <c:order val="2"/>
          <c:tx>
            <c:strRef>
              <c:f>'alpha values'!$D$1</c:f>
              <c:strCache>
                <c:ptCount val="1"/>
                <c:pt idx="0">
                  <c:v>alpha_ti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 values'!$A$2:$A$11</c:f>
              <c:numCache>
                <c:formatCode>General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'alpha values'!$D$2:$D$11</c:f>
              <c:numCache>
                <c:formatCode>General</c:formatCode>
                <c:ptCount val="10"/>
                <c:pt idx="0">
                  <c:v>9.4090214603084559E-5</c:v>
                </c:pt>
                <c:pt idx="1">
                  <c:v>4.0657053312290367E-5</c:v>
                </c:pt>
                <c:pt idx="2">
                  <c:v>1.1616801901454489E-5</c:v>
                </c:pt>
                <c:pt idx="3">
                  <c:v>1.0217350767776199E-6</c:v>
                </c:pt>
                <c:pt idx="4">
                  <c:v>-2.1703757489442699E-6</c:v>
                </c:pt>
                <c:pt idx="5">
                  <c:v>-1.9759877640131319E-6</c:v>
                </c:pt>
                <c:pt idx="6">
                  <c:v>-1.2560724475513736E-6</c:v>
                </c:pt>
                <c:pt idx="7">
                  <c:v>-6.3108606225990965E-7</c:v>
                </c:pt>
                <c:pt idx="8">
                  <c:v>-8.4145562254029565E-8</c:v>
                </c:pt>
                <c:pt idx="9">
                  <c:v>9.3488433170655736E-7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8-4E00-98D0-7F7BDBBB2C99}"/>
            </c:ext>
          </c:extLst>
        </c:ser>
        <c:ser>
          <c:idx val="3"/>
          <c:order val="3"/>
          <c:tx>
            <c:strRef>
              <c:f>'alpha values'!$E$1</c:f>
              <c:strCache>
                <c:ptCount val="1"/>
                <c:pt idx="0">
                  <c:v>alpha_alph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'alpha values'!$A$2:$A$11</c:f>
              <c:numCache>
                <c:formatCode>General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'alpha values'!$E$2:$E$11</c:f>
              <c:numCache>
                <c:formatCode>0.00E+00</c:formatCode>
                <c:ptCount val="10"/>
                <c:pt idx="0">
                  <c:v>9.3000748185751402E-5</c:v>
                </c:pt>
                <c:pt idx="1">
                  <c:v>4.011355416922946E-5</c:v>
                </c:pt>
                <c:pt idx="2">
                  <c:v>1.2132765571830521E-5</c:v>
                </c:pt>
                <c:pt idx="3">
                  <c:v>1.1429690225026854E-6</c:v>
                </c:pt>
                <c:pt idx="4">
                  <c:v>-1.5386635581643646E-6</c:v>
                </c:pt>
                <c:pt idx="5">
                  <c:v>-1.759094545005668E-6</c:v>
                </c:pt>
                <c:pt idx="6">
                  <c:v>-9.162289065902413E-7</c:v>
                </c:pt>
                <c:pt idx="7">
                  <c:v>-4.5862228124816867E-7</c:v>
                </c:pt>
                <c:pt idx="8">
                  <c:v>-4.9313611392033674E-8</c:v>
                </c:pt>
                <c:pt idx="9">
                  <c:v>7.006801376084411E-7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8-4E00-98D0-7F7BDBBB2C99}"/>
            </c:ext>
          </c:extLst>
        </c:ser>
        <c:ser>
          <c:idx val="4"/>
          <c:order val="4"/>
          <c:tx>
            <c:strRef>
              <c:f>'alpha values'!$F$1</c:f>
              <c:strCache>
                <c:ptCount val="1"/>
                <c:pt idx="0">
                  <c:v>alpha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'alpha values'!$A$2:$A$11</c:f>
              <c:numCache>
                <c:formatCode>General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'alpha values'!$F$2:$F$11</c:f>
              <c:numCache>
                <c:formatCode>General</c:formatCode>
                <c:ptCount val="10"/>
                <c:pt idx="0">
                  <c:v>9.3798086997249139E-5</c:v>
                </c:pt>
                <c:pt idx="1">
                  <c:v>4.0513613789052634E-5</c:v>
                </c:pt>
                <c:pt idx="2">
                  <c:v>1.1742587136003841E-5</c:v>
                </c:pt>
                <c:pt idx="3">
                  <c:v>1.0517478740571091E-6</c:v>
                </c:pt>
                <c:pt idx="4">
                  <c:v>-2.0139251152331637E-6</c:v>
                </c:pt>
                <c:pt idx="5">
                  <c:v>-1.9217409901564423E-6</c:v>
                </c:pt>
                <c:pt idx="6">
                  <c:v>-1.1715560346241306E-6</c:v>
                </c:pt>
                <c:pt idx="7">
                  <c:v>-5.8808979856094257E-7</c:v>
                </c:pt>
                <c:pt idx="8">
                  <c:v>-7.5450477737981704E-8</c:v>
                </c:pt>
                <c:pt idx="9">
                  <c:v>8.7610003177524709E-7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8-4E00-98D0-7F7BDBBB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309776"/>
        <c:axId val="494536112"/>
      </c:scatterChart>
      <c:valAx>
        <c:axId val="16493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4536112"/>
        <c:crosses val="autoZero"/>
        <c:crossBetween val="midCat"/>
      </c:valAx>
      <c:valAx>
        <c:axId val="4945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930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895209973753278"/>
                  <c:y val="-5.54024496937882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'alpha values'!$K$2:$K$6</c:f>
              <c:numCache>
                <c:formatCode>General</c:formatCode>
                <c:ptCount val="5"/>
                <c:pt idx="0">
                  <c:v>2.7777777777777779E-6</c:v>
                </c:pt>
                <c:pt idx="1">
                  <c:v>2.5847540864962109E-6</c:v>
                </c:pt>
                <c:pt idx="2">
                  <c:v>2.3741634041704555E-6</c:v>
                </c:pt>
                <c:pt idx="3">
                  <c:v>2.1818388101123864E-6</c:v>
                </c:pt>
                <c:pt idx="4">
                  <c:v>1.9893331954062319E-6</c:v>
                </c:pt>
              </c:numCache>
            </c:numRef>
          </c:xVal>
          <c:yVal>
            <c:numRef>
              <c:f>'alpha values'!$L$2:$L$6</c:f>
              <c:numCache>
                <c:formatCode>General</c:formatCode>
                <c:ptCount val="5"/>
                <c:pt idx="0">
                  <c:v>-4.045942923659716</c:v>
                </c:pt>
                <c:pt idx="1">
                  <c:v>-4.4124715485129382</c:v>
                </c:pt>
                <c:pt idx="2">
                  <c:v>-4.8717172632507699</c:v>
                </c:pt>
                <c:pt idx="3">
                  <c:v>-5.8385799506296809</c:v>
                </c:pt>
                <c:pt idx="4">
                  <c:v>-7.0134042663679734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8-4453-BCB4-F97E4881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03952"/>
        <c:axId val="914692656"/>
      </c:scatterChart>
      <c:valAx>
        <c:axId val="9175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92656"/>
        <c:crosses val="autoZero"/>
        <c:crossBetween val="midCat"/>
      </c:valAx>
      <c:valAx>
        <c:axId val="914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75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k!$C$1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k!$A$2:$A$11</c:f>
              <c:numCache>
                <c:formatCode>General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k!$C$2:$C$11</c:f>
              <c:numCache>
                <c:formatCode>General</c:formatCode>
                <c:ptCount val="10"/>
                <c:pt idx="0">
                  <c:v>4.2953490631178204E-3</c:v>
                </c:pt>
                <c:pt idx="1">
                  <c:v>1.9147363059067322E-3</c:v>
                </c:pt>
                <c:pt idx="2">
                  <c:v>6.9393304579715056E-4</c:v>
                </c:pt>
                <c:pt idx="3">
                  <c:v>7.8126587303380967E-5</c:v>
                </c:pt>
                <c:pt idx="4">
                  <c:v>5.470564020064251E-6</c:v>
                </c:pt>
                <c:pt idx="5">
                  <c:v>-7.0502996369829995E-5</c:v>
                </c:pt>
                <c:pt idx="6">
                  <c:v>-1.8439552356691528E-7</c:v>
                </c:pt>
                <c:pt idx="7">
                  <c:v>8.8103220959677978E-7</c:v>
                </c:pt>
                <c:pt idx="8">
                  <c:v>3.377761168978663E-6</c:v>
                </c:pt>
                <c:pt idx="9">
                  <c:v>2.8721336339432092E-6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8-4AB1-A70E-DCA19FA8E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46111"/>
        <c:axId val="1125534639"/>
      </c:scatterChart>
      <c:valAx>
        <c:axId val="11253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5534639"/>
        <c:crosses val="autoZero"/>
        <c:crossBetween val="midCat"/>
      </c:valAx>
      <c:valAx>
        <c:axId val="11255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53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Tauc!$F$1</c:f>
              <c:strCache>
                <c:ptCount val="1"/>
                <c:pt idx="0">
                  <c:v>n=1/2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Tauc!$E$2:$E$11</c:f>
              <c:numCache>
                <c:formatCode>0.000E+00</c:formatCode>
                <c:ptCount val="10"/>
                <c:pt idx="0">
                  <c:v>3.1996666666666668E-19</c:v>
                </c:pt>
                <c:pt idx="1">
                  <c:v>3.0864951768488748E-19</c:v>
                </c:pt>
                <c:pt idx="2">
                  <c:v>2.9580893682588597E-19</c:v>
                </c:pt>
                <c:pt idx="3">
                  <c:v>2.8357459379615954E-19</c:v>
                </c:pt>
                <c:pt idx="4">
                  <c:v>2.707757404795487E-19</c:v>
                </c:pt>
                <c:pt idx="5">
                  <c:v>2.5734584450402149E-19</c:v>
                </c:pt>
                <c:pt idx="6">
                  <c:v>2.4362944162436552E-19</c:v>
                </c:pt>
                <c:pt idx="7">
                  <c:v>2.2964114832535887E-19</c:v>
                </c:pt>
                <c:pt idx="8">
                  <c:v>2.1546576879910216E-19</c:v>
                </c:pt>
                <c:pt idx="9">
                  <c:v>2.0102617801047124E-19</c:v>
                </c:pt>
              </c:numCache>
            </c:numRef>
          </c:xVal>
          <c:yVal>
            <c:numRef>
              <c:f>Tauc!$F$2:$F$11</c:f>
              <c:numCache>
                <c:formatCode>0.000E+00</c:formatCode>
                <c:ptCount val="10"/>
                <c:pt idx="0">
                  <c:v>16767803.260903597</c:v>
                </c:pt>
                <c:pt idx="1">
                  <c:v>11195188.860125657</c:v>
                </c:pt>
                <c:pt idx="2">
                  <c:v>6739624.8527447982</c:v>
                </c:pt>
                <c:pt idx="3">
                  <c:v>2261394.6759123397</c:v>
                </c:pt>
                <c:pt idx="4">
                  <c:v>598401.93712117954</c:v>
                </c:pt>
                <c:pt idx="7">
                  <c:v>240144.60332950816</c:v>
                </c:pt>
                <c:pt idx="8">
                  <c:v>470209.50913211348</c:v>
                </c:pt>
                <c:pt idx="9">
                  <c:v>433590.00233454903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EC4-AD7C-AC35FF04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88255"/>
        <c:axId val="1123472687"/>
      </c:scatterChart>
      <c:valAx>
        <c:axId val="12873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472687"/>
        <c:crosses val="autoZero"/>
        <c:crossBetween val="midCat"/>
      </c:valAx>
      <c:valAx>
        <c:axId val="11234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738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Tauc!$G$1</c:f>
              <c:strCache>
                <c:ptCount val="1"/>
                <c:pt idx="0">
                  <c:v>n=1/3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Tauc!$E$2:$E$11</c:f>
              <c:numCache>
                <c:formatCode>0.000E+00</c:formatCode>
                <c:ptCount val="10"/>
                <c:pt idx="0">
                  <c:v>3.1996666666666668E-19</c:v>
                </c:pt>
                <c:pt idx="1">
                  <c:v>3.0864951768488748E-19</c:v>
                </c:pt>
                <c:pt idx="2">
                  <c:v>2.9580893682588597E-19</c:v>
                </c:pt>
                <c:pt idx="3">
                  <c:v>2.8357459379615954E-19</c:v>
                </c:pt>
                <c:pt idx="4">
                  <c:v>2.707757404795487E-19</c:v>
                </c:pt>
                <c:pt idx="5">
                  <c:v>2.5734584450402149E-19</c:v>
                </c:pt>
                <c:pt idx="6">
                  <c:v>2.4362944162436552E-19</c:v>
                </c:pt>
                <c:pt idx="7">
                  <c:v>2.2964114832535887E-19</c:v>
                </c:pt>
                <c:pt idx="8">
                  <c:v>2.1546576879910216E-19</c:v>
                </c:pt>
                <c:pt idx="9">
                  <c:v>2.0102617801047124E-19</c:v>
                </c:pt>
              </c:numCache>
            </c:numRef>
          </c:xVal>
          <c:yVal>
            <c:numRef>
              <c:f>Tauc!$G$2:$G$11</c:f>
              <c:numCache>
                <c:formatCode>0.000E+00</c:formatCode>
                <c:ptCount val="10"/>
                <c:pt idx="0">
                  <c:v>65511.48536595179</c:v>
                </c:pt>
                <c:pt idx="1">
                  <c:v>50044.261289055306</c:v>
                </c:pt>
                <c:pt idx="2">
                  <c:v>35679.915354494326</c:v>
                </c:pt>
                <c:pt idx="3">
                  <c:v>17228.636585062315</c:v>
                </c:pt>
                <c:pt idx="4">
                  <c:v>7101.1495748226853</c:v>
                </c:pt>
                <c:pt idx="7">
                  <c:v>3863.5086380178363</c:v>
                </c:pt>
                <c:pt idx="8">
                  <c:v>6046.8278567122743</c:v>
                </c:pt>
                <c:pt idx="9">
                  <c:v>5728.6572628298882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F-40FB-BD5D-7BD869C5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7055"/>
        <c:axId val="1114523615"/>
      </c:scatterChart>
      <c:valAx>
        <c:axId val="12873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4523615"/>
        <c:crosses val="autoZero"/>
        <c:crossBetween val="midCat"/>
      </c:valAx>
      <c:valAx>
        <c:axId val="11145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736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Tauc!$H$1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Tauc!$E$2:$E$11</c:f>
              <c:numCache>
                <c:formatCode>0.000E+00</c:formatCode>
                <c:ptCount val="10"/>
                <c:pt idx="0">
                  <c:v>3.1996666666666668E-19</c:v>
                </c:pt>
                <c:pt idx="1">
                  <c:v>3.0864951768488748E-19</c:v>
                </c:pt>
                <c:pt idx="2">
                  <c:v>2.9580893682588597E-19</c:v>
                </c:pt>
                <c:pt idx="3">
                  <c:v>2.8357459379615954E-19</c:v>
                </c:pt>
                <c:pt idx="4">
                  <c:v>2.707757404795487E-19</c:v>
                </c:pt>
                <c:pt idx="5">
                  <c:v>2.5734584450402149E-19</c:v>
                </c:pt>
                <c:pt idx="6">
                  <c:v>2.4362944162436552E-19</c:v>
                </c:pt>
                <c:pt idx="7">
                  <c:v>2.2964114832535887E-19</c:v>
                </c:pt>
                <c:pt idx="8">
                  <c:v>2.1546576879910216E-19</c:v>
                </c:pt>
                <c:pt idx="9">
                  <c:v>2.0102617801047124E-19</c:v>
                </c:pt>
              </c:numCache>
            </c:numRef>
          </c:xVal>
          <c:yVal>
            <c:numRef>
              <c:f>Tauc!$H$2:$H$11</c:f>
              <c:numCache>
                <c:formatCode>0.000E+00</c:formatCode>
                <c:ptCount val="10"/>
                <c:pt idx="0">
                  <c:v>7.9050510475341147E+28</c:v>
                </c:pt>
                <c:pt idx="1">
                  <c:v>1.5708173795934344E+28</c:v>
                </c:pt>
                <c:pt idx="2">
                  <c:v>2.0632074267346396E+27</c:v>
                </c:pt>
                <c:pt idx="3">
                  <c:v>2.6152033352001084E+25</c:v>
                </c:pt>
                <c:pt idx="4">
                  <c:v>1.282247801032065E+23</c:v>
                </c:pt>
                <c:pt idx="7">
                  <c:v>3.3257632151501228E+21</c:v>
                </c:pt>
                <c:pt idx="8">
                  <c:v>4.8883875660993388E+22</c:v>
                </c:pt>
                <c:pt idx="9">
                  <c:v>3.5344109086886475E+22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A-453C-91A8-5C8D8AF6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11391"/>
        <c:axId val="311888591"/>
      </c:scatterChart>
      <c:valAx>
        <c:axId val="128621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888591"/>
        <c:crosses val="autoZero"/>
        <c:crossBetween val="midCat"/>
      </c:valAx>
      <c:valAx>
        <c:axId val="3118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21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Tauc!$I$1</c:f>
              <c:strCache>
                <c:ptCount val="1"/>
                <c:pt idx="0">
                  <c:v>n=2/3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Tauc!$E$2:$E$11</c:f>
              <c:numCache>
                <c:formatCode>0.000E+00</c:formatCode>
                <c:ptCount val="10"/>
                <c:pt idx="0">
                  <c:v>3.1996666666666668E-19</c:v>
                </c:pt>
                <c:pt idx="1">
                  <c:v>3.0864951768488748E-19</c:v>
                </c:pt>
                <c:pt idx="2">
                  <c:v>2.9580893682588597E-19</c:v>
                </c:pt>
                <c:pt idx="3">
                  <c:v>2.8357459379615954E-19</c:v>
                </c:pt>
                <c:pt idx="4">
                  <c:v>2.707757404795487E-19</c:v>
                </c:pt>
                <c:pt idx="5">
                  <c:v>2.5734584450402149E-19</c:v>
                </c:pt>
                <c:pt idx="6">
                  <c:v>2.4362944162436552E-19</c:v>
                </c:pt>
                <c:pt idx="7">
                  <c:v>2.2964114832535887E-19</c:v>
                </c:pt>
                <c:pt idx="8">
                  <c:v>2.1546576879910216E-19</c:v>
                </c:pt>
                <c:pt idx="9">
                  <c:v>2.0102617801047124E-19</c:v>
                </c:pt>
              </c:numCache>
            </c:numRef>
          </c:xVal>
          <c:yVal>
            <c:numRef>
              <c:f>Tauc!$I$2:$I$11</c:f>
              <c:numCache>
                <c:formatCode>0.000E+00</c:formatCode>
                <c:ptCount val="10"/>
                <c:pt idx="0">
                  <c:v>4291754714.8533154</c:v>
                </c:pt>
                <c:pt idx="1">
                  <c:v>2504428087.9672394</c:v>
                </c:pt>
                <c:pt idx="2">
                  <c:v>1273056359.7038798</c:v>
                </c:pt>
                <c:pt idx="3">
                  <c:v>296825918.58014768</c:v>
                </c:pt>
                <c:pt idx="4">
                  <c:v>50426325.284004405</c:v>
                </c:pt>
                <c:pt idx="7">
                  <c:v>14926698.996038439</c:v>
                </c:pt>
                <c:pt idx="8">
                  <c:v>36564127.128711559</c:v>
                </c:pt>
                <c:pt idx="9">
                  <c:v>32817514.034973629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14-4D66-94CB-4ACF054F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70591"/>
        <c:axId val="1290054207"/>
      </c:scatterChart>
      <c:valAx>
        <c:axId val="128627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0054207"/>
        <c:crosses val="autoZero"/>
        <c:crossBetween val="midCat"/>
      </c:valAx>
      <c:valAx>
        <c:axId val="12900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27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'Picos y Envolventes'!#REF!</c:f>
            </c:numRef>
          </c:xVal>
          <c:yVal>
            <c:numRef>
              <c:f>'Picos y Envolventes'!#REF!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'Picos y Envolventes'!#REF!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84-48DB-956A-F19059429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14016"/>
        <c:axId val="1945953488"/>
      </c:scatterChart>
      <c:valAx>
        <c:axId val="5246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953488"/>
        <c:crosses val="autoZero"/>
        <c:crossBetween val="midCat"/>
      </c:valAx>
      <c:valAx>
        <c:axId val="19459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Tauc!$F$1</c:f>
              <c:strCache>
                <c:ptCount val="1"/>
                <c:pt idx="0">
                  <c:v>n=1/2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12192980815744"/>
                  <c:y val="1.3392828022273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Tauc!$E$2:$E$5</c:f>
              <c:numCache>
                <c:formatCode>0.000E+00</c:formatCode>
                <c:ptCount val="4"/>
                <c:pt idx="0">
                  <c:v>3.1996666666666668E-19</c:v>
                </c:pt>
                <c:pt idx="1">
                  <c:v>3.0864951768488748E-19</c:v>
                </c:pt>
                <c:pt idx="2">
                  <c:v>2.9580893682588597E-19</c:v>
                </c:pt>
                <c:pt idx="3">
                  <c:v>2.8357459379615954E-19</c:v>
                </c:pt>
              </c:numCache>
            </c:numRef>
          </c:xVal>
          <c:yVal>
            <c:numRef>
              <c:f>Tauc!$F$2:$F$5</c:f>
              <c:numCache>
                <c:formatCode>0.000E+00</c:formatCode>
                <c:ptCount val="4"/>
                <c:pt idx="0">
                  <c:v>16767803.260903597</c:v>
                </c:pt>
                <c:pt idx="1">
                  <c:v>11195188.860125657</c:v>
                </c:pt>
                <c:pt idx="2">
                  <c:v>6739624.8527447982</c:v>
                </c:pt>
                <c:pt idx="3">
                  <c:v>2261394.6759123397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F-49B4-A5DA-892292FB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88255"/>
        <c:axId val="1123472687"/>
      </c:scatterChart>
      <c:valAx>
        <c:axId val="12873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472687"/>
        <c:crosses val="autoZero"/>
        <c:crossBetween val="midCat"/>
      </c:valAx>
      <c:valAx>
        <c:axId val="11234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738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Tauc!$G$1</c:f>
              <c:strCache>
                <c:ptCount val="1"/>
                <c:pt idx="0">
                  <c:v>n=1/3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Tauc!$E$2:$E$5</c:f>
              <c:numCache>
                <c:formatCode>0.000E+00</c:formatCode>
                <c:ptCount val="4"/>
                <c:pt idx="0">
                  <c:v>3.1996666666666668E-19</c:v>
                </c:pt>
                <c:pt idx="1">
                  <c:v>3.0864951768488748E-19</c:v>
                </c:pt>
                <c:pt idx="2">
                  <c:v>2.9580893682588597E-19</c:v>
                </c:pt>
                <c:pt idx="3">
                  <c:v>2.8357459379615954E-19</c:v>
                </c:pt>
              </c:numCache>
            </c:numRef>
          </c:xVal>
          <c:yVal>
            <c:numRef>
              <c:f>Tauc!$G$2:$G$5</c:f>
              <c:numCache>
                <c:formatCode>0.000E+00</c:formatCode>
                <c:ptCount val="4"/>
                <c:pt idx="0">
                  <c:v>65511.48536595179</c:v>
                </c:pt>
                <c:pt idx="1">
                  <c:v>50044.261289055306</c:v>
                </c:pt>
                <c:pt idx="2">
                  <c:v>35679.915354494326</c:v>
                </c:pt>
                <c:pt idx="3">
                  <c:v>17228.636585062315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4-48D1-97CE-7017A577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7055"/>
        <c:axId val="1114523615"/>
      </c:scatterChart>
      <c:valAx>
        <c:axId val="12873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4523615"/>
        <c:crosses val="autoZero"/>
        <c:crossBetween val="midCat"/>
      </c:valAx>
      <c:valAx>
        <c:axId val="11145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736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Tauc!$H$1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Tauc!$E$2:$E$3</c:f>
              <c:numCache>
                <c:formatCode>0.000E+00</c:formatCode>
                <c:ptCount val="2"/>
                <c:pt idx="0">
                  <c:v>3.1996666666666668E-19</c:v>
                </c:pt>
                <c:pt idx="1">
                  <c:v>3.0864951768488748E-19</c:v>
                </c:pt>
              </c:numCache>
            </c:numRef>
          </c:xVal>
          <c:yVal>
            <c:numRef>
              <c:f>Tauc!$H$2:$H$3</c:f>
              <c:numCache>
                <c:formatCode>0.000E+00</c:formatCode>
                <c:ptCount val="2"/>
                <c:pt idx="0">
                  <c:v>7.9050510475341147E+28</c:v>
                </c:pt>
                <c:pt idx="1">
                  <c:v>1.5708173795934344E+28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2-4FEA-B6B8-69BB2789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11391"/>
        <c:axId val="311888591"/>
      </c:scatterChart>
      <c:valAx>
        <c:axId val="128621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888591"/>
        <c:crosses val="autoZero"/>
        <c:crossBetween val="midCat"/>
      </c:valAx>
      <c:valAx>
        <c:axId val="3118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21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Tauc!$I$1</c:f>
              <c:strCache>
                <c:ptCount val="1"/>
                <c:pt idx="0">
                  <c:v>n=2/3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Tauc!$E$2:$E$5</c:f>
              <c:numCache>
                <c:formatCode>0.000E+00</c:formatCode>
                <c:ptCount val="4"/>
                <c:pt idx="0">
                  <c:v>3.1996666666666668E-19</c:v>
                </c:pt>
                <c:pt idx="1">
                  <c:v>3.0864951768488748E-19</c:v>
                </c:pt>
                <c:pt idx="2">
                  <c:v>2.9580893682588597E-19</c:v>
                </c:pt>
                <c:pt idx="3">
                  <c:v>2.8357459379615954E-19</c:v>
                </c:pt>
              </c:numCache>
            </c:numRef>
          </c:xVal>
          <c:yVal>
            <c:numRef>
              <c:f>Tauc!$I$2:$I$5</c:f>
              <c:numCache>
                <c:formatCode>0.000E+00</c:formatCode>
                <c:ptCount val="4"/>
                <c:pt idx="0">
                  <c:v>4291754714.8533154</c:v>
                </c:pt>
                <c:pt idx="1">
                  <c:v>2504428087.9672394</c:v>
                </c:pt>
                <c:pt idx="2">
                  <c:v>1273056359.7038798</c:v>
                </c:pt>
                <c:pt idx="3">
                  <c:v>296825918.58014768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D-47A3-9458-122DBD64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70591"/>
        <c:axId val="1290054207"/>
      </c:scatterChart>
      <c:valAx>
        <c:axId val="128627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0054207"/>
        <c:crosses val="autoZero"/>
        <c:crossBetween val="midCat"/>
      </c:valAx>
      <c:valAx>
        <c:axId val="12900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27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 (l)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Hoja1!$A$2:$A$802</c:f>
              <c:numCache>
                <c:formatCode>0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Hoja1!$B$2:$B$802</c:f>
              <c:numCache>
                <c:formatCode>0.00000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9.9999999999999998E-13</c:v>
                </c:pt>
                <c:pt idx="74">
                  <c:v>2E-12</c:v>
                </c:pt>
                <c:pt idx="75">
                  <c:v>3.0000000000000001E-12</c:v>
                </c:pt>
                <c:pt idx="76">
                  <c:v>3.9999999999999999E-12</c:v>
                </c:pt>
                <c:pt idx="77">
                  <c:v>4.9999999999999997E-12</c:v>
                </c:pt>
                <c:pt idx="78">
                  <c:v>7.9999999999999998E-12</c:v>
                </c:pt>
                <c:pt idx="79">
                  <c:v>1.1000000000000001E-11</c:v>
                </c:pt>
                <c:pt idx="80">
                  <c:v>1.5E-11</c:v>
                </c:pt>
                <c:pt idx="81">
                  <c:v>2.0999999999999999E-11</c:v>
                </c:pt>
                <c:pt idx="82">
                  <c:v>2.9E-11</c:v>
                </c:pt>
                <c:pt idx="83">
                  <c:v>4.1000000000000001E-11</c:v>
                </c:pt>
                <c:pt idx="84">
                  <c:v>5.6E-11</c:v>
                </c:pt>
                <c:pt idx="85">
                  <c:v>7.8000000000000002E-11</c:v>
                </c:pt>
                <c:pt idx="86">
                  <c:v>1.08E-10</c:v>
                </c:pt>
                <c:pt idx="87">
                  <c:v>1.49E-10</c:v>
                </c:pt>
                <c:pt idx="88">
                  <c:v>2.0499999999999999E-10</c:v>
                </c:pt>
                <c:pt idx="89">
                  <c:v>2.8200000000000001E-10</c:v>
                </c:pt>
                <c:pt idx="90">
                  <c:v>3.8700000000000001E-10</c:v>
                </c:pt>
                <c:pt idx="91">
                  <c:v>5.2600000000000004E-10</c:v>
                </c:pt>
                <c:pt idx="92">
                  <c:v>7.1200000000000002E-10</c:v>
                </c:pt>
                <c:pt idx="93">
                  <c:v>9.6500000000000008E-10</c:v>
                </c:pt>
                <c:pt idx="94">
                  <c:v>1.301E-9</c:v>
                </c:pt>
                <c:pt idx="95">
                  <c:v>1.7579999999999999E-9</c:v>
                </c:pt>
                <c:pt idx="96">
                  <c:v>2.3629999999999998E-9</c:v>
                </c:pt>
                <c:pt idx="97">
                  <c:v>3.1719999999999998E-9</c:v>
                </c:pt>
                <c:pt idx="98">
                  <c:v>4.2670000000000003E-9</c:v>
                </c:pt>
                <c:pt idx="99">
                  <c:v>5.7109999999999998E-9</c:v>
                </c:pt>
                <c:pt idx="100">
                  <c:v>7.6600000000000004E-9</c:v>
                </c:pt>
                <c:pt idx="101">
                  <c:v>1.0115999999999999E-8</c:v>
                </c:pt>
                <c:pt idx="102">
                  <c:v>1.3294999999999999E-8</c:v>
                </c:pt>
                <c:pt idx="103">
                  <c:v>1.7511E-8</c:v>
                </c:pt>
                <c:pt idx="104">
                  <c:v>2.2951000000000001E-8</c:v>
                </c:pt>
                <c:pt idx="105">
                  <c:v>3.0146999999999999E-8</c:v>
                </c:pt>
                <c:pt idx="106">
                  <c:v>3.9545000000000001E-8</c:v>
                </c:pt>
                <c:pt idx="107">
                  <c:v>5.1621999999999997E-8</c:v>
                </c:pt>
                <c:pt idx="108">
                  <c:v>6.7536000000000003E-8</c:v>
                </c:pt>
                <c:pt idx="109">
                  <c:v>8.7932999999999997E-8</c:v>
                </c:pt>
                <c:pt idx="110">
                  <c:v>1.14738E-7</c:v>
                </c:pt>
                <c:pt idx="111">
                  <c:v>1.46995E-7</c:v>
                </c:pt>
                <c:pt idx="112">
                  <c:v>1.88101E-7</c:v>
                </c:pt>
                <c:pt idx="113">
                  <c:v>2.41236E-7</c:v>
                </c:pt>
                <c:pt idx="114">
                  <c:v>3.0794399999999999E-7</c:v>
                </c:pt>
                <c:pt idx="115">
                  <c:v>3.9264299999999998E-7</c:v>
                </c:pt>
                <c:pt idx="116">
                  <c:v>5.0005699999999996E-7</c:v>
                </c:pt>
                <c:pt idx="117">
                  <c:v>6.3612499999999999E-7</c:v>
                </c:pt>
                <c:pt idx="118">
                  <c:v>8.1099100000000001E-7</c:v>
                </c:pt>
                <c:pt idx="119">
                  <c:v>1.0292630000000001E-6</c:v>
                </c:pt>
                <c:pt idx="120">
                  <c:v>1.304838E-6</c:v>
                </c:pt>
                <c:pt idx="121">
                  <c:v>1.6250089999999999E-6</c:v>
                </c:pt>
                <c:pt idx="122">
                  <c:v>2.0216759999999998E-6</c:v>
                </c:pt>
                <c:pt idx="123">
                  <c:v>2.512459E-6</c:v>
                </c:pt>
                <c:pt idx="124">
                  <c:v>3.1192889999999998E-6</c:v>
                </c:pt>
                <c:pt idx="125">
                  <c:v>3.868743E-6</c:v>
                </c:pt>
                <c:pt idx="126">
                  <c:v>4.8093919999999998E-6</c:v>
                </c:pt>
                <c:pt idx="127">
                  <c:v>5.9529320000000002E-6</c:v>
                </c:pt>
                <c:pt idx="128">
                  <c:v>7.3607170000000004E-6</c:v>
                </c:pt>
                <c:pt idx="129">
                  <c:v>9.0927940000000007E-6</c:v>
                </c:pt>
                <c:pt idx="130">
                  <c:v>1.1221256999999999E-5</c:v>
                </c:pt>
                <c:pt idx="131">
                  <c:v>1.3611215E-5</c:v>
                </c:pt>
                <c:pt idx="132">
                  <c:v>1.6495011000000001E-5</c:v>
                </c:pt>
                <c:pt idx="133">
                  <c:v>1.9972485000000001E-5</c:v>
                </c:pt>
                <c:pt idx="134">
                  <c:v>2.4161642000000001E-5</c:v>
                </c:pt>
                <c:pt idx="135">
                  <c:v>2.9203648000000001E-5</c:v>
                </c:pt>
                <c:pt idx="136">
                  <c:v>3.5268502000000002E-5</c:v>
                </c:pt>
                <c:pt idx="137">
                  <c:v>4.2554223999999999E-5</c:v>
                </c:pt>
                <c:pt idx="138">
                  <c:v>5.1301406E-5</c:v>
                </c:pt>
                <c:pt idx="139">
                  <c:v>6.1793500000000004E-5</c:v>
                </c:pt>
                <c:pt idx="140">
                  <c:v>7.4368196000000006E-5</c:v>
                </c:pt>
                <c:pt idx="141">
                  <c:v>8.7730302999999997E-5</c:v>
                </c:pt>
                <c:pt idx="142">
                  <c:v>1.03746774E-4</c:v>
                </c:pt>
                <c:pt idx="143">
                  <c:v>1.2220804600000001E-4</c:v>
                </c:pt>
                <c:pt idx="144">
                  <c:v>1.4430203E-4</c:v>
                </c:pt>
                <c:pt idx="145">
                  <c:v>1.6972694699999999E-4</c:v>
                </c:pt>
                <c:pt idx="146">
                  <c:v>2.0011891300000001E-4</c:v>
                </c:pt>
                <c:pt idx="147">
                  <c:v>2.3578498799999999E-4</c:v>
                </c:pt>
                <c:pt idx="148">
                  <c:v>2.76742561E-4</c:v>
                </c:pt>
                <c:pt idx="149">
                  <c:v>3.2457892699999999E-4</c:v>
                </c:pt>
                <c:pt idx="150">
                  <c:v>3.8162194E-4</c:v>
                </c:pt>
                <c:pt idx="151">
                  <c:v>4.4005486400000002E-4</c:v>
                </c:pt>
                <c:pt idx="152">
                  <c:v>5.0710875099999996E-4</c:v>
                </c:pt>
                <c:pt idx="153">
                  <c:v>5.85855742E-4</c:v>
                </c:pt>
                <c:pt idx="154">
                  <c:v>6.74273237E-4</c:v>
                </c:pt>
                <c:pt idx="155">
                  <c:v>7.7556236599999999E-4</c:v>
                </c:pt>
                <c:pt idx="156">
                  <c:v>8.9148373799999997E-4</c:v>
                </c:pt>
                <c:pt idx="157">
                  <c:v>1.0240393459999999E-3</c:v>
                </c:pt>
                <c:pt idx="158">
                  <c:v>1.179169631E-3</c:v>
                </c:pt>
                <c:pt idx="159">
                  <c:v>1.352672116E-3</c:v>
                </c:pt>
                <c:pt idx="160">
                  <c:v>1.5506912019999999E-3</c:v>
                </c:pt>
                <c:pt idx="161">
                  <c:v>1.7495581410000001E-3</c:v>
                </c:pt>
                <c:pt idx="162">
                  <c:v>1.972813858E-3</c:v>
                </c:pt>
                <c:pt idx="163">
                  <c:v>2.223363845E-3</c:v>
                </c:pt>
                <c:pt idx="164">
                  <c:v>2.5045031219999999E-3</c:v>
                </c:pt>
                <c:pt idx="165">
                  <c:v>2.8198964430000001E-3</c:v>
                </c:pt>
                <c:pt idx="166">
                  <c:v>3.1738593239999998E-3</c:v>
                </c:pt>
                <c:pt idx="167">
                  <c:v>3.5708444190000002E-3</c:v>
                </c:pt>
                <c:pt idx="168">
                  <c:v>4.0162415239999999E-3</c:v>
                </c:pt>
                <c:pt idx="169">
                  <c:v>4.5159519649999999E-3</c:v>
                </c:pt>
                <c:pt idx="170">
                  <c:v>5.0765019840000002E-3</c:v>
                </c:pt>
                <c:pt idx="171">
                  <c:v>5.6203911080000002E-3</c:v>
                </c:pt>
                <c:pt idx="172">
                  <c:v>6.2209242020000001E-3</c:v>
                </c:pt>
                <c:pt idx="173">
                  <c:v>6.8835685959999999E-3</c:v>
                </c:pt>
                <c:pt idx="174">
                  <c:v>7.6137026770000003E-3</c:v>
                </c:pt>
                <c:pt idx="175">
                  <c:v>8.4421709179999995E-3</c:v>
                </c:pt>
                <c:pt idx="176">
                  <c:v>9.3273594979999992E-3</c:v>
                </c:pt>
                <c:pt idx="177">
                  <c:v>1.0297955014E-2</c:v>
                </c:pt>
                <c:pt idx="178">
                  <c:v>1.1360119097E-2</c:v>
                </c:pt>
                <c:pt idx="179">
                  <c:v>1.2520009651999999E-2</c:v>
                </c:pt>
                <c:pt idx="180">
                  <c:v>1.3784555718E-2</c:v>
                </c:pt>
                <c:pt idx="181">
                  <c:v>1.4939327723999999E-2</c:v>
                </c:pt>
                <c:pt idx="182">
                  <c:v>1.6224280000000001E-2</c:v>
                </c:pt>
                <c:pt idx="183">
                  <c:v>1.7554100603E-2</c:v>
                </c:pt>
                <c:pt idx="184">
                  <c:v>1.9036240876000001E-2</c:v>
                </c:pt>
                <c:pt idx="185">
                  <c:v>2.0574277267E-2</c:v>
                </c:pt>
                <c:pt idx="186">
                  <c:v>2.2296175360999999E-2</c:v>
                </c:pt>
                <c:pt idx="187">
                  <c:v>2.4162596091999999E-2</c:v>
                </c:pt>
                <c:pt idx="188">
                  <c:v>2.6117926462999999E-2</c:v>
                </c:pt>
                <c:pt idx="189">
                  <c:v>2.8327507897999999E-2</c:v>
                </c:pt>
                <c:pt idx="190">
                  <c:v>3.0659772456E-2</c:v>
                </c:pt>
                <c:pt idx="191">
                  <c:v>3.2840088009999997E-2</c:v>
                </c:pt>
                <c:pt idx="192">
                  <c:v>3.5308610647999998E-2</c:v>
                </c:pt>
                <c:pt idx="193">
                  <c:v>3.7894509733000001E-2</c:v>
                </c:pt>
                <c:pt idx="194">
                  <c:v>4.0821582079000003E-2</c:v>
                </c:pt>
                <c:pt idx="195">
                  <c:v>4.3873708694999999E-2</c:v>
                </c:pt>
                <c:pt idx="196">
                  <c:v>4.7174848615999999E-2</c:v>
                </c:pt>
                <c:pt idx="197">
                  <c:v>5.0868645310000002E-2</c:v>
                </c:pt>
                <c:pt idx="198">
                  <c:v>5.4666258395E-2</c:v>
                </c:pt>
                <c:pt idx="199">
                  <c:v>5.8854740113000001E-2</c:v>
                </c:pt>
                <c:pt idx="200">
                  <c:v>6.3088059424999995E-2</c:v>
                </c:pt>
                <c:pt idx="201">
                  <c:v>6.6897369920999997E-2</c:v>
                </c:pt>
                <c:pt idx="202">
                  <c:v>7.0562437177000004E-2</c:v>
                </c:pt>
                <c:pt idx="203">
                  <c:v>7.4450962245000002E-2</c:v>
                </c:pt>
                <c:pt idx="204">
                  <c:v>7.8341715037999998E-2</c:v>
                </c:pt>
                <c:pt idx="205">
                  <c:v>8.2218900322999999E-2</c:v>
                </c:pt>
                <c:pt idx="206">
                  <c:v>8.5830077529000001E-2</c:v>
                </c:pt>
                <c:pt idx="207">
                  <c:v>8.9686527848000006E-2</c:v>
                </c:pt>
                <c:pt idx="208">
                  <c:v>9.3581221997999994E-2</c:v>
                </c:pt>
                <c:pt idx="209">
                  <c:v>9.7303070128000005E-2</c:v>
                </c:pt>
                <c:pt idx="210">
                  <c:v>0.101443260908</c:v>
                </c:pt>
                <c:pt idx="211">
                  <c:v>0.104725040495</c:v>
                </c:pt>
                <c:pt idx="212">
                  <c:v>0.10856405645599999</c:v>
                </c:pt>
                <c:pt idx="213">
                  <c:v>0.11248908937</c:v>
                </c:pt>
                <c:pt idx="214">
                  <c:v>0.117166653275</c:v>
                </c:pt>
                <c:pt idx="215">
                  <c:v>0.122095614672</c:v>
                </c:pt>
                <c:pt idx="216">
                  <c:v>0.12765587866299999</c:v>
                </c:pt>
                <c:pt idx="217">
                  <c:v>0.13427732884900001</c:v>
                </c:pt>
                <c:pt idx="218">
                  <c:v>0.14136710762999999</c:v>
                </c:pt>
                <c:pt idx="219">
                  <c:v>0.14971247315399999</c:v>
                </c:pt>
                <c:pt idx="220">
                  <c:v>0.15860250592200001</c:v>
                </c:pt>
                <c:pt idx="221">
                  <c:v>0.167466685176</c:v>
                </c:pt>
                <c:pt idx="222">
                  <c:v>0.176593884826</c:v>
                </c:pt>
                <c:pt idx="223">
                  <c:v>0.186829000711</c:v>
                </c:pt>
                <c:pt idx="224">
                  <c:v>0.19756481051399999</c:v>
                </c:pt>
                <c:pt idx="225">
                  <c:v>0.207976579666</c:v>
                </c:pt>
                <c:pt idx="226">
                  <c:v>0.21896044910000001</c:v>
                </c:pt>
                <c:pt idx="227">
                  <c:v>0.22963011264800001</c:v>
                </c:pt>
                <c:pt idx="228">
                  <c:v>0.239645823836</c:v>
                </c:pt>
                <c:pt idx="229">
                  <c:v>0.247942402959</c:v>
                </c:pt>
                <c:pt idx="230">
                  <c:v>0.25573188066500002</c:v>
                </c:pt>
                <c:pt idx="231">
                  <c:v>0.259878486395</c:v>
                </c:pt>
                <c:pt idx="232">
                  <c:v>0.262714385986</c:v>
                </c:pt>
                <c:pt idx="233">
                  <c:v>0.26501968503000001</c:v>
                </c:pt>
                <c:pt idx="234">
                  <c:v>0.26564753055599999</c:v>
                </c:pt>
                <c:pt idx="235">
                  <c:v>0.26548951864199999</c:v>
                </c:pt>
                <c:pt idx="236">
                  <c:v>0.26494333147999999</c:v>
                </c:pt>
                <c:pt idx="237">
                  <c:v>0.264416843653</c:v>
                </c:pt>
                <c:pt idx="238">
                  <c:v>0.26468706131000003</c:v>
                </c:pt>
                <c:pt idx="239">
                  <c:v>0.26487824320800002</c:v>
                </c:pt>
                <c:pt idx="240">
                  <c:v>0.265762090683</c:v>
                </c:pt>
                <c:pt idx="241">
                  <c:v>0.26649540662799998</c:v>
                </c:pt>
                <c:pt idx="242">
                  <c:v>0.268952459097</c:v>
                </c:pt>
                <c:pt idx="243">
                  <c:v>0.27212807536099998</c:v>
                </c:pt>
                <c:pt idx="244">
                  <c:v>0.276726931334</c:v>
                </c:pt>
                <c:pt idx="245">
                  <c:v>0.28291523456599998</c:v>
                </c:pt>
                <c:pt idx="246">
                  <c:v>0.29141053557399998</c:v>
                </c:pt>
                <c:pt idx="247">
                  <c:v>0.30108278989800003</c:v>
                </c:pt>
                <c:pt idx="248">
                  <c:v>0.312675625086</c:v>
                </c:pt>
                <c:pt idx="249">
                  <c:v>0.32718881964699997</c:v>
                </c:pt>
                <c:pt idx="250">
                  <c:v>0.34298330545400002</c:v>
                </c:pt>
                <c:pt idx="251">
                  <c:v>0.35984447598500002</c:v>
                </c:pt>
                <c:pt idx="252">
                  <c:v>0.37763103842700002</c:v>
                </c:pt>
                <c:pt idx="253">
                  <c:v>0.39801576733600003</c:v>
                </c:pt>
                <c:pt idx="254">
                  <c:v>0.41865232586899997</c:v>
                </c:pt>
                <c:pt idx="255">
                  <c:v>0.44104528427099998</c:v>
                </c:pt>
                <c:pt idx="256">
                  <c:v>0.46392825245899999</c:v>
                </c:pt>
                <c:pt idx="257">
                  <c:v>0.484796345234</c:v>
                </c:pt>
                <c:pt idx="258">
                  <c:v>0.50550097227099999</c:v>
                </c:pt>
                <c:pt idx="259">
                  <c:v>0.52203398942900003</c:v>
                </c:pt>
                <c:pt idx="260">
                  <c:v>0.53663969039899995</c:v>
                </c:pt>
                <c:pt idx="261">
                  <c:v>0.54361772537200004</c:v>
                </c:pt>
                <c:pt idx="262">
                  <c:v>0.54786497354499997</c:v>
                </c:pt>
                <c:pt idx="263">
                  <c:v>0.54590791463900001</c:v>
                </c:pt>
                <c:pt idx="264">
                  <c:v>0.54013526439699999</c:v>
                </c:pt>
                <c:pt idx="265">
                  <c:v>0.53087949752800001</c:v>
                </c:pt>
                <c:pt idx="266">
                  <c:v>0.52059942483900001</c:v>
                </c:pt>
                <c:pt idx="267">
                  <c:v>0.50747233629199995</c:v>
                </c:pt>
                <c:pt idx="268">
                  <c:v>0.49333623051600001</c:v>
                </c:pt>
                <c:pt idx="269">
                  <c:v>0.480644196272</c:v>
                </c:pt>
                <c:pt idx="270">
                  <c:v>0.467011749744</c:v>
                </c:pt>
                <c:pt idx="271">
                  <c:v>0.45387324690800002</c:v>
                </c:pt>
                <c:pt idx="272">
                  <c:v>0.44198802113500002</c:v>
                </c:pt>
                <c:pt idx="273">
                  <c:v>0.43290504813199998</c:v>
                </c:pt>
                <c:pt idx="274">
                  <c:v>0.424658745527</c:v>
                </c:pt>
                <c:pt idx="275">
                  <c:v>0.41831293702099998</c:v>
                </c:pt>
                <c:pt idx="276">
                  <c:v>0.41385284066200001</c:v>
                </c:pt>
                <c:pt idx="277">
                  <c:v>0.41150847077399999</c:v>
                </c:pt>
                <c:pt idx="278">
                  <c:v>0.412005960941</c:v>
                </c:pt>
                <c:pt idx="279">
                  <c:v>0.41382077336299999</c:v>
                </c:pt>
                <c:pt idx="280">
                  <c:v>0.41779774427400002</c:v>
                </c:pt>
                <c:pt idx="281">
                  <c:v>0.42389953136399999</c:v>
                </c:pt>
                <c:pt idx="282">
                  <c:v>0.43137168884299998</c:v>
                </c:pt>
                <c:pt idx="283">
                  <c:v>0.44210058450700002</c:v>
                </c:pt>
                <c:pt idx="284">
                  <c:v>0.454159170389</c:v>
                </c:pt>
                <c:pt idx="285">
                  <c:v>0.46953740715999998</c:v>
                </c:pt>
                <c:pt idx="286">
                  <c:v>0.48639321327200002</c:v>
                </c:pt>
                <c:pt idx="287">
                  <c:v>0.50677543878599995</c:v>
                </c:pt>
                <c:pt idx="288">
                  <c:v>0.52883929014200004</c:v>
                </c:pt>
                <c:pt idx="289">
                  <c:v>0.55420380830799998</c:v>
                </c:pt>
                <c:pt idx="290">
                  <c:v>0.58044856786700005</c:v>
                </c:pt>
                <c:pt idx="291">
                  <c:v>0.60803490877199995</c:v>
                </c:pt>
                <c:pt idx="292">
                  <c:v>0.63515412807500005</c:v>
                </c:pt>
                <c:pt idx="293">
                  <c:v>0.66439014673200003</c:v>
                </c:pt>
                <c:pt idx="294">
                  <c:v>0.69334453344299996</c:v>
                </c:pt>
                <c:pt idx="295">
                  <c:v>0.71887636184699999</c:v>
                </c:pt>
                <c:pt idx="296">
                  <c:v>0.74396938085599995</c:v>
                </c:pt>
                <c:pt idx="297">
                  <c:v>0.76547199487700002</c:v>
                </c:pt>
                <c:pt idx="298">
                  <c:v>0.78229540586500002</c:v>
                </c:pt>
                <c:pt idx="299">
                  <c:v>0.791060209274</c:v>
                </c:pt>
                <c:pt idx="300">
                  <c:v>0.79619389772399995</c:v>
                </c:pt>
                <c:pt idx="301">
                  <c:v>0.792771995068</c:v>
                </c:pt>
                <c:pt idx="302">
                  <c:v>0.78609824180599996</c:v>
                </c:pt>
                <c:pt idx="303">
                  <c:v>0.77195328474000002</c:v>
                </c:pt>
                <c:pt idx="304">
                  <c:v>0.75373125076299996</c:v>
                </c:pt>
                <c:pt idx="305">
                  <c:v>0.73453056812299999</c:v>
                </c:pt>
                <c:pt idx="306">
                  <c:v>0.711144566536</c:v>
                </c:pt>
                <c:pt idx="307">
                  <c:v>0.68674498796500005</c:v>
                </c:pt>
                <c:pt idx="308">
                  <c:v>0.66217982768999994</c:v>
                </c:pt>
                <c:pt idx="309">
                  <c:v>0.639667332172</c:v>
                </c:pt>
                <c:pt idx="310">
                  <c:v>0.61657714843800004</c:v>
                </c:pt>
                <c:pt idx="311">
                  <c:v>0.59530627727499996</c:v>
                </c:pt>
                <c:pt idx="312">
                  <c:v>0.57570427656199996</c:v>
                </c:pt>
                <c:pt idx="313">
                  <c:v>0.55793446302399996</c:v>
                </c:pt>
                <c:pt idx="314">
                  <c:v>0.54209107160600001</c:v>
                </c:pt>
                <c:pt idx="315">
                  <c:v>0.52698224782900005</c:v>
                </c:pt>
                <c:pt idx="316">
                  <c:v>0.51517033577000004</c:v>
                </c:pt>
                <c:pt idx="317">
                  <c:v>0.50531429052400001</c:v>
                </c:pt>
                <c:pt idx="318">
                  <c:v>0.49738910794300001</c:v>
                </c:pt>
                <c:pt idx="319">
                  <c:v>0.49136558175099998</c:v>
                </c:pt>
                <c:pt idx="320">
                  <c:v>0.48721551895100002</c:v>
                </c:pt>
                <c:pt idx="321">
                  <c:v>0.48493716120699998</c:v>
                </c:pt>
                <c:pt idx="322">
                  <c:v>0.48360317945499998</c:v>
                </c:pt>
                <c:pt idx="323">
                  <c:v>0.48488989472400001</c:v>
                </c:pt>
                <c:pt idx="324">
                  <c:v>0.48793733119999999</c:v>
                </c:pt>
                <c:pt idx="325">
                  <c:v>0.492861151695</c:v>
                </c:pt>
                <c:pt idx="326">
                  <c:v>0.49862301349600002</c:v>
                </c:pt>
                <c:pt idx="327">
                  <c:v>0.50705826282499999</c:v>
                </c:pt>
                <c:pt idx="328">
                  <c:v>0.51733696460699996</c:v>
                </c:pt>
                <c:pt idx="329">
                  <c:v>0.52874404192000002</c:v>
                </c:pt>
                <c:pt idx="330">
                  <c:v>0.54279482364700005</c:v>
                </c:pt>
                <c:pt idx="331">
                  <c:v>0.55768275260900002</c:v>
                </c:pt>
                <c:pt idx="332">
                  <c:v>0.57519900798800006</c:v>
                </c:pt>
                <c:pt idx="333">
                  <c:v>0.59370380639999998</c:v>
                </c:pt>
                <c:pt idx="334">
                  <c:v>0.61482900381100003</c:v>
                </c:pt>
                <c:pt idx="335">
                  <c:v>0.63669139146800002</c:v>
                </c:pt>
                <c:pt idx="336">
                  <c:v>0.65953254699700004</c:v>
                </c:pt>
                <c:pt idx="337">
                  <c:v>0.68559432029699996</c:v>
                </c:pt>
                <c:pt idx="338">
                  <c:v>0.71053689718199997</c:v>
                </c:pt>
                <c:pt idx="339">
                  <c:v>0.73825448751400002</c:v>
                </c:pt>
                <c:pt idx="340">
                  <c:v>0.76369571685799997</c:v>
                </c:pt>
                <c:pt idx="341">
                  <c:v>0.78849536180500002</c:v>
                </c:pt>
                <c:pt idx="342">
                  <c:v>0.81423932313900005</c:v>
                </c:pt>
                <c:pt idx="343">
                  <c:v>0.83547586202599999</c:v>
                </c:pt>
                <c:pt idx="344">
                  <c:v>0.85443115234400002</c:v>
                </c:pt>
                <c:pt idx="345">
                  <c:v>0.86999529600100001</c:v>
                </c:pt>
                <c:pt idx="346">
                  <c:v>0.88418245315599997</c:v>
                </c:pt>
                <c:pt idx="347">
                  <c:v>0.89137077331500003</c:v>
                </c:pt>
                <c:pt idx="348">
                  <c:v>0.89383643865600004</c:v>
                </c:pt>
                <c:pt idx="349">
                  <c:v>0.89425110816999998</c:v>
                </c:pt>
                <c:pt idx="350">
                  <c:v>0.88736486434899997</c:v>
                </c:pt>
                <c:pt idx="351">
                  <c:v>0.876435279846</c:v>
                </c:pt>
                <c:pt idx="352">
                  <c:v>0.86185985803599996</c:v>
                </c:pt>
                <c:pt idx="353">
                  <c:v>0.84656029939699995</c:v>
                </c:pt>
                <c:pt idx="354">
                  <c:v>0.82640933990499998</c:v>
                </c:pt>
                <c:pt idx="355">
                  <c:v>0.80407553911200003</c:v>
                </c:pt>
                <c:pt idx="356">
                  <c:v>0.78102564811700004</c:v>
                </c:pt>
                <c:pt idx="357">
                  <c:v>0.75743663310999998</c:v>
                </c:pt>
                <c:pt idx="358">
                  <c:v>0.73553490638700003</c:v>
                </c:pt>
                <c:pt idx="359">
                  <c:v>0.71216732263600002</c:v>
                </c:pt>
                <c:pt idx="360">
                  <c:v>0.68951761722600002</c:v>
                </c:pt>
                <c:pt idx="361">
                  <c:v>0.66784864664099997</c:v>
                </c:pt>
                <c:pt idx="362">
                  <c:v>0.64772540330899997</c:v>
                </c:pt>
                <c:pt idx="363">
                  <c:v>0.62976950406999999</c:v>
                </c:pt>
                <c:pt idx="364">
                  <c:v>0.61220455169700005</c:v>
                </c:pt>
                <c:pt idx="365">
                  <c:v>0.59575217962299998</c:v>
                </c:pt>
                <c:pt idx="366">
                  <c:v>0.58078259229700002</c:v>
                </c:pt>
                <c:pt idx="367">
                  <c:v>0.56752860546100004</c:v>
                </c:pt>
                <c:pt idx="368">
                  <c:v>0.55645751953099998</c:v>
                </c:pt>
                <c:pt idx="369">
                  <c:v>0.54600334167499998</c:v>
                </c:pt>
                <c:pt idx="370">
                  <c:v>0.53677123785000003</c:v>
                </c:pt>
                <c:pt idx="371">
                  <c:v>0.52905583381700005</c:v>
                </c:pt>
                <c:pt idx="372">
                  <c:v>0.52265024185200004</c:v>
                </c:pt>
                <c:pt idx="373">
                  <c:v>0.51752477884299997</c:v>
                </c:pt>
                <c:pt idx="374">
                  <c:v>0.51365244388599995</c:v>
                </c:pt>
                <c:pt idx="375">
                  <c:v>0.51098853349700002</c:v>
                </c:pt>
                <c:pt idx="376">
                  <c:v>0.51038974523500003</c:v>
                </c:pt>
                <c:pt idx="377">
                  <c:v>0.51017099618899997</c:v>
                </c:pt>
                <c:pt idx="378">
                  <c:v>0.51113617420199997</c:v>
                </c:pt>
                <c:pt idx="379">
                  <c:v>0.51327759027499997</c:v>
                </c:pt>
                <c:pt idx="380">
                  <c:v>0.51659035682700005</c:v>
                </c:pt>
                <c:pt idx="381">
                  <c:v>0.52107393741600005</c:v>
                </c:pt>
                <c:pt idx="382">
                  <c:v>0.52658259868599999</c:v>
                </c:pt>
                <c:pt idx="383">
                  <c:v>0.53339093923600001</c:v>
                </c:pt>
                <c:pt idx="384">
                  <c:v>0.54138052463499997</c:v>
                </c:pt>
                <c:pt idx="385">
                  <c:v>0.55055552721000001</c:v>
                </c:pt>
                <c:pt idx="386">
                  <c:v>0.56067413091700002</c:v>
                </c:pt>
                <c:pt idx="387">
                  <c:v>0.57220196723899996</c:v>
                </c:pt>
                <c:pt idx="388">
                  <c:v>0.58491325378400005</c:v>
                </c:pt>
                <c:pt idx="389">
                  <c:v>0.59847617149400001</c:v>
                </c:pt>
                <c:pt idx="390">
                  <c:v>0.613478004932</c:v>
                </c:pt>
                <c:pt idx="391">
                  <c:v>0.62922370433800001</c:v>
                </c:pt>
                <c:pt idx="392">
                  <c:v>0.64598053693799995</c:v>
                </c:pt>
                <c:pt idx="393">
                  <c:v>0.66407722234699995</c:v>
                </c:pt>
                <c:pt idx="394">
                  <c:v>0.68263167142900005</c:v>
                </c:pt>
                <c:pt idx="395">
                  <c:v>0.70190346241000001</c:v>
                </c:pt>
                <c:pt idx="396">
                  <c:v>0.72174000740099997</c:v>
                </c:pt>
                <c:pt idx="397">
                  <c:v>0.74195611476900003</c:v>
                </c:pt>
                <c:pt idx="398">
                  <c:v>0.76277792453799997</c:v>
                </c:pt>
                <c:pt idx="399">
                  <c:v>0.78305131197</c:v>
                </c:pt>
                <c:pt idx="400">
                  <c:v>0.80293220281599997</c:v>
                </c:pt>
                <c:pt idx="401">
                  <c:v>0.82210695743600004</c:v>
                </c:pt>
                <c:pt idx="402">
                  <c:v>0.84023737907399998</c:v>
                </c:pt>
                <c:pt idx="403">
                  <c:v>0.85662710666700004</c:v>
                </c:pt>
                <c:pt idx="404">
                  <c:v>0.87166744470599999</c:v>
                </c:pt>
                <c:pt idx="405">
                  <c:v>0.88464879989599998</c:v>
                </c:pt>
                <c:pt idx="406">
                  <c:v>0.89766776561700001</c:v>
                </c:pt>
                <c:pt idx="407">
                  <c:v>0.90572196245199998</c:v>
                </c:pt>
                <c:pt idx="408">
                  <c:v>0.91088628768900004</c:v>
                </c:pt>
                <c:pt idx="409">
                  <c:v>0.91327667236300003</c:v>
                </c:pt>
                <c:pt idx="410">
                  <c:v>0.91271156072600002</c:v>
                </c:pt>
                <c:pt idx="411">
                  <c:v>0.90934258699399995</c:v>
                </c:pt>
                <c:pt idx="412">
                  <c:v>0.90314155816999997</c:v>
                </c:pt>
                <c:pt idx="413">
                  <c:v>0.89456057548500001</c:v>
                </c:pt>
                <c:pt idx="414">
                  <c:v>0.88346332311599995</c:v>
                </c:pt>
                <c:pt idx="415">
                  <c:v>0.87060928344699995</c:v>
                </c:pt>
                <c:pt idx="416">
                  <c:v>0.85608160495800001</c:v>
                </c:pt>
                <c:pt idx="417">
                  <c:v>0.83982461690900001</c:v>
                </c:pt>
                <c:pt idx="418">
                  <c:v>0.82285887002900004</c:v>
                </c:pt>
                <c:pt idx="419">
                  <c:v>0.80474740266800004</c:v>
                </c:pt>
                <c:pt idx="420">
                  <c:v>0.78655451536200005</c:v>
                </c:pt>
                <c:pt idx="421">
                  <c:v>0.76815074682200002</c:v>
                </c:pt>
                <c:pt idx="422">
                  <c:v>0.74975901842100001</c:v>
                </c:pt>
                <c:pt idx="423">
                  <c:v>0.73118233680699996</c:v>
                </c:pt>
                <c:pt idx="424">
                  <c:v>0.71338260173800006</c:v>
                </c:pt>
                <c:pt idx="425">
                  <c:v>0.69609659910199995</c:v>
                </c:pt>
                <c:pt idx="426">
                  <c:v>0.67943233251599999</c:v>
                </c:pt>
                <c:pt idx="427">
                  <c:v>0.66347754001600001</c:v>
                </c:pt>
                <c:pt idx="428">
                  <c:v>0.647978782654</c:v>
                </c:pt>
                <c:pt idx="429">
                  <c:v>0.63364136219</c:v>
                </c:pt>
                <c:pt idx="430">
                  <c:v>0.62016075849499996</c:v>
                </c:pt>
                <c:pt idx="431">
                  <c:v>0.60755813121799995</c:v>
                </c:pt>
                <c:pt idx="432">
                  <c:v>0.59584373235700006</c:v>
                </c:pt>
                <c:pt idx="433">
                  <c:v>0.58523809909799995</c:v>
                </c:pt>
                <c:pt idx="434">
                  <c:v>0.57528251409499997</c:v>
                </c:pt>
                <c:pt idx="435">
                  <c:v>0.56620693206799999</c:v>
                </c:pt>
                <c:pt idx="436">
                  <c:v>0.55800020694700003</c:v>
                </c:pt>
                <c:pt idx="437">
                  <c:v>0.55065095424699995</c:v>
                </c:pt>
                <c:pt idx="438">
                  <c:v>0.544263482094</c:v>
                </c:pt>
                <c:pt idx="439">
                  <c:v>0.53856408596000005</c:v>
                </c:pt>
                <c:pt idx="440">
                  <c:v>0.53367787599600003</c:v>
                </c:pt>
                <c:pt idx="441">
                  <c:v>0.52965450286899995</c:v>
                </c:pt>
                <c:pt idx="442">
                  <c:v>0.52633345127099995</c:v>
                </c:pt>
                <c:pt idx="443">
                  <c:v>0.52378523349799999</c:v>
                </c:pt>
                <c:pt idx="444">
                  <c:v>0.52200990915300005</c:v>
                </c:pt>
                <c:pt idx="445">
                  <c:v>0.52095180749900005</c:v>
                </c:pt>
                <c:pt idx="446">
                  <c:v>0.52062547206900001</c:v>
                </c:pt>
                <c:pt idx="447">
                  <c:v>0.52103585004800002</c:v>
                </c:pt>
                <c:pt idx="448">
                  <c:v>0.52212053537400005</c:v>
                </c:pt>
                <c:pt idx="449">
                  <c:v>0.52397197485000002</c:v>
                </c:pt>
                <c:pt idx="450">
                  <c:v>0.52645736932800002</c:v>
                </c:pt>
                <c:pt idx="451">
                  <c:v>0.52963143587100003</c:v>
                </c:pt>
                <c:pt idx="452">
                  <c:v>0.533617258072</c:v>
                </c:pt>
                <c:pt idx="453">
                  <c:v>0.53818392753599997</c:v>
                </c:pt>
                <c:pt idx="454">
                  <c:v>0.543438732624</c:v>
                </c:pt>
                <c:pt idx="455">
                  <c:v>0.54938280582400001</c:v>
                </c:pt>
                <c:pt idx="456">
                  <c:v>0.55620682239499997</c:v>
                </c:pt>
                <c:pt idx="457">
                  <c:v>0.56354612112000002</c:v>
                </c:pt>
                <c:pt idx="458">
                  <c:v>0.57157349586499995</c:v>
                </c:pt>
                <c:pt idx="459">
                  <c:v>0.58052814006800002</c:v>
                </c:pt>
                <c:pt idx="460">
                  <c:v>0.58993881940799997</c:v>
                </c:pt>
                <c:pt idx="461">
                  <c:v>0.60002213716499997</c:v>
                </c:pt>
                <c:pt idx="462">
                  <c:v>0.61076933145500001</c:v>
                </c:pt>
                <c:pt idx="463">
                  <c:v>0.62216466665299996</c:v>
                </c:pt>
                <c:pt idx="464">
                  <c:v>0.63418871164299995</c:v>
                </c:pt>
                <c:pt idx="465">
                  <c:v>0.64715224504500002</c:v>
                </c:pt>
                <c:pt idx="466">
                  <c:v>0.660363316536</c:v>
                </c:pt>
                <c:pt idx="467">
                  <c:v>0.67410469055199995</c:v>
                </c:pt>
                <c:pt idx="468">
                  <c:v>0.68832707405100002</c:v>
                </c:pt>
                <c:pt idx="469">
                  <c:v>0.70297032594700004</c:v>
                </c:pt>
                <c:pt idx="470">
                  <c:v>0.71796834468799997</c:v>
                </c:pt>
                <c:pt idx="471">
                  <c:v>0.73323827981900003</c:v>
                </c:pt>
                <c:pt idx="472">
                  <c:v>0.74869000911700001</c:v>
                </c:pt>
                <c:pt idx="473">
                  <c:v>0.76382130384400004</c:v>
                </c:pt>
                <c:pt idx="474">
                  <c:v>0.77931457757900002</c:v>
                </c:pt>
                <c:pt idx="475">
                  <c:v>0.79464554786700003</c:v>
                </c:pt>
                <c:pt idx="476">
                  <c:v>0.80967903137200004</c:v>
                </c:pt>
                <c:pt idx="477">
                  <c:v>0.82426887750599998</c:v>
                </c:pt>
                <c:pt idx="478">
                  <c:v>0.83791476488100003</c:v>
                </c:pt>
                <c:pt idx="479">
                  <c:v>0.85117989778500003</c:v>
                </c:pt>
                <c:pt idx="480">
                  <c:v>0.86354207992599996</c:v>
                </c:pt>
                <c:pt idx="481">
                  <c:v>0.87484747171400001</c:v>
                </c:pt>
                <c:pt idx="482">
                  <c:v>0.88471287488899997</c:v>
                </c:pt>
                <c:pt idx="483">
                  <c:v>0.89351755380599995</c:v>
                </c:pt>
                <c:pt idx="484">
                  <c:v>0.90070366859399997</c:v>
                </c:pt>
                <c:pt idx="485">
                  <c:v>0.90654546022399995</c:v>
                </c:pt>
                <c:pt idx="486">
                  <c:v>0.91076046228399998</c:v>
                </c:pt>
                <c:pt idx="487">
                  <c:v>0.91325211525000005</c:v>
                </c:pt>
                <c:pt idx="488">
                  <c:v>0.91412401199299997</c:v>
                </c:pt>
                <c:pt idx="489">
                  <c:v>0.91333329677599995</c:v>
                </c:pt>
                <c:pt idx="490">
                  <c:v>0.91086584329599996</c:v>
                </c:pt>
                <c:pt idx="491">
                  <c:v>0.906897962093</c:v>
                </c:pt>
                <c:pt idx="492">
                  <c:v>0.90130001306499996</c:v>
                </c:pt>
                <c:pt idx="493">
                  <c:v>0.89444768428800003</c:v>
                </c:pt>
                <c:pt idx="494">
                  <c:v>0.88609910011299997</c:v>
                </c:pt>
                <c:pt idx="495">
                  <c:v>0.87679892778400004</c:v>
                </c:pt>
                <c:pt idx="496">
                  <c:v>0.86647993326200001</c:v>
                </c:pt>
                <c:pt idx="497">
                  <c:v>0.85497802495999997</c:v>
                </c:pt>
                <c:pt idx="498">
                  <c:v>0.84300833940499997</c:v>
                </c:pt>
                <c:pt idx="499">
                  <c:v>0.83009964227699995</c:v>
                </c:pt>
                <c:pt idx="500">
                  <c:v>0.817030966282</c:v>
                </c:pt>
                <c:pt idx="501">
                  <c:v>0.80361217260399997</c:v>
                </c:pt>
                <c:pt idx="502">
                  <c:v>0.78960901498799996</c:v>
                </c:pt>
                <c:pt idx="503">
                  <c:v>0.77583181858100003</c:v>
                </c:pt>
                <c:pt idx="504">
                  <c:v>0.76203328371000001</c:v>
                </c:pt>
                <c:pt idx="505">
                  <c:v>0.74830210208900005</c:v>
                </c:pt>
                <c:pt idx="506">
                  <c:v>0.73437577486000005</c:v>
                </c:pt>
                <c:pt idx="507">
                  <c:v>0.72101432084999995</c:v>
                </c:pt>
                <c:pt idx="508">
                  <c:v>0.70793348550799995</c:v>
                </c:pt>
                <c:pt idx="509">
                  <c:v>0.69486463069899995</c:v>
                </c:pt>
                <c:pt idx="510">
                  <c:v>0.68249738216400002</c:v>
                </c:pt>
                <c:pt idx="511">
                  <c:v>0.67054069042200004</c:v>
                </c:pt>
                <c:pt idx="512">
                  <c:v>0.65902268886600002</c:v>
                </c:pt>
                <c:pt idx="513">
                  <c:v>0.64796596765500003</c:v>
                </c:pt>
                <c:pt idx="514">
                  <c:v>0.63738924264899999</c:v>
                </c:pt>
                <c:pt idx="515">
                  <c:v>0.62706053257000005</c:v>
                </c:pt>
                <c:pt idx="516">
                  <c:v>0.61749118566500005</c:v>
                </c:pt>
                <c:pt idx="517">
                  <c:v>0.60842889547300005</c:v>
                </c:pt>
                <c:pt idx="518">
                  <c:v>0.599875688553</c:v>
                </c:pt>
                <c:pt idx="519">
                  <c:v>0.59183400869400005</c:v>
                </c:pt>
                <c:pt idx="520">
                  <c:v>0.58430099487300002</c:v>
                </c:pt>
                <c:pt idx="521">
                  <c:v>0.57727342843999996</c:v>
                </c:pt>
                <c:pt idx="522">
                  <c:v>0.57074844837200001</c:v>
                </c:pt>
                <c:pt idx="523">
                  <c:v>0.56471973657600005</c:v>
                </c:pt>
                <c:pt idx="524">
                  <c:v>0.55918222665799999</c:v>
                </c:pt>
                <c:pt idx="525">
                  <c:v>0.55423802137400002</c:v>
                </c:pt>
                <c:pt idx="526">
                  <c:v>0.54965060949300004</c:v>
                </c:pt>
                <c:pt idx="527">
                  <c:v>0.545535683632</c:v>
                </c:pt>
                <c:pt idx="528">
                  <c:v>0.54188621044200003</c:v>
                </c:pt>
                <c:pt idx="529">
                  <c:v>0.53869605064399995</c:v>
                </c:pt>
                <c:pt idx="530">
                  <c:v>0.535958707333</c:v>
                </c:pt>
                <c:pt idx="531">
                  <c:v>0.53366893529899995</c:v>
                </c:pt>
                <c:pt idx="532">
                  <c:v>0.53182107210200003</c:v>
                </c:pt>
                <c:pt idx="533">
                  <c:v>0.53042000532199995</c:v>
                </c:pt>
                <c:pt idx="534">
                  <c:v>0.529429316521</c:v>
                </c:pt>
                <c:pt idx="535">
                  <c:v>0.52886676788300002</c:v>
                </c:pt>
                <c:pt idx="536">
                  <c:v>0.52872848510699999</c:v>
                </c:pt>
                <c:pt idx="537">
                  <c:v>0.529011189938</c:v>
                </c:pt>
                <c:pt idx="538">
                  <c:v>0.52966427803000005</c:v>
                </c:pt>
                <c:pt idx="539">
                  <c:v>0.53076934814499999</c:v>
                </c:pt>
                <c:pt idx="540">
                  <c:v>0.53228825330700003</c:v>
                </c:pt>
                <c:pt idx="541">
                  <c:v>0.53421920537900003</c:v>
                </c:pt>
                <c:pt idx="542">
                  <c:v>0.53646755218499997</c:v>
                </c:pt>
                <c:pt idx="543">
                  <c:v>0.53920733928700004</c:v>
                </c:pt>
                <c:pt idx="544">
                  <c:v>0.54235649108899997</c:v>
                </c:pt>
                <c:pt idx="545">
                  <c:v>0.54578608274499996</c:v>
                </c:pt>
                <c:pt idx="546">
                  <c:v>0.54973948001899997</c:v>
                </c:pt>
                <c:pt idx="547">
                  <c:v>0.55410003662100005</c:v>
                </c:pt>
                <c:pt idx="548">
                  <c:v>0.558866977692</c:v>
                </c:pt>
                <c:pt idx="549">
                  <c:v>0.56386786699299996</c:v>
                </c:pt>
                <c:pt idx="550">
                  <c:v>0.56943470239600003</c:v>
                </c:pt>
                <c:pt idx="551">
                  <c:v>0.57521104812599999</c:v>
                </c:pt>
                <c:pt idx="552">
                  <c:v>0.58157271146800005</c:v>
                </c:pt>
                <c:pt idx="553">
                  <c:v>0.58811652660400004</c:v>
                </c:pt>
                <c:pt idx="554">
                  <c:v>0.59526300430300005</c:v>
                </c:pt>
                <c:pt idx="555">
                  <c:v>0.60256302356699998</c:v>
                </c:pt>
                <c:pt idx="556">
                  <c:v>0.61047762632400004</c:v>
                </c:pt>
                <c:pt idx="557">
                  <c:v>0.61851352453200004</c:v>
                </c:pt>
                <c:pt idx="558">
                  <c:v>0.627170979977</c:v>
                </c:pt>
                <c:pt idx="559">
                  <c:v>0.63619148731200004</c:v>
                </c:pt>
                <c:pt idx="560">
                  <c:v>0.64527368545499997</c:v>
                </c:pt>
                <c:pt idx="561">
                  <c:v>0.65467482805300004</c:v>
                </c:pt>
                <c:pt idx="562">
                  <c:v>0.66468793153799999</c:v>
                </c:pt>
                <c:pt idx="563">
                  <c:v>0.67500370740899995</c:v>
                </c:pt>
                <c:pt idx="564">
                  <c:v>0.68527728319199999</c:v>
                </c:pt>
                <c:pt idx="565">
                  <c:v>0.69579482078599997</c:v>
                </c:pt>
                <c:pt idx="566">
                  <c:v>0.70686507224999995</c:v>
                </c:pt>
                <c:pt idx="567">
                  <c:v>0.71813267469399999</c:v>
                </c:pt>
                <c:pt idx="568">
                  <c:v>0.72922039031999997</c:v>
                </c:pt>
                <c:pt idx="569">
                  <c:v>0.74077326059299997</c:v>
                </c:pt>
                <c:pt idx="570">
                  <c:v>0.75206124782600003</c:v>
                </c:pt>
                <c:pt idx="571">
                  <c:v>0.76338535547300002</c:v>
                </c:pt>
                <c:pt idx="572">
                  <c:v>0.77504694461800006</c:v>
                </c:pt>
                <c:pt idx="573">
                  <c:v>0.78630018234300003</c:v>
                </c:pt>
                <c:pt idx="574">
                  <c:v>0.797441899776</c:v>
                </c:pt>
                <c:pt idx="575">
                  <c:v>0.80874788761100003</c:v>
                </c:pt>
                <c:pt idx="576">
                  <c:v>0.81948965787899997</c:v>
                </c:pt>
                <c:pt idx="577">
                  <c:v>0.82994621992100004</c:v>
                </c:pt>
                <c:pt idx="578">
                  <c:v>0.84005719423299996</c:v>
                </c:pt>
                <c:pt idx="579">
                  <c:v>0.85004854202299995</c:v>
                </c:pt>
                <c:pt idx="580">
                  <c:v>0.85926830768600004</c:v>
                </c:pt>
                <c:pt idx="581">
                  <c:v>0.86795753240600004</c:v>
                </c:pt>
                <c:pt idx="582">
                  <c:v>0.87605786323500001</c:v>
                </c:pt>
                <c:pt idx="583">
                  <c:v>0.88372737169299997</c:v>
                </c:pt>
                <c:pt idx="584">
                  <c:v>0.89046156406400001</c:v>
                </c:pt>
                <c:pt idx="585">
                  <c:v>0.89644736051600005</c:v>
                </c:pt>
                <c:pt idx="586">
                  <c:v>0.90164124965699999</c:v>
                </c:pt>
                <c:pt idx="587">
                  <c:v>0.90600687265400004</c:v>
                </c:pt>
                <c:pt idx="588">
                  <c:v>0.90960526466400005</c:v>
                </c:pt>
                <c:pt idx="589">
                  <c:v>0.91220092773399997</c:v>
                </c:pt>
                <c:pt idx="590">
                  <c:v>0.91389709711099998</c:v>
                </c:pt>
                <c:pt idx="591">
                  <c:v>0.91468548774699998</c:v>
                </c:pt>
                <c:pt idx="592">
                  <c:v>0.91456598043399995</c:v>
                </c:pt>
                <c:pt idx="593">
                  <c:v>0.91350162029299997</c:v>
                </c:pt>
                <c:pt idx="594">
                  <c:v>0.91157102584799998</c:v>
                </c:pt>
                <c:pt idx="595">
                  <c:v>0.90877902507800001</c:v>
                </c:pt>
                <c:pt idx="596">
                  <c:v>0.90515547990800005</c:v>
                </c:pt>
                <c:pt idx="597">
                  <c:v>0.90073668956800002</c:v>
                </c:pt>
                <c:pt idx="598">
                  <c:v>0.89539641141899995</c:v>
                </c:pt>
                <c:pt idx="599">
                  <c:v>0.88949459791200003</c:v>
                </c:pt>
                <c:pt idx="600">
                  <c:v>0.88293594121899999</c:v>
                </c:pt>
                <c:pt idx="601">
                  <c:v>0.875773370266</c:v>
                </c:pt>
                <c:pt idx="602">
                  <c:v>0.86806267499900003</c:v>
                </c:pt>
                <c:pt idx="603">
                  <c:v>0.85985910892499995</c:v>
                </c:pt>
                <c:pt idx="604">
                  <c:v>0.85122048854800003</c:v>
                </c:pt>
                <c:pt idx="605">
                  <c:v>0.84192824363700003</c:v>
                </c:pt>
                <c:pt idx="606">
                  <c:v>0.83257985115099997</c:v>
                </c:pt>
                <c:pt idx="607">
                  <c:v>0.82296562194800005</c:v>
                </c:pt>
                <c:pt idx="608">
                  <c:v>0.81313753128099997</c:v>
                </c:pt>
                <c:pt idx="609">
                  <c:v>0.80314713716499997</c:v>
                </c:pt>
                <c:pt idx="610">
                  <c:v>0.79304051399200004</c:v>
                </c:pt>
                <c:pt idx="611">
                  <c:v>0.78286480903599998</c:v>
                </c:pt>
                <c:pt idx="612">
                  <c:v>0.772661089897</c:v>
                </c:pt>
                <c:pt idx="613">
                  <c:v>0.762469470501</c:v>
                </c:pt>
                <c:pt idx="614">
                  <c:v>0.75232416391400003</c:v>
                </c:pt>
                <c:pt idx="615">
                  <c:v>0.74225932359699998</c:v>
                </c:pt>
                <c:pt idx="616">
                  <c:v>0.73230332136200005</c:v>
                </c:pt>
                <c:pt idx="617">
                  <c:v>0.72248440980899997</c:v>
                </c:pt>
                <c:pt idx="618">
                  <c:v>0.71282619237900002</c:v>
                </c:pt>
                <c:pt idx="619">
                  <c:v>0.70334935188299996</c:v>
                </c:pt>
                <c:pt idx="620">
                  <c:v>0.69407397508599999</c:v>
                </c:pt>
                <c:pt idx="621">
                  <c:v>0.68501442670799995</c:v>
                </c:pt>
                <c:pt idx="622">
                  <c:v>0.67618525028200005</c:v>
                </c:pt>
                <c:pt idx="623">
                  <c:v>0.66759824752800001</c:v>
                </c:pt>
                <c:pt idx="624">
                  <c:v>0.65926408767699995</c:v>
                </c:pt>
                <c:pt idx="625">
                  <c:v>0.65119099616999998</c:v>
                </c:pt>
                <c:pt idx="626">
                  <c:v>0.64360618591300001</c:v>
                </c:pt>
                <c:pt idx="627">
                  <c:v>0.63606500625600004</c:v>
                </c:pt>
                <c:pt idx="628">
                  <c:v>0.62880122661600002</c:v>
                </c:pt>
                <c:pt idx="629">
                  <c:v>0.62181693315499997</c:v>
                </c:pt>
                <c:pt idx="630">
                  <c:v>0.61511510610599995</c:v>
                </c:pt>
                <c:pt idx="631">
                  <c:v>0.60869675874700002</c:v>
                </c:pt>
                <c:pt idx="632">
                  <c:v>0.60256147384600001</c:v>
                </c:pt>
                <c:pt idx="633">
                  <c:v>0.59671002626400005</c:v>
                </c:pt>
                <c:pt idx="634">
                  <c:v>0.59114104509400001</c:v>
                </c:pt>
                <c:pt idx="635">
                  <c:v>0.58599489927299997</c:v>
                </c:pt>
                <c:pt idx="636">
                  <c:v>0.58097827434500005</c:v>
                </c:pt>
                <c:pt idx="637">
                  <c:v>0.57623952627200004</c:v>
                </c:pt>
                <c:pt idx="638">
                  <c:v>0.57177644967999997</c:v>
                </c:pt>
                <c:pt idx="639">
                  <c:v>0.56758671998999999</c:v>
                </c:pt>
                <c:pt idx="640">
                  <c:v>0.56366771459599996</c:v>
                </c:pt>
                <c:pt idx="641">
                  <c:v>0.56001657247500003</c:v>
                </c:pt>
                <c:pt idx="642">
                  <c:v>0.55663090944299998</c:v>
                </c:pt>
                <c:pt idx="643">
                  <c:v>0.55358010530500001</c:v>
                </c:pt>
                <c:pt idx="644">
                  <c:v>0.55070823431000004</c:v>
                </c:pt>
                <c:pt idx="645">
                  <c:v>0.54809325933499997</c:v>
                </c:pt>
                <c:pt idx="646">
                  <c:v>0.54573279619199999</c:v>
                </c:pt>
                <c:pt idx="647">
                  <c:v>0.54362398385999999</c:v>
                </c:pt>
                <c:pt idx="648">
                  <c:v>0.54179656505600005</c:v>
                </c:pt>
                <c:pt idx="649">
                  <c:v>0.54017561674100001</c:v>
                </c:pt>
                <c:pt idx="650">
                  <c:v>0.53879892826099995</c:v>
                </c:pt>
                <c:pt idx="651">
                  <c:v>0.53766447305700005</c:v>
                </c:pt>
                <c:pt idx="652">
                  <c:v>0.53676998615299998</c:v>
                </c:pt>
                <c:pt idx="653">
                  <c:v>0.536107242107</c:v>
                </c:pt>
                <c:pt idx="654">
                  <c:v>0.53567922115300004</c:v>
                </c:pt>
                <c:pt idx="655">
                  <c:v>0.53548550605800005</c:v>
                </c:pt>
                <c:pt idx="656">
                  <c:v>0.53552460670500002</c:v>
                </c:pt>
                <c:pt idx="657">
                  <c:v>0.53579509258299995</c:v>
                </c:pt>
                <c:pt idx="658">
                  <c:v>0.53625202178999998</c:v>
                </c:pt>
                <c:pt idx="659">
                  <c:v>0.53697359561900004</c:v>
                </c:pt>
                <c:pt idx="660">
                  <c:v>0.53792279958699996</c:v>
                </c:pt>
                <c:pt idx="661">
                  <c:v>0.53909868001899997</c:v>
                </c:pt>
                <c:pt idx="662">
                  <c:v>0.54042738676099999</c:v>
                </c:pt>
                <c:pt idx="663">
                  <c:v>0.54204630851699998</c:v>
                </c:pt>
                <c:pt idx="664">
                  <c:v>0.543889343739</c:v>
                </c:pt>
                <c:pt idx="665">
                  <c:v>0.54595607519099998</c:v>
                </c:pt>
                <c:pt idx="666">
                  <c:v>0.54814374446900005</c:v>
                </c:pt>
                <c:pt idx="667">
                  <c:v>0.550647854805</c:v>
                </c:pt>
                <c:pt idx="668">
                  <c:v>0.55337423086199999</c:v>
                </c:pt>
                <c:pt idx="669">
                  <c:v>0.55619823932599999</c:v>
                </c:pt>
                <c:pt idx="670">
                  <c:v>0.55935901403400001</c:v>
                </c:pt>
                <c:pt idx="671">
                  <c:v>0.56273972988099996</c:v>
                </c:pt>
                <c:pt idx="672">
                  <c:v>0.56619566679</c:v>
                </c:pt>
                <c:pt idx="673">
                  <c:v>0.57000786066099995</c:v>
                </c:pt>
                <c:pt idx="674">
                  <c:v>0.57387900352499999</c:v>
                </c:pt>
                <c:pt idx="675">
                  <c:v>0.57811981439600002</c:v>
                </c:pt>
                <c:pt idx="676">
                  <c:v>0.58257699012800002</c:v>
                </c:pt>
                <c:pt idx="677">
                  <c:v>0.58706873655299996</c:v>
                </c:pt>
                <c:pt idx="678">
                  <c:v>0.59194761514700001</c:v>
                </c:pt>
                <c:pt idx="679">
                  <c:v>0.59684503078499995</c:v>
                </c:pt>
                <c:pt idx="680">
                  <c:v>0.60213965177499995</c:v>
                </c:pt>
                <c:pt idx="681">
                  <c:v>0.60764354467399995</c:v>
                </c:pt>
                <c:pt idx="682">
                  <c:v>0.61313796043400004</c:v>
                </c:pt>
                <c:pt idx="683">
                  <c:v>0.61904382705700001</c:v>
                </c:pt>
                <c:pt idx="684">
                  <c:v>0.62492150068300001</c:v>
                </c:pt>
                <c:pt idx="685">
                  <c:v>0.63121688365899997</c:v>
                </c:pt>
                <c:pt idx="686">
                  <c:v>0.63770401477799998</c:v>
                </c:pt>
                <c:pt idx="687">
                  <c:v>0.644132494926</c:v>
                </c:pt>
                <c:pt idx="688">
                  <c:v>0.65098309516899999</c:v>
                </c:pt>
                <c:pt idx="689">
                  <c:v>0.65775138139699996</c:v>
                </c:pt>
                <c:pt idx="690">
                  <c:v>0.66494232416200005</c:v>
                </c:pt>
                <c:pt idx="691">
                  <c:v>0.67229503393199996</c:v>
                </c:pt>
                <c:pt idx="692">
                  <c:v>0.67952895164500005</c:v>
                </c:pt>
                <c:pt idx="693">
                  <c:v>0.68689888715699998</c:v>
                </c:pt>
                <c:pt idx="694">
                  <c:v>0.69467765092800005</c:v>
                </c:pt>
                <c:pt idx="695">
                  <c:v>0.70258224010500003</c:v>
                </c:pt>
                <c:pt idx="696">
                  <c:v>0.71031081676499996</c:v>
                </c:pt>
                <c:pt idx="697">
                  <c:v>0.71842646598799997</c:v>
                </c:pt>
                <c:pt idx="698">
                  <c:v>0.72633588314099995</c:v>
                </c:pt>
                <c:pt idx="699">
                  <c:v>0.73461037874199997</c:v>
                </c:pt>
                <c:pt idx="700">
                  <c:v>0.74264580011400005</c:v>
                </c:pt>
                <c:pt idx="701">
                  <c:v>0.75042253732700004</c:v>
                </c:pt>
                <c:pt idx="702">
                  <c:v>0.75822252035100002</c:v>
                </c:pt>
                <c:pt idx="703">
                  <c:v>0.76603132486299996</c:v>
                </c:pt>
                <c:pt idx="704">
                  <c:v>0.773833453655</c:v>
                </c:pt>
                <c:pt idx="705">
                  <c:v>0.78161150217099995</c:v>
                </c:pt>
                <c:pt idx="706">
                  <c:v>0.78935003280600002</c:v>
                </c:pt>
                <c:pt idx="707">
                  <c:v>0.79702973365800001</c:v>
                </c:pt>
                <c:pt idx="708">
                  <c:v>0.80463290214500005</c:v>
                </c:pt>
                <c:pt idx="709">
                  <c:v>0.81214082241100005</c:v>
                </c:pt>
                <c:pt idx="710">
                  <c:v>0.81953400373499996</c:v>
                </c:pt>
                <c:pt idx="711">
                  <c:v>0.82679277658500006</c:v>
                </c:pt>
                <c:pt idx="712">
                  <c:v>0.83389782905599996</c:v>
                </c:pt>
                <c:pt idx="713">
                  <c:v>0.840828180313</c:v>
                </c:pt>
                <c:pt idx="714">
                  <c:v>0.84756350517300005</c:v>
                </c:pt>
                <c:pt idx="715">
                  <c:v>0.85408371686899998</c:v>
                </c:pt>
                <c:pt idx="716">
                  <c:v>0.86036926507900002</c:v>
                </c:pt>
                <c:pt idx="717">
                  <c:v>0.86639958620099999</c:v>
                </c:pt>
                <c:pt idx="718">
                  <c:v>0.87215602397900005</c:v>
                </c:pt>
                <c:pt idx="719">
                  <c:v>0.87761908769600006</c:v>
                </c:pt>
                <c:pt idx="720">
                  <c:v>0.88277119398100001</c:v>
                </c:pt>
                <c:pt idx="721">
                  <c:v>0.887594997883</c:v>
                </c:pt>
                <c:pt idx="722">
                  <c:v>0.89207410812400001</c:v>
                </c:pt>
                <c:pt idx="723">
                  <c:v>0.896192848682</c:v>
                </c:pt>
                <c:pt idx="724">
                  <c:v>0.89993751049000004</c:v>
                </c:pt>
                <c:pt idx="725">
                  <c:v>0.90329557657199999</c:v>
                </c:pt>
                <c:pt idx="726">
                  <c:v>0.90625566244099998</c:v>
                </c:pt>
                <c:pt idx="727">
                  <c:v>0.90880805253999997</c:v>
                </c:pt>
                <c:pt idx="728">
                  <c:v>0.91094499826399999</c:v>
                </c:pt>
                <c:pt idx="729">
                  <c:v>0.91265958547600001</c:v>
                </c:pt>
                <c:pt idx="730">
                  <c:v>0.91394746303600005</c:v>
                </c:pt>
                <c:pt idx="731">
                  <c:v>0.914805829525</c:v>
                </c:pt>
                <c:pt idx="732">
                  <c:v>0.91523343324700002</c:v>
                </c:pt>
                <c:pt idx="733">
                  <c:v>0.91523116826999995</c:v>
                </c:pt>
                <c:pt idx="734">
                  <c:v>0.91480141878099996</c:v>
                </c:pt>
                <c:pt idx="735">
                  <c:v>0.91394847631499998</c:v>
                </c:pt>
                <c:pt idx="736">
                  <c:v>0.91267830133399996</c:v>
                </c:pt>
                <c:pt idx="737">
                  <c:v>0.91099834442100003</c:v>
                </c:pt>
                <c:pt idx="738">
                  <c:v>0.90891784429599998</c:v>
                </c:pt>
                <c:pt idx="739">
                  <c:v>0.90644729137400004</c:v>
                </c:pt>
                <c:pt idx="740">
                  <c:v>0.90359872579599998</c:v>
                </c:pt>
                <c:pt idx="741">
                  <c:v>0.90038484334900004</c:v>
                </c:pt>
                <c:pt idx="742">
                  <c:v>0.89682054519700005</c:v>
                </c:pt>
                <c:pt idx="743">
                  <c:v>0.89292073249799997</c:v>
                </c:pt>
                <c:pt idx="744">
                  <c:v>0.888701438904</c:v>
                </c:pt>
                <c:pt idx="745">
                  <c:v>0.88417965173699997</c:v>
                </c:pt>
                <c:pt idx="746">
                  <c:v>0.87937277555500004</c:v>
                </c:pt>
                <c:pt idx="747">
                  <c:v>0.87429869174999997</c:v>
                </c:pt>
                <c:pt idx="748">
                  <c:v>0.868975102901</c:v>
                </c:pt>
                <c:pt idx="749">
                  <c:v>0.86342161893799996</c:v>
                </c:pt>
                <c:pt idx="750">
                  <c:v>0.85765576362600005</c:v>
                </c:pt>
                <c:pt idx="751">
                  <c:v>0.851696491241</c:v>
                </c:pt>
                <c:pt idx="752">
                  <c:v>0.84556180238699996</c:v>
                </c:pt>
                <c:pt idx="753">
                  <c:v>0.839270412922</c:v>
                </c:pt>
                <c:pt idx="754">
                  <c:v>0.83284044265699997</c:v>
                </c:pt>
                <c:pt idx="755">
                  <c:v>0.82628858089400004</c:v>
                </c:pt>
                <c:pt idx="756">
                  <c:v>0.81963288783999999</c:v>
                </c:pt>
                <c:pt idx="757">
                  <c:v>0.812889039516</c:v>
                </c:pt>
                <c:pt idx="758">
                  <c:v>0.80607324838600003</c:v>
                </c:pt>
                <c:pt idx="759">
                  <c:v>0.79920160770399995</c:v>
                </c:pt>
                <c:pt idx="760">
                  <c:v>0.79228764772399995</c:v>
                </c:pt>
                <c:pt idx="761">
                  <c:v>0.78534674644500002</c:v>
                </c:pt>
                <c:pt idx="762">
                  <c:v>0.77839273214299998</c:v>
                </c:pt>
                <c:pt idx="763">
                  <c:v>0.77143669128400005</c:v>
                </c:pt>
                <c:pt idx="764">
                  <c:v>0.76449161767999996</c:v>
                </c:pt>
                <c:pt idx="765">
                  <c:v>0.757568836212</c:v>
                </c:pt>
                <c:pt idx="766">
                  <c:v>0.75067979097399995</c:v>
                </c:pt>
                <c:pt idx="767">
                  <c:v>0.74383318424199996</c:v>
                </c:pt>
                <c:pt idx="768">
                  <c:v>0.73703891038900005</c:v>
                </c:pt>
                <c:pt idx="769">
                  <c:v>0.73030579090100001</c:v>
                </c:pt>
                <c:pt idx="770">
                  <c:v>0.72364103794099999</c:v>
                </c:pt>
                <c:pt idx="771">
                  <c:v>0.71705365181000003</c:v>
                </c:pt>
                <c:pt idx="772">
                  <c:v>0.71054887771599995</c:v>
                </c:pt>
                <c:pt idx="773">
                  <c:v>0.70413309335700003</c:v>
                </c:pt>
                <c:pt idx="774">
                  <c:v>0.69781333208100005</c:v>
                </c:pt>
                <c:pt idx="775">
                  <c:v>0.69159263372400004</c:v>
                </c:pt>
                <c:pt idx="776">
                  <c:v>0.68547785282100004</c:v>
                </c:pt>
                <c:pt idx="777">
                  <c:v>0.67947101593000003</c:v>
                </c:pt>
                <c:pt idx="778">
                  <c:v>0.67357730865499998</c:v>
                </c:pt>
                <c:pt idx="779">
                  <c:v>0.66780006885499998</c:v>
                </c:pt>
                <c:pt idx="780">
                  <c:v>0.66214084625199998</c:v>
                </c:pt>
                <c:pt idx="781">
                  <c:v>0.65660345554400001</c:v>
                </c:pt>
                <c:pt idx="782">
                  <c:v>0.65119022131000004</c:v>
                </c:pt>
                <c:pt idx="783">
                  <c:v>0.64590173959700004</c:v>
                </c:pt>
                <c:pt idx="784">
                  <c:v>0.64074027538300005</c:v>
                </c:pt>
                <c:pt idx="785">
                  <c:v>0.63570773601499997</c:v>
                </c:pt>
                <c:pt idx="786">
                  <c:v>0.63080447912199999</c:v>
                </c:pt>
                <c:pt idx="787">
                  <c:v>0.62603092193599996</c:v>
                </c:pt>
                <c:pt idx="788">
                  <c:v>0.62138879299200001</c:v>
                </c:pt>
                <c:pt idx="789">
                  <c:v>0.61687737703300005</c:v>
                </c:pt>
                <c:pt idx="790">
                  <c:v>0.61249750852600005</c:v>
                </c:pt>
                <c:pt idx="791">
                  <c:v>0.608249664307</c:v>
                </c:pt>
                <c:pt idx="792">
                  <c:v>0.60413247346900001</c:v>
                </c:pt>
                <c:pt idx="793">
                  <c:v>0.60014706850099997</c:v>
                </c:pt>
                <c:pt idx="794">
                  <c:v>0.59629225730900004</c:v>
                </c:pt>
                <c:pt idx="795">
                  <c:v>0.59256809949900002</c:v>
                </c:pt>
                <c:pt idx="796">
                  <c:v>0.58897399902299996</c:v>
                </c:pt>
                <c:pt idx="797">
                  <c:v>0.58550900220900004</c:v>
                </c:pt>
                <c:pt idx="798">
                  <c:v>0.58217245340299995</c:v>
                </c:pt>
                <c:pt idx="799">
                  <c:v>0.57896411418899996</c:v>
                </c:pt>
                <c:pt idx="800">
                  <c:v>0.57588303089100001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0-434D-AB06-259E0E0FDF1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Ts (l)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Hoja1!$A$2:$A$802</c:f>
              <c:numCache>
                <c:formatCode>0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Hoja1!$C$2:$C$802</c:f>
              <c:numCache>
                <c:formatCode>General</c:formatCode>
                <c:ptCount val="801"/>
                <c:pt idx="0">
                  <c:v>0.40244000000000002</c:v>
                </c:pt>
                <c:pt idx="1">
                  <c:v>0.42704999999999999</c:v>
                </c:pt>
                <c:pt idx="2">
                  <c:v>0.45300000000000001</c:v>
                </c:pt>
                <c:pt idx="3">
                  <c:v>0.48035</c:v>
                </c:pt>
                <c:pt idx="4">
                  <c:v>0.50917000000000001</c:v>
                </c:pt>
                <c:pt idx="5">
                  <c:v>0.53188999999999997</c:v>
                </c:pt>
                <c:pt idx="6">
                  <c:v>0.55532000000000004</c:v>
                </c:pt>
                <c:pt idx="7">
                  <c:v>0.57962999999999998</c:v>
                </c:pt>
                <c:pt idx="8">
                  <c:v>0.60485</c:v>
                </c:pt>
                <c:pt idx="9">
                  <c:v>0.62700999999999996</c:v>
                </c:pt>
                <c:pt idx="10">
                  <c:v>0.64498</c:v>
                </c:pt>
                <c:pt idx="11">
                  <c:v>0.66334000000000004</c:v>
                </c:pt>
                <c:pt idx="12">
                  <c:v>0.68211999999999995</c:v>
                </c:pt>
                <c:pt idx="13">
                  <c:v>0.70130999999999999</c:v>
                </c:pt>
                <c:pt idx="14">
                  <c:v>0.71433000000000002</c:v>
                </c:pt>
                <c:pt idx="15">
                  <c:v>0.72704999999999997</c:v>
                </c:pt>
                <c:pt idx="16">
                  <c:v>0.73990999999999996</c:v>
                </c:pt>
                <c:pt idx="17">
                  <c:v>0.75292999999999999</c:v>
                </c:pt>
                <c:pt idx="18">
                  <c:v>0.76415999999999995</c:v>
                </c:pt>
                <c:pt idx="19">
                  <c:v>0.77271000000000001</c:v>
                </c:pt>
                <c:pt idx="20">
                  <c:v>0.78130999999999995</c:v>
                </c:pt>
                <c:pt idx="21">
                  <c:v>0.78995000000000004</c:v>
                </c:pt>
                <c:pt idx="22">
                  <c:v>0.79862999999999995</c:v>
                </c:pt>
                <c:pt idx="23">
                  <c:v>0.80472999999999995</c:v>
                </c:pt>
                <c:pt idx="24">
                  <c:v>0.81050999999999995</c:v>
                </c:pt>
                <c:pt idx="25">
                  <c:v>0.81628999999999996</c:v>
                </c:pt>
                <c:pt idx="26">
                  <c:v>0.82208999999999999</c:v>
                </c:pt>
                <c:pt idx="27">
                  <c:v>0.82721999999999996</c:v>
                </c:pt>
                <c:pt idx="28">
                  <c:v>0.83118999999999998</c:v>
                </c:pt>
                <c:pt idx="29">
                  <c:v>0.83516000000000001</c:v>
                </c:pt>
                <c:pt idx="30">
                  <c:v>0.83911999999999998</c:v>
                </c:pt>
                <c:pt idx="31">
                  <c:v>0.84308000000000005</c:v>
                </c:pt>
                <c:pt idx="32">
                  <c:v>0.84606999999999999</c:v>
                </c:pt>
                <c:pt idx="33">
                  <c:v>0.84887000000000001</c:v>
                </c:pt>
                <c:pt idx="34">
                  <c:v>0.85167000000000004</c:v>
                </c:pt>
                <c:pt idx="35">
                  <c:v>0.85446</c:v>
                </c:pt>
                <c:pt idx="36">
                  <c:v>0.85699999999999998</c:v>
                </c:pt>
                <c:pt idx="37">
                  <c:v>0.85904000000000003</c:v>
                </c:pt>
                <c:pt idx="38">
                  <c:v>0.86107</c:v>
                </c:pt>
                <c:pt idx="39">
                  <c:v>0.86309999999999998</c:v>
                </c:pt>
                <c:pt idx="40">
                  <c:v>0.86512</c:v>
                </c:pt>
                <c:pt idx="41">
                  <c:v>0.86673999999999995</c:v>
                </c:pt>
                <c:pt idx="42">
                  <c:v>0.86826999999999999</c:v>
                </c:pt>
                <c:pt idx="43">
                  <c:v>0.86978</c:v>
                </c:pt>
                <c:pt idx="44">
                  <c:v>0.87129000000000001</c:v>
                </c:pt>
                <c:pt idx="45">
                  <c:v>0.87270999999999999</c:v>
                </c:pt>
                <c:pt idx="46">
                  <c:v>0.87387999999999999</c:v>
                </c:pt>
                <c:pt idx="47">
                  <c:v>0.87504000000000004</c:v>
                </c:pt>
                <c:pt idx="48">
                  <c:v>0.87621000000000004</c:v>
                </c:pt>
                <c:pt idx="49">
                  <c:v>0.87736000000000003</c:v>
                </c:pt>
                <c:pt idx="50">
                  <c:v>0.87834000000000001</c:v>
                </c:pt>
                <c:pt idx="51">
                  <c:v>0.87926000000000004</c:v>
                </c:pt>
                <c:pt idx="52">
                  <c:v>0.88017999999999996</c:v>
                </c:pt>
                <c:pt idx="53">
                  <c:v>0.88109000000000004</c:v>
                </c:pt>
                <c:pt idx="54">
                  <c:v>0.88195999999999997</c:v>
                </c:pt>
                <c:pt idx="55">
                  <c:v>0.88270000000000004</c:v>
                </c:pt>
                <c:pt idx="56">
                  <c:v>0.88344</c:v>
                </c:pt>
                <c:pt idx="57">
                  <c:v>0.88417000000000001</c:v>
                </c:pt>
                <c:pt idx="58">
                  <c:v>0.88490000000000002</c:v>
                </c:pt>
                <c:pt idx="59">
                  <c:v>0.88554999999999995</c:v>
                </c:pt>
                <c:pt idx="60">
                  <c:v>0.88614999999999999</c:v>
                </c:pt>
                <c:pt idx="61">
                  <c:v>0.88675999999999999</c:v>
                </c:pt>
                <c:pt idx="62">
                  <c:v>0.88736000000000004</c:v>
                </c:pt>
                <c:pt idx="63">
                  <c:v>0.88793999999999995</c:v>
                </c:pt>
                <c:pt idx="64">
                  <c:v>0.88844999999999996</c:v>
                </c:pt>
                <c:pt idx="65">
                  <c:v>0.88895000000000002</c:v>
                </c:pt>
                <c:pt idx="66">
                  <c:v>0.88946000000000003</c:v>
                </c:pt>
                <c:pt idx="67">
                  <c:v>0.88995999999999997</c:v>
                </c:pt>
                <c:pt idx="68">
                  <c:v>0.89041000000000003</c:v>
                </c:pt>
                <c:pt idx="69">
                  <c:v>0.89083999999999997</c:v>
                </c:pt>
                <c:pt idx="70">
                  <c:v>0.89126000000000005</c:v>
                </c:pt>
                <c:pt idx="71">
                  <c:v>0.89168999999999998</c:v>
                </c:pt>
                <c:pt idx="72">
                  <c:v>0.89210999999999996</c:v>
                </c:pt>
                <c:pt idx="73">
                  <c:v>0.89246999999999999</c:v>
                </c:pt>
                <c:pt idx="74">
                  <c:v>0.89283999999999997</c:v>
                </c:pt>
                <c:pt idx="75">
                  <c:v>0.89320999999999995</c:v>
                </c:pt>
                <c:pt idx="76">
                  <c:v>0.89356999999999998</c:v>
                </c:pt>
                <c:pt idx="77">
                  <c:v>0.89390999999999998</c:v>
                </c:pt>
                <c:pt idx="78">
                  <c:v>0.89422999999999997</c:v>
                </c:pt>
                <c:pt idx="79">
                  <c:v>0.89454999999999996</c:v>
                </c:pt>
                <c:pt idx="80">
                  <c:v>0.89485999999999999</c:v>
                </c:pt>
                <c:pt idx="81">
                  <c:v>0.89517999999999998</c:v>
                </c:pt>
                <c:pt idx="82">
                  <c:v>0.89546000000000003</c:v>
                </c:pt>
                <c:pt idx="83">
                  <c:v>0.89573999999999998</c:v>
                </c:pt>
                <c:pt idx="84">
                  <c:v>0.89602000000000004</c:v>
                </c:pt>
                <c:pt idx="85">
                  <c:v>0.89629999999999999</c:v>
                </c:pt>
                <c:pt idx="86">
                  <c:v>0.89656000000000002</c:v>
                </c:pt>
                <c:pt idx="87">
                  <c:v>0.89681</c:v>
                </c:pt>
                <c:pt idx="88">
                  <c:v>0.89705000000000001</c:v>
                </c:pt>
                <c:pt idx="89">
                  <c:v>0.89729999999999999</c:v>
                </c:pt>
                <c:pt idx="90">
                  <c:v>0.89754</c:v>
                </c:pt>
                <c:pt idx="91">
                  <c:v>0.89776999999999996</c:v>
                </c:pt>
                <c:pt idx="92">
                  <c:v>0.89798999999999995</c:v>
                </c:pt>
                <c:pt idx="93">
                  <c:v>0.89820999999999995</c:v>
                </c:pt>
                <c:pt idx="94">
                  <c:v>0.89842999999999995</c:v>
                </c:pt>
                <c:pt idx="95">
                  <c:v>0.89863999999999999</c:v>
                </c:pt>
                <c:pt idx="96">
                  <c:v>0.89883999999999997</c:v>
                </c:pt>
                <c:pt idx="97">
                  <c:v>0.89903999999999995</c:v>
                </c:pt>
                <c:pt idx="98">
                  <c:v>0.89924000000000004</c:v>
                </c:pt>
                <c:pt idx="99">
                  <c:v>0.89942999999999995</c:v>
                </c:pt>
                <c:pt idx="100">
                  <c:v>0.89961999999999998</c:v>
                </c:pt>
                <c:pt idx="101">
                  <c:v>0.89980000000000004</c:v>
                </c:pt>
                <c:pt idx="102">
                  <c:v>0.89998</c:v>
                </c:pt>
                <c:pt idx="103">
                  <c:v>0.90015999999999996</c:v>
                </c:pt>
                <c:pt idx="104">
                  <c:v>0.90032999999999996</c:v>
                </c:pt>
                <c:pt idx="105">
                  <c:v>0.90049000000000001</c:v>
                </c:pt>
                <c:pt idx="106">
                  <c:v>0.90066000000000002</c:v>
                </c:pt>
                <c:pt idx="107">
                  <c:v>0.90081999999999995</c:v>
                </c:pt>
                <c:pt idx="108">
                  <c:v>0.90098</c:v>
                </c:pt>
                <c:pt idx="109">
                  <c:v>0.90112999999999999</c:v>
                </c:pt>
                <c:pt idx="110">
                  <c:v>0.90129000000000004</c:v>
                </c:pt>
                <c:pt idx="111">
                  <c:v>0.90144000000000002</c:v>
                </c:pt>
                <c:pt idx="112">
                  <c:v>0.90158000000000005</c:v>
                </c:pt>
                <c:pt idx="113">
                  <c:v>0.90173000000000003</c:v>
                </c:pt>
                <c:pt idx="114">
                  <c:v>0.90186999999999995</c:v>
                </c:pt>
                <c:pt idx="115">
                  <c:v>0.90200999999999998</c:v>
                </c:pt>
                <c:pt idx="116">
                  <c:v>0.90214000000000005</c:v>
                </c:pt>
                <c:pt idx="117">
                  <c:v>0.90227999999999997</c:v>
                </c:pt>
                <c:pt idx="118">
                  <c:v>0.90241000000000005</c:v>
                </c:pt>
                <c:pt idx="119">
                  <c:v>0.90254000000000001</c:v>
                </c:pt>
                <c:pt idx="120">
                  <c:v>0.90266999999999997</c:v>
                </c:pt>
                <c:pt idx="121">
                  <c:v>0.90278999999999998</c:v>
                </c:pt>
                <c:pt idx="122">
                  <c:v>0.90291999999999994</c:v>
                </c:pt>
                <c:pt idx="123">
                  <c:v>0.90303</c:v>
                </c:pt>
                <c:pt idx="124">
                  <c:v>0.90315000000000001</c:v>
                </c:pt>
                <c:pt idx="125">
                  <c:v>0.90327000000000002</c:v>
                </c:pt>
                <c:pt idx="126">
                  <c:v>0.90339000000000003</c:v>
                </c:pt>
                <c:pt idx="127">
                  <c:v>0.90349999999999997</c:v>
                </c:pt>
                <c:pt idx="128">
                  <c:v>0.90361000000000002</c:v>
                </c:pt>
                <c:pt idx="129">
                  <c:v>0.90371999999999997</c:v>
                </c:pt>
                <c:pt idx="130">
                  <c:v>0.90383000000000002</c:v>
                </c:pt>
                <c:pt idx="131">
                  <c:v>0.90393000000000001</c:v>
                </c:pt>
                <c:pt idx="132">
                  <c:v>0.90403999999999995</c:v>
                </c:pt>
                <c:pt idx="133">
                  <c:v>0.90414000000000005</c:v>
                </c:pt>
                <c:pt idx="134">
                  <c:v>0.90424000000000004</c:v>
                </c:pt>
                <c:pt idx="135">
                  <c:v>0.90434000000000003</c:v>
                </c:pt>
                <c:pt idx="136">
                  <c:v>0.90444000000000002</c:v>
                </c:pt>
                <c:pt idx="137">
                  <c:v>0.90454000000000001</c:v>
                </c:pt>
                <c:pt idx="138">
                  <c:v>0.90463000000000005</c:v>
                </c:pt>
                <c:pt idx="139">
                  <c:v>0.90473000000000003</c:v>
                </c:pt>
                <c:pt idx="140">
                  <c:v>0.90481999999999996</c:v>
                </c:pt>
                <c:pt idx="141">
                  <c:v>0.90490999999999999</c:v>
                </c:pt>
                <c:pt idx="142">
                  <c:v>0.90500000000000003</c:v>
                </c:pt>
                <c:pt idx="143">
                  <c:v>0.90508999999999995</c:v>
                </c:pt>
                <c:pt idx="144">
                  <c:v>0.90517999999999998</c:v>
                </c:pt>
                <c:pt idx="145">
                  <c:v>0.90525999999999995</c:v>
                </c:pt>
                <c:pt idx="146">
                  <c:v>0.90534999999999999</c:v>
                </c:pt>
                <c:pt idx="147">
                  <c:v>0.90542999999999996</c:v>
                </c:pt>
                <c:pt idx="148">
                  <c:v>0.90551999999999999</c:v>
                </c:pt>
                <c:pt idx="149">
                  <c:v>0.90559999999999996</c:v>
                </c:pt>
                <c:pt idx="150">
                  <c:v>0.90568000000000004</c:v>
                </c:pt>
                <c:pt idx="151">
                  <c:v>0.90576000000000001</c:v>
                </c:pt>
                <c:pt idx="152">
                  <c:v>0.90583999999999998</c:v>
                </c:pt>
                <c:pt idx="153">
                  <c:v>0.90591999999999995</c:v>
                </c:pt>
                <c:pt idx="154">
                  <c:v>0.90598999999999996</c:v>
                </c:pt>
                <c:pt idx="155">
                  <c:v>0.90607000000000004</c:v>
                </c:pt>
                <c:pt idx="156">
                  <c:v>0.90613999999999995</c:v>
                </c:pt>
                <c:pt idx="157">
                  <c:v>0.90622000000000003</c:v>
                </c:pt>
                <c:pt idx="158">
                  <c:v>0.90629000000000004</c:v>
                </c:pt>
                <c:pt idx="159">
                  <c:v>0.90636000000000005</c:v>
                </c:pt>
                <c:pt idx="160">
                  <c:v>0.90642999999999996</c:v>
                </c:pt>
                <c:pt idx="161">
                  <c:v>0.90649999999999997</c:v>
                </c:pt>
                <c:pt idx="162">
                  <c:v>0.90656999999999999</c:v>
                </c:pt>
                <c:pt idx="163">
                  <c:v>0.90664</c:v>
                </c:pt>
                <c:pt idx="164">
                  <c:v>0.90671000000000002</c:v>
                </c:pt>
                <c:pt idx="165">
                  <c:v>0.90678000000000003</c:v>
                </c:pt>
                <c:pt idx="166">
                  <c:v>0.90683999999999998</c:v>
                </c:pt>
                <c:pt idx="167">
                  <c:v>0.90690999999999999</c:v>
                </c:pt>
                <c:pt idx="168">
                  <c:v>0.90697000000000005</c:v>
                </c:pt>
                <c:pt idx="169">
                  <c:v>0.90703999999999996</c:v>
                </c:pt>
                <c:pt idx="170">
                  <c:v>0.90710000000000002</c:v>
                </c:pt>
                <c:pt idx="171">
                  <c:v>0.90715999999999997</c:v>
                </c:pt>
                <c:pt idx="172">
                  <c:v>0.90722999999999998</c:v>
                </c:pt>
                <c:pt idx="173">
                  <c:v>0.90729000000000004</c:v>
                </c:pt>
                <c:pt idx="174">
                  <c:v>0.90734999999999999</c:v>
                </c:pt>
                <c:pt idx="175">
                  <c:v>0.90741000000000005</c:v>
                </c:pt>
                <c:pt idx="176">
                  <c:v>0.90747</c:v>
                </c:pt>
                <c:pt idx="177">
                  <c:v>0.90751999999999999</c:v>
                </c:pt>
                <c:pt idx="178">
                  <c:v>0.90758000000000005</c:v>
                </c:pt>
                <c:pt idx="179">
                  <c:v>0.90764</c:v>
                </c:pt>
                <c:pt idx="180">
                  <c:v>0.90769999999999995</c:v>
                </c:pt>
                <c:pt idx="181">
                  <c:v>0.90774999999999995</c:v>
                </c:pt>
                <c:pt idx="182">
                  <c:v>0.90781000000000001</c:v>
                </c:pt>
                <c:pt idx="183">
                  <c:v>0.90786</c:v>
                </c:pt>
                <c:pt idx="184">
                  <c:v>0.90791999999999995</c:v>
                </c:pt>
                <c:pt idx="185">
                  <c:v>0.90797000000000005</c:v>
                </c:pt>
                <c:pt idx="186">
                  <c:v>0.90802000000000005</c:v>
                </c:pt>
                <c:pt idx="187">
                  <c:v>0.90807000000000004</c:v>
                </c:pt>
                <c:pt idx="188">
                  <c:v>0.90812999999999999</c:v>
                </c:pt>
                <c:pt idx="189">
                  <c:v>0.90817999999999999</c:v>
                </c:pt>
                <c:pt idx="190">
                  <c:v>0.90822999999999998</c:v>
                </c:pt>
                <c:pt idx="191">
                  <c:v>0.90827999999999998</c:v>
                </c:pt>
                <c:pt idx="192">
                  <c:v>0.90832999999999997</c:v>
                </c:pt>
                <c:pt idx="193">
                  <c:v>0.90837999999999997</c:v>
                </c:pt>
                <c:pt idx="194">
                  <c:v>0.90842999999999996</c:v>
                </c:pt>
                <c:pt idx="195">
                  <c:v>0.90847999999999995</c:v>
                </c:pt>
                <c:pt idx="196">
                  <c:v>0.90851999999999999</c:v>
                </c:pt>
                <c:pt idx="197">
                  <c:v>0.90856999999999999</c:v>
                </c:pt>
                <c:pt idx="198">
                  <c:v>0.90861999999999998</c:v>
                </c:pt>
                <c:pt idx="199">
                  <c:v>0.90866000000000002</c:v>
                </c:pt>
                <c:pt idx="200">
                  <c:v>0.90871000000000002</c:v>
                </c:pt>
                <c:pt idx="201">
                  <c:v>0.90874999999999995</c:v>
                </c:pt>
                <c:pt idx="202">
                  <c:v>0.90880000000000005</c:v>
                </c:pt>
                <c:pt idx="203">
                  <c:v>0.90885000000000005</c:v>
                </c:pt>
                <c:pt idx="204">
                  <c:v>0.90888999999999998</c:v>
                </c:pt>
                <c:pt idx="205">
                  <c:v>0.90893000000000002</c:v>
                </c:pt>
                <c:pt idx="206">
                  <c:v>0.90898000000000001</c:v>
                </c:pt>
                <c:pt idx="207">
                  <c:v>0.90902000000000005</c:v>
                </c:pt>
                <c:pt idx="208">
                  <c:v>0.90905999999999998</c:v>
                </c:pt>
                <c:pt idx="209">
                  <c:v>0.90910000000000002</c:v>
                </c:pt>
                <c:pt idx="210">
                  <c:v>0.90915000000000001</c:v>
                </c:pt>
                <c:pt idx="211">
                  <c:v>0.90919000000000005</c:v>
                </c:pt>
                <c:pt idx="212">
                  <c:v>0.90922999999999998</c:v>
                </c:pt>
                <c:pt idx="213">
                  <c:v>0.90927000000000002</c:v>
                </c:pt>
                <c:pt idx="214">
                  <c:v>0.90930999999999995</c:v>
                </c:pt>
                <c:pt idx="215">
                  <c:v>0.90934999999999999</c:v>
                </c:pt>
                <c:pt idx="216">
                  <c:v>0.90939000000000003</c:v>
                </c:pt>
                <c:pt idx="217">
                  <c:v>0.90942999999999996</c:v>
                </c:pt>
                <c:pt idx="218">
                  <c:v>0.90947</c:v>
                </c:pt>
                <c:pt idx="219">
                  <c:v>0.90951000000000004</c:v>
                </c:pt>
                <c:pt idx="220">
                  <c:v>0.90954000000000002</c:v>
                </c:pt>
                <c:pt idx="221">
                  <c:v>0.90958000000000006</c:v>
                </c:pt>
                <c:pt idx="222">
                  <c:v>0.90961999999999998</c:v>
                </c:pt>
                <c:pt idx="223">
                  <c:v>0.90966000000000002</c:v>
                </c:pt>
                <c:pt idx="224">
                  <c:v>0.90969</c:v>
                </c:pt>
                <c:pt idx="225">
                  <c:v>0.90973000000000004</c:v>
                </c:pt>
                <c:pt idx="226">
                  <c:v>0.90976999999999997</c:v>
                </c:pt>
                <c:pt idx="227">
                  <c:v>0.90980000000000005</c:v>
                </c:pt>
                <c:pt idx="228">
                  <c:v>0.90983999999999998</c:v>
                </c:pt>
                <c:pt idx="229">
                  <c:v>0.90986999999999996</c:v>
                </c:pt>
                <c:pt idx="230">
                  <c:v>0.90991</c:v>
                </c:pt>
                <c:pt idx="231">
                  <c:v>0.90993999999999997</c:v>
                </c:pt>
                <c:pt idx="232">
                  <c:v>0.90998000000000001</c:v>
                </c:pt>
                <c:pt idx="233">
                  <c:v>0.91000999999999999</c:v>
                </c:pt>
                <c:pt idx="234">
                  <c:v>0.91003999999999996</c:v>
                </c:pt>
                <c:pt idx="235">
                  <c:v>0.91008</c:v>
                </c:pt>
                <c:pt idx="236">
                  <c:v>0.91010999999999997</c:v>
                </c:pt>
                <c:pt idx="237">
                  <c:v>0.91013999999999995</c:v>
                </c:pt>
                <c:pt idx="238">
                  <c:v>0.91017999999999999</c:v>
                </c:pt>
                <c:pt idx="239">
                  <c:v>0.91020999999999996</c:v>
                </c:pt>
                <c:pt idx="240">
                  <c:v>0.91024000000000005</c:v>
                </c:pt>
                <c:pt idx="241">
                  <c:v>0.91027000000000002</c:v>
                </c:pt>
                <c:pt idx="242">
                  <c:v>0.9103</c:v>
                </c:pt>
                <c:pt idx="243">
                  <c:v>0.91034000000000004</c:v>
                </c:pt>
                <c:pt idx="244">
                  <c:v>0.91037000000000001</c:v>
                </c:pt>
                <c:pt idx="245">
                  <c:v>0.91039999999999999</c:v>
                </c:pt>
                <c:pt idx="246">
                  <c:v>0.91042999999999996</c:v>
                </c:pt>
                <c:pt idx="247">
                  <c:v>0.91046000000000005</c:v>
                </c:pt>
                <c:pt idx="248">
                  <c:v>0.91049000000000002</c:v>
                </c:pt>
                <c:pt idx="249">
                  <c:v>0.91052</c:v>
                </c:pt>
                <c:pt idx="250">
                  <c:v>0.91054999999999997</c:v>
                </c:pt>
                <c:pt idx="251">
                  <c:v>0.91057999999999995</c:v>
                </c:pt>
                <c:pt idx="252">
                  <c:v>0.91061000000000003</c:v>
                </c:pt>
                <c:pt idx="253">
                  <c:v>0.91064000000000001</c:v>
                </c:pt>
                <c:pt idx="254">
                  <c:v>0.91066999999999998</c:v>
                </c:pt>
                <c:pt idx="255">
                  <c:v>0.91069</c:v>
                </c:pt>
                <c:pt idx="256">
                  <c:v>0.91071999999999997</c:v>
                </c:pt>
                <c:pt idx="257">
                  <c:v>0.91074999999999995</c:v>
                </c:pt>
                <c:pt idx="258">
                  <c:v>0.91078000000000003</c:v>
                </c:pt>
                <c:pt idx="259">
                  <c:v>0.91081000000000001</c:v>
                </c:pt>
                <c:pt idx="260">
                  <c:v>0.91083000000000003</c:v>
                </c:pt>
                <c:pt idx="261">
                  <c:v>0.91086</c:v>
                </c:pt>
                <c:pt idx="262">
                  <c:v>0.91088999999999998</c:v>
                </c:pt>
                <c:pt idx="263">
                  <c:v>0.91091</c:v>
                </c:pt>
                <c:pt idx="264">
                  <c:v>0.91093999999999997</c:v>
                </c:pt>
                <c:pt idx="265">
                  <c:v>0.91096999999999995</c:v>
                </c:pt>
                <c:pt idx="266">
                  <c:v>0.91098999999999997</c:v>
                </c:pt>
                <c:pt idx="267">
                  <c:v>0.91102000000000005</c:v>
                </c:pt>
                <c:pt idx="268">
                  <c:v>0.91105000000000003</c:v>
                </c:pt>
                <c:pt idx="269">
                  <c:v>0.91107000000000005</c:v>
                </c:pt>
                <c:pt idx="270">
                  <c:v>0.91110000000000002</c:v>
                </c:pt>
                <c:pt idx="271">
                  <c:v>0.91112000000000004</c:v>
                </c:pt>
                <c:pt idx="272">
                  <c:v>0.91115000000000002</c:v>
                </c:pt>
                <c:pt idx="273">
                  <c:v>0.91117000000000004</c:v>
                </c:pt>
                <c:pt idx="274">
                  <c:v>0.91120000000000001</c:v>
                </c:pt>
                <c:pt idx="275">
                  <c:v>0.91122000000000003</c:v>
                </c:pt>
                <c:pt idx="276">
                  <c:v>0.91125</c:v>
                </c:pt>
                <c:pt idx="277">
                  <c:v>0.91127000000000002</c:v>
                </c:pt>
                <c:pt idx="278">
                  <c:v>0.91129000000000004</c:v>
                </c:pt>
                <c:pt idx="279">
                  <c:v>0.91132000000000002</c:v>
                </c:pt>
                <c:pt idx="280">
                  <c:v>0.91134000000000004</c:v>
                </c:pt>
                <c:pt idx="281">
                  <c:v>0.91135999999999995</c:v>
                </c:pt>
                <c:pt idx="282">
                  <c:v>0.91139000000000003</c:v>
                </c:pt>
                <c:pt idx="283">
                  <c:v>0.91141000000000005</c:v>
                </c:pt>
                <c:pt idx="284">
                  <c:v>0.91142999999999996</c:v>
                </c:pt>
                <c:pt idx="285">
                  <c:v>0.91146000000000005</c:v>
                </c:pt>
                <c:pt idx="286">
                  <c:v>0.91147999999999996</c:v>
                </c:pt>
                <c:pt idx="287">
                  <c:v>0.91149999999999998</c:v>
                </c:pt>
                <c:pt idx="288">
                  <c:v>0.91152</c:v>
                </c:pt>
                <c:pt idx="289">
                  <c:v>0.91154999999999997</c:v>
                </c:pt>
                <c:pt idx="290">
                  <c:v>0.91156999999999999</c:v>
                </c:pt>
                <c:pt idx="291">
                  <c:v>0.91159000000000001</c:v>
                </c:pt>
                <c:pt idx="292">
                  <c:v>0.91161000000000003</c:v>
                </c:pt>
                <c:pt idx="293">
                  <c:v>0.91163000000000005</c:v>
                </c:pt>
                <c:pt idx="294">
                  <c:v>0.91166000000000003</c:v>
                </c:pt>
                <c:pt idx="295">
                  <c:v>0.91168000000000005</c:v>
                </c:pt>
                <c:pt idx="296">
                  <c:v>0.91169999999999995</c:v>
                </c:pt>
                <c:pt idx="297">
                  <c:v>0.91171999999999997</c:v>
                </c:pt>
                <c:pt idx="298">
                  <c:v>0.91173999999999999</c:v>
                </c:pt>
                <c:pt idx="299">
                  <c:v>0.91176000000000001</c:v>
                </c:pt>
                <c:pt idx="300">
                  <c:v>0.91178000000000003</c:v>
                </c:pt>
                <c:pt idx="301">
                  <c:v>0.91180000000000005</c:v>
                </c:pt>
                <c:pt idx="302">
                  <c:v>0.91181999999999996</c:v>
                </c:pt>
                <c:pt idx="303">
                  <c:v>0.91183999999999998</c:v>
                </c:pt>
                <c:pt idx="304">
                  <c:v>0.91186</c:v>
                </c:pt>
                <c:pt idx="305">
                  <c:v>0.91188000000000002</c:v>
                </c:pt>
                <c:pt idx="306">
                  <c:v>0.91190000000000004</c:v>
                </c:pt>
                <c:pt idx="307">
                  <c:v>0.91191999999999995</c:v>
                </c:pt>
                <c:pt idx="308">
                  <c:v>0.91193999999999997</c:v>
                </c:pt>
                <c:pt idx="309">
                  <c:v>0.91195999999999999</c:v>
                </c:pt>
                <c:pt idx="310">
                  <c:v>0.91198000000000001</c:v>
                </c:pt>
                <c:pt idx="311">
                  <c:v>0.91200000000000003</c:v>
                </c:pt>
                <c:pt idx="312">
                  <c:v>0.91202000000000005</c:v>
                </c:pt>
                <c:pt idx="313">
                  <c:v>0.91203999999999996</c:v>
                </c:pt>
                <c:pt idx="314">
                  <c:v>0.91205999999999998</c:v>
                </c:pt>
                <c:pt idx="315">
                  <c:v>0.91207000000000005</c:v>
                </c:pt>
                <c:pt idx="316">
                  <c:v>0.91208999999999996</c:v>
                </c:pt>
                <c:pt idx="317">
                  <c:v>0.91210999999999998</c:v>
                </c:pt>
                <c:pt idx="318">
                  <c:v>0.91213</c:v>
                </c:pt>
                <c:pt idx="319">
                  <c:v>0.91215000000000002</c:v>
                </c:pt>
                <c:pt idx="320">
                  <c:v>0.91217000000000004</c:v>
                </c:pt>
                <c:pt idx="321">
                  <c:v>0.91217999999999999</c:v>
                </c:pt>
                <c:pt idx="322">
                  <c:v>0.91220000000000001</c:v>
                </c:pt>
                <c:pt idx="323">
                  <c:v>0.91222000000000003</c:v>
                </c:pt>
                <c:pt idx="324">
                  <c:v>0.91224000000000005</c:v>
                </c:pt>
                <c:pt idx="325">
                  <c:v>0.91225999999999996</c:v>
                </c:pt>
                <c:pt idx="326">
                  <c:v>0.91227000000000003</c:v>
                </c:pt>
                <c:pt idx="327">
                  <c:v>0.91229000000000005</c:v>
                </c:pt>
                <c:pt idx="328">
                  <c:v>0.91230999999999995</c:v>
                </c:pt>
                <c:pt idx="329">
                  <c:v>0.91232000000000002</c:v>
                </c:pt>
                <c:pt idx="330">
                  <c:v>0.91234000000000004</c:v>
                </c:pt>
                <c:pt idx="331">
                  <c:v>0.91235999999999995</c:v>
                </c:pt>
                <c:pt idx="332">
                  <c:v>0.91237000000000001</c:v>
                </c:pt>
                <c:pt idx="333">
                  <c:v>0.91239000000000003</c:v>
                </c:pt>
                <c:pt idx="334">
                  <c:v>0.91241000000000005</c:v>
                </c:pt>
                <c:pt idx="335">
                  <c:v>0.91242000000000001</c:v>
                </c:pt>
                <c:pt idx="336">
                  <c:v>0.91244000000000003</c:v>
                </c:pt>
                <c:pt idx="337">
                  <c:v>0.91246000000000005</c:v>
                </c:pt>
                <c:pt idx="338">
                  <c:v>0.91247</c:v>
                </c:pt>
                <c:pt idx="339">
                  <c:v>0.91249000000000002</c:v>
                </c:pt>
                <c:pt idx="340">
                  <c:v>0.91251000000000004</c:v>
                </c:pt>
                <c:pt idx="341">
                  <c:v>0.91252</c:v>
                </c:pt>
                <c:pt idx="342">
                  <c:v>0.91254000000000002</c:v>
                </c:pt>
                <c:pt idx="343">
                  <c:v>0.91254999999999997</c:v>
                </c:pt>
                <c:pt idx="344">
                  <c:v>0.91256999999999999</c:v>
                </c:pt>
                <c:pt idx="345">
                  <c:v>0.91257999999999995</c:v>
                </c:pt>
                <c:pt idx="346">
                  <c:v>0.91259999999999997</c:v>
                </c:pt>
                <c:pt idx="347">
                  <c:v>0.91261000000000003</c:v>
                </c:pt>
                <c:pt idx="348">
                  <c:v>0.91263000000000005</c:v>
                </c:pt>
                <c:pt idx="349">
                  <c:v>0.91264000000000001</c:v>
                </c:pt>
                <c:pt idx="350">
                  <c:v>0.91266000000000003</c:v>
                </c:pt>
                <c:pt idx="351">
                  <c:v>0.91266999999999998</c:v>
                </c:pt>
                <c:pt idx="352">
                  <c:v>0.91269</c:v>
                </c:pt>
                <c:pt idx="353">
                  <c:v>0.91269999999999996</c:v>
                </c:pt>
                <c:pt idx="354">
                  <c:v>0.91271999999999998</c:v>
                </c:pt>
                <c:pt idx="355">
                  <c:v>0.91273000000000004</c:v>
                </c:pt>
                <c:pt idx="356">
                  <c:v>0.91274999999999995</c:v>
                </c:pt>
                <c:pt idx="357">
                  <c:v>0.91276000000000002</c:v>
                </c:pt>
                <c:pt idx="358">
                  <c:v>0.91278000000000004</c:v>
                </c:pt>
                <c:pt idx="359">
                  <c:v>0.91278999999999999</c:v>
                </c:pt>
                <c:pt idx="360">
                  <c:v>0.91281000000000001</c:v>
                </c:pt>
                <c:pt idx="361">
                  <c:v>0.91281999999999996</c:v>
                </c:pt>
                <c:pt idx="362">
                  <c:v>0.91283000000000003</c:v>
                </c:pt>
                <c:pt idx="363">
                  <c:v>0.91285000000000005</c:v>
                </c:pt>
                <c:pt idx="364">
                  <c:v>0.91286</c:v>
                </c:pt>
                <c:pt idx="365">
                  <c:v>0.91288000000000002</c:v>
                </c:pt>
                <c:pt idx="366">
                  <c:v>0.91288999999999998</c:v>
                </c:pt>
                <c:pt idx="367">
                  <c:v>0.91290000000000004</c:v>
                </c:pt>
                <c:pt idx="368">
                  <c:v>0.91291999999999995</c:v>
                </c:pt>
                <c:pt idx="369">
                  <c:v>0.91293000000000002</c:v>
                </c:pt>
                <c:pt idx="370">
                  <c:v>0.91293999999999997</c:v>
                </c:pt>
                <c:pt idx="371">
                  <c:v>0.91295999999999999</c:v>
                </c:pt>
                <c:pt idx="372">
                  <c:v>0.91296999999999995</c:v>
                </c:pt>
                <c:pt idx="373">
                  <c:v>0.91298000000000001</c:v>
                </c:pt>
                <c:pt idx="374">
                  <c:v>0.91300000000000003</c:v>
                </c:pt>
                <c:pt idx="375">
                  <c:v>0.91300999999999999</c:v>
                </c:pt>
                <c:pt idx="376">
                  <c:v>0.91302000000000005</c:v>
                </c:pt>
                <c:pt idx="377">
                  <c:v>0.91303999999999996</c:v>
                </c:pt>
                <c:pt idx="378">
                  <c:v>0.91305000000000003</c:v>
                </c:pt>
                <c:pt idx="379">
                  <c:v>0.91305999999999998</c:v>
                </c:pt>
                <c:pt idx="380">
                  <c:v>0.91307000000000005</c:v>
                </c:pt>
                <c:pt idx="381">
                  <c:v>0.91308999999999996</c:v>
                </c:pt>
                <c:pt idx="382">
                  <c:v>0.91310000000000002</c:v>
                </c:pt>
                <c:pt idx="383">
                  <c:v>0.91310999999999998</c:v>
                </c:pt>
                <c:pt idx="384">
                  <c:v>0.91312000000000004</c:v>
                </c:pt>
                <c:pt idx="385">
                  <c:v>0.91313999999999995</c:v>
                </c:pt>
                <c:pt idx="386">
                  <c:v>0.91315000000000002</c:v>
                </c:pt>
                <c:pt idx="387">
                  <c:v>0.91315999999999997</c:v>
                </c:pt>
                <c:pt idx="388">
                  <c:v>0.91317000000000004</c:v>
                </c:pt>
                <c:pt idx="389">
                  <c:v>0.91317999999999999</c:v>
                </c:pt>
                <c:pt idx="390">
                  <c:v>0.91320000000000001</c:v>
                </c:pt>
                <c:pt idx="391">
                  <c:v>0.91320999999999997</c:v>
                </c:pt>
                <c:pt idx="392">
                  <c:v>0.91322000000000003</c:v>
                </c:pt>
                <c:pt idx="393">
                  <c:v>0.91322999999999999</c:v>
                </c:pt>
                <c:pt idx="394">
                  <c:v>0.91324000000000005</c:v>
                </c:pt>
                <c:pt idx="395">
                  <c:v>0.91325999999999996</c:v>
                </c:pt>
                <c:pt idx="396">
                  <c:v>0.91327000000000003</c:v>
                </c:pt>
                <c:pt idx="397">
                  <c:v>0.91327999999999998</c:v>
                </c:pt>
                <c:pt idx="398">
                  <c:v>0.91329000000000005</c:v>
                </c:pt>
                <c:pt idx="399">
                  <c:v>0.9133</c:v>
                </c:pt>
                <c:pt idx="400">
                  <c:v>0.91330999999999996</c:v>
                </c:pt>
                <c:pt idx="401">
                  <c:v>0.91332000000000002</c:v>
                </c:pt>
                <c:pt idx="402">
                  <c:v>0.91334000000000004</c:v>
                </c:pt>
                <c:pt idx="403">
                  <c:v>0.91335</c:v>
                </c:pt>
                <c:pt idx="404">
                  <c:v>0.91335999999999995</c:v>
                </c:pt>
                <c:pt idx="405">
                  <c:v>0.91337000000000002</c:v>
                </c:pt>
                <c:pt idx="406">
                  <c:v>0.91337999999999997</c:v>
                </c:pt>
                <c:pt idx="407">
                  <c:v>0.91339000000000004</c:v>
                </c:pt>
                <c:pt idx="408">
                  <c:v>0.91339999999999999</c:v>
                </c:pt>
                <c:pt idx="409">
                  <c:v>0.91341000000000006</c:v>
                </c:pt>
                <c:pt idx="410">
                  <c:v>0.91342000000000001</c:v>
                </c:pt>
                <c:pt idx="411">
                  <c:v>0.91344000000000003</c:v>
                </c:pt>
                <c:pt idx="412">
                  <c:v>0.91344999999999998</c:v>
                </c:pt>
                <c:pt idx="413">
                  <c:v>0.91346000000000005</c:v>
                </c:pt>
                <c:pt idx="414">
                  <c:v>0.91347</c:v>
                </c:pt>
                <c:pt idx="415">
                  <c:v>0.91347999999999996</c:v>
                </c:pt>
                <c:pt idx="416">
                  <c:v>0.91349000000000002</c:v>
                </c:pt>
                <c:pt idx="417">
                  <c:v>0.91349999999999998</c:v>
                </c:pt>
                <c:pt idx="418">
                  <c:v>0.91351000000000004</c:v>
                </c:pt>
                <c:pt idx="419">
                  <c:v>0.91352</c:v>
                </c:pt>
                <c:pt idx="420">
                  <c:v>0.91352999999999995</c:v>
                </c:pt>
                <c:pt idx="421">
                  <c:v>0.91354000000000002</c:v>
                </c:pt>
                <c:pt idx="422">
                  <c:v>0.91354999999999997</c:v>
                </c:pt>
                <c:pt idx="423">
                  <c:v>0.91356000000000004</c:v>
                </c:pt>
                <c:pt idx="424">
                  <c:v>0.91356999999999999</c:v>
                </c:pt>
                <c:pt idx="425">
                  <c:v>0.91357999999999995</c:v>
                </c:pt>
                <c:pt idx="426">
                  <c:v>0.91359000000000001</c:v>
                </c:pt>
                <c:pt idx="427">
                  <c:v>0.91359999999999997</c:v>
                </c:pt>
                <c:pt idx="428">
                  <c:v>0.91361000000000003</c:v>
                </c:pt>
                <c:pt idx="429">
                  <c:v>0.91361999999999999</c:v>
                </c:pt>
                <c:pt idx="430">
                  <c:v>0.91363000000000005</c:v>
                </c:pt>
                <c:pt idx="431">
                  <c:v>0.91364000000000001</c:v>
                </c:pt>
                <c:pt idx="432">
                  <c:v>0.91364999999999996</c:v>
                </c:pt>
                <c:pt idx="433">
                  <c:v>0.91366000000000003</c:v>
                </c:pt>
                <c:pt idx="434">
                  <c:v>0.91366999999999998</c:v>
                </c:pt>
                <c:pt idx="435">
                  <c:v>0.91368000000000005</c:v>
                </c:pt>
                <c:pt idx="436">
                  <c:v>0.91369</c:v>
                </c:pt>
                <c:pt idx="437">
                  <c:v>0.91369999999999996</c:v>
                </c:pt>
                <c:pt idx="438">
                  <c:v>0.91371000000000002</c:v>
                </c:pt>
                <c:pt idx="439">
                  <c:v>0.91371999999999998</c:v>
                </c:pt>
                <c:pt idx="440">
                  <c:v>0.91371999999999998</c:v>
                </c:pt>
                <c:pt idx="441">
                  <c:v>0.91373000000000004</c:v>
                </c:pt>
                <c:pt idx="442">
                  <c:v>0.91374</c:v>
                </c:pt>
                <c:pt idx="443">
                  <c:v>0.91374999999999995</c:v>
                </c:pt>
                <c:pt idx="444">
                  <c:v>0.91376000000000002</c:v>
                </c:pt>
                <c:pt idx="445">
                  <c:v>0.91376999999999997</c:v>
                </c:pt>
                <c:pt idx="446">
                  <c:v>0.91378000000000004</c:v>
                </c:pt>
                <c:pt idx="447">
                  <c:v>0.91378999999999999</c:v>
                </c:pt>
                <c:pt idx="448">
                  <c:v>0.91379999999999995</c:v>
                </c:pt>
                <c:pt idx="449">
                  <c:v>0.91381000000000001</c:v>
                </c:pt>
                <c:pt idx="450">
                  <c:v>0.91381999999999997</c:v>
                </c:pt>
                <c:pt idx="451">
                  <c:v>0.91381999999999997</c:v>
                </c:pt>
                <c:pt idx="452">
                  <c:v>0.91383000000000003</c:v>
                </c:pt>
                <c:pt idx="453">
                  <c:v>0.91383999999999999</c:v>
                </c:pt>
                <c:pt idx="454">
                  <c:v>0.91385000000000005</c:v>
                </c:pt>
                <c:pt idx="455">
                  <c:v>0.91386000000000001</c:v>
                </c:pt>
                <c:pt idx="456">
                  <c:v>0.91386999999999996</c:v>
                </c:pt>
                <c:pt idx="457">
                  <c:v>0.91388000000000003</c:v>
                </c:pt>
                <c:pt idx="458">
                  <c:v>0.91388999999999998</c:v>
                </c:pt>
                <c:pt idx="459">
                  <c:v>0.91388999999999998</c:v>
                </c:pt>
                <c:pt idx="460">
                  <c:v>0.91390000000000005</c:v>
                </c:pt>
                <c:pt idx="461">
                  <c:v>0.91391</c:v>
                </c:pt>
                <c:pt idx="462">
                  <c:v>0.91391999999999995</c:v>
                </c:pt>
                <c:pt idx="463">
                  <c:v>0.91393000000000002</c:v>
                </c:pt>
                <c:pt idx="464">
                  <c:v>0.91393999999999997</c:v>
                </c:pt>
                <c:pt idx="465">
                  <c:v>0.91393999999999997</c:v>
                </c:pt>
                <c:pt idx="466">
                  <c:v>0.91395000000000004</c:v>
                </c:pt>
                <c:pt idx="467">
                  <c:v>0.91395999999999999</c:v>
                </c:pt>
                <c:pt idx="468">
                  <c:v>0.91396999999999995</c:v>
                </c:pt>
                <c:pt idx="469">
                  <c:v>0.91398000000000001</c:v>
                </c:pt>
                <c:pt idx="470">
                  <c:v>0.91398000000000001</c:v>
                </c:pt>
                <c:pt idx="471">
                  <c:v>0.91398999999999997</c:v>
                </c:pt>
                <c:pt idx="472">
                  <c:v>0.91400000000000003</c:v>
                </c:pt>
                <c:pt idx="473">
                  <c:v>0.91400999999999999</c:v>
                </c:pt>
                <c:pt idx="474">
                  <c:v>0.91402000000000005</c:v>
                </c:pt>
                <c:pt idx="475">
                  <c:v>0.91402000000000005</c:v>
                </c:pt>
                <c:pt idx="476">
                  <c:v>0.91403000000000001</c:v>
                </c:pt>
                <c:pt idx="477">
                  <c:v>0.91403999999999996</c:v>
                </c:pt>
                <c:pt idx="478">
                  <c:v>0.91405000000000003</c:v>
                </c:pt>
                <c:pt idx="479">
                  <c:v>0.91405999999999998</c:v>
                </c:pt>
                <c:pt idx="480">
                  <c:v>0.91405999999999998</c:v>
                </c:pt>
                <c:pt idx="481">
                  <c:v>0.91407000000000005</c:v>
                </c:pt>
                <c:pt idx="482">
                  <c:v>0.91408</c:v>
                </c:pt>
                <c:pt idx="483">
                  <c:v>0.91408999999999996</c:v>
                </c:pt>
                <c:pt idx="484">
                  <c:v>0.91408999999999996</c:v>
                </c:pt>
                <c:pt idx="485">
                  <c:v>0.91410000000000002</c:v>
                </c:pt>
                <c:pt idx="486">
                  <c:v>0.91410999999999998</c:v>
                </c:pt>
                <c:pt idx="487">
                  <c:v>0.91412000000000004</c:v>
                </c:pt>
                <c:pt idx="488">
                  <c:v>0.91412000000000004</c:v>
                </c:pt>
                <c:pt idx="489">
                  <c:v>0.91413</c:v>
                </c:pt>
                <c:pt idx="490">
                  <c:v>0.91413999999999995</c:v>
                </c:pt>
                <c:pt idx="491">
                  <c:v>0.91415000000000002</c:v>
                </c:pt>
                <c:pt idx="492">
                  <c:v>0.91415000000000002</c:v>
                </c:pt>
                <c:pt idx="493">
                  <c:v>0.91415999999999997</c:v>
                </c:pt>
                <c:pt idx="494">
                  <c:v>0.91417000000000004</c:v>
                </c:pt>
                <c:pt idx="495">
                  <c:v>0.91417999999999999</c:v>
                </c:pt>
                <c:pt idx="496">
                  <c:v>0.91417999999999999</c:v>
                </c:pt>
                <c:pt idx="497">
                  <c:v>0.91418999999999995</c:v>
                </c:pt>
                <c:pt idx="498">
                  <c:v>0.91420000000000001</c:v>
                </c:pt>
                <c:pt idx="499">
                  <c:v>0.91420000000000001</c:v>
                </c:pt>
                <c:pt idx="500">
                  <c:v>0.91420999999999997</c:v>
                </c:pt>
                <c:pt idx="501">
                  <c:v>0.91422000000000003</c:v>
                </c:pt>
                <c:pt idx="502">
                  <c:v>0.91422000000000003</c:v>
                </c:pt>
                <c:pt idx="503">
                  <c:v>0.91422999999999999</c:v>
                </c:pt>
                <c:pt idx="504">
                  <c:v>0.91424000000000005</c:v>
                </c:pt>
                <c:pt idx="505">
                  <c:v>0.91425000000000001</c:v>
                </c:pt>
                <c:pt idx="506">
                  <c:v>0.91425000000000001</c:v>
                </c:pt>
                <c:pt idx="507">
                  <c:v>0.91425999999999996</c:v>
                </c:pt>
                <c:pt idx="508">
                  <c:v>0.91427000000000003</c:v>
                </c:pt>
                <c:pt idx="509">
                  <c:v>0.91427000000000003</c:v>
                </c:pt>
                <c:pt idx="510">
                  <c:v>0.91427999999999998</c:v>
                </c:pt>
                <c:pt idx="511">
                  <c:v>0.91429000000000005</c:v>
                </c:pt>
                <c:pt idx="512">
                  <c:v>0.91429000000000005</c:v>
                </c:pt>
                <c:pt idx="513">
                  <c:v>0.9143</c:v>
                </c:pt>
                <c:pt idx="514">
                  <c:v>0.91430999999999996</c:v>
                </c:pt>
                <c:pt idx="515">
                  <c:v>0.91430999999999996</c:v>
                </c:pt>
                <c:pt idx="516">
                  <c:v>0.91432000000000002</c:v>
                </c:pt>
                <c:pt idx="517">
                  <c:v>0.91432999999999998</c:v>
                </c:pt>
                <c:pt idx="518">
                  <c:v>0.91432999999999998</c:v>
                </c:pt>
                <c:pt idx="519">
                  <c:v>0.91434000000000004</c:v>
                </c:pt>
                <c:pt idx="520">
                  <c:v>0.91435</c:v>
                </c:pt>
                <c:pt idx="521">
                  <c:v>0.91435</c:v>
                </c:pt>
                <c:pt idx="522">
                  <c:v>0.91435999999999995</c:v>
                </c:pt>
                <c:pt idx="523">
                  <c:v>0.91437000000000002</c:v>
                </c:pt>
                <c:pt idx="524">
                  <c:v>0.91437000000000002</c:v>
                </c:pt>
                <c:pt idx="525">
                  <c:v>0.91437999999999997</c:v>
                </c:pt>
                <c:pt idx="526">
                  <c:v>0.91437999999999997</c:v>
                </c:pt>
                <c:pt idx="527">
                  <c:v>0.91439000000000004</c:v>
                </c:pt>
                <c:pt idx="528">
                  <c:v>0.91439999999999999</c:v>
                </c:pt>
                <c:pt idx="529">
                  <c:v>0.91439999999999999</c:v>
                </c:pt>
                <c:pt idx="530">
                  <c:v>0.91440999999999995</c:v>
                </c:pt>
                <c:pt idx="531">
                  <c:v>0.91442000000000001</c:v>
                </c:pt>
                <c:pt idx="532">
                  <c:v>0.91442000000000001</c:v>
                </c:pt>
                <c:pt idx="533">
                  <c:v>0.91442999999999997</c:v>
                </c:pt>
                <c:pt idx="534">
                  <c:v>0.91442999999999997</c:v>
                </c:pt>
                <c:pt idx="535">
                  <c:v>0.91444000000000003</c:v>
                </c:pt>
                <c:pt idx="536">
                  <c:v>0.91444999999999999</c:v>
                </c:pt>
                <c:pt idx="537">
                  <c:v>0.91444999999999999</c:v>
                </c:pt>
                <c:pt idx="538">
                  <c:v>0.91446000000000005</c:v>
                </c:pt>
                <c:pt idx="539">
                  <c:v>0.91446000000000005</c:v>
                </c:pt>
                <c:pt idx="540">
                  <c:v>0.91447000000000001</c:v>
                </c:pt>
                <c:pt idx="541">
                  <c:v>0.91447999999999996</c:v>
                </c:pt>
                <c:pt idx="542">
                  <c:v>0.91447999999999996</c:v>
                </c:pt>
                <c:pt idx="543">
                  <c:v>0.91449000000000003</c:v>
                </c:pt>
                <c:pt idx="544">
                  <c:v>0.91449000000000003</c:v>
                </c:pt>
                <c:pt idx="545">
                  <c:v>0.91449999999999998</c:v>
                </c:pt>
                <c:pt idx="546">
                  <c:v>0.91451000000000005</c:v>
                </c:pt>
                <c:pt idx="547">
                  <c:v>0.91451000000000005</c:v>
                </c:pt>
                <c:pt idx="548">
                  <c:v>0.91452</c:v>
                </c:pt>
                <c:pt idx="549">
                  <c:v>0.91452</c:v>
                </c:pt>
                <c:pt idx="550">
                  <c:v>0.91452999999999995</c:v>
                </c:pt>
                <c:pt idx="551">
                  <c:v>0.91452999999999995</c:v>
                </c:pt>
                <c:pt idx="552">
                  <c:v>0.91454000000000002</c:v>
                </c:pt>
                <c:pt idx="553">
                  <c:v>0.91454999999999997</c:v>
                </c:pt>
                <c:pt idx="554">
                  <c:v>0.91454999999999997</c:v>
                </c:pt>
                <c:pt idx="555">
                  <c:v>0.91456000000000004</c:v>
                </c:pt>
                <c:pt idx="556">
                  <c:v>0.91456000000000004</c:v>
                </c:pt>
                <c:pt idx="557">
                  <c:v>0.91456999999999999</c:v>
                </c:pt>
                <c:pt idx="558">
                  <c:v>0.91456999999999999</c:v>
                </c:pt>
                <c:pt idx="559">
                  <c:v>0.91457999999999995</c:v>
                </c:pt>
                <c:pt idx="560">
                  <c:v>0.91457999999999995</c:v>
                </c:pt>
                <c:pt idx="561">
                  <c:v>0.91459000000000001</c:v>
                </c:pt>
                <c:pt idx="562">
                  <c:v>0.91459999999999997</c:v>
                </c:pt>
                <c:pt idx="563">
                  <c:v>0.91459999999999997</c:v>
                </c:pt>
                <c:pt idx="564">
                  <c:v>0.91461000000000003</c:v>
                </c:pt>
                <c:pt idx="565">
                  <c:v>0.91461000000000003</c:v>
                </c:pt>
                <c:pt idx="566">
                  <c:v>0.91461999999999999</c:v>
                </c:pt>
                <c:pt idx="567">
                  <c:v>0.91461999999999999</c:v>
                </c:pt>
                <c:pt idx="568">
                  <c:v>0.91463000000000005</c:v>
                </c:pt>
                <c:pt idx="569">
                  <c:v>0.91463000000000005</c:v>
                </c:pt>
                <c:pt idx="570">
                  <c:v>0.91464000000000001</c:v>
                </c:pt>
                <c:pt idx="571">
                  <c:v>0.91464000000000001</c:v>
                </c:pt>
                <c:pt idx="572">
                  <c:v>0.91464999999999996</c:v>
                </c:pt>
                <c:pt idx="573">
                  <c:v>0.91464999999999996</c:v>
                </c:pt>
                <c:pt idx="574">
                  <c:v>0.91466000000000003</c:v>
                </c:pt>
                <c:pt idx="575">
                  <c:v>0.91466000000000003</c:v>
                </c:pt>
                <c:pt idx="576">
                  <c:v>0.91466999999999998</c:v>
                </c:pt>
                <c:pt idx="577">
                  <c:v>0.91466999999999998</c:v>
                </c:pt>
                <c:pt idx="578">
                  <c:v>0.91468000000000005</c:v>
                </c:pt>
                <c:pt idx="579">
                  <c:v>0.91469</c:v>
                </c:pt>
                <c:pt idx="580">
                  <c:v>0.91469</c:v>
                </c:pt>
                <c:pt idx="581">
                  <c:v>0.91469999999999996</c:v>
                </c:pt>
                <c:pt idx="582">
                  <c:v>0.91469999999999996</c:v>
                </c:pt>
                <c:pt idx="583">
                  <c:v>0.91471000000000002</c:v>
                </c:pt>
                <c:pt idx="584">
                  <c:v>0.91471000000000002</c:v>
                </c:pt>
                <c:pt idx="585">
                  <c:v>0.91471999999999998</c:v>
                </c:pt>
                <c:pt idx="586">
                  <c:v>0.91471999999999998</c:v>
                </c:pt>
                <c:pt idx="587">
                  <c:v>0.91473000000000004</c:v>
                </c:pt>
                <c:pt idx="588">
                  <c:v>0.91473000000000004</c:v>
                </c:pt>
                <c:pt idx="589">
                  <c:v>0.91474</c:v>
                </c:pt>
                <c:pt idx="590">
                  <c:v>0.91474</c:v>
                </c:pt>
                <c:pt idx="591">
                  <c:v>0.91474999999999995</c:v>
                </c:pt>
                <c:pt idx="592">
                  <c:v>0.91474999999999995</c:v>
                </c:pt>
                <c:pt idx="593">
                  <c:v>0.91474999999999995</c:v>
                </c:pt>
                <c:pt idx="594">
                  <c:v>0.91476000000000002</c:v>
                </c:pt>
                <c:pt idx="595">
                  <c:v>0.91476000000000002</c:v>
                </c:pt>
                <c:pt idx="596">
                  <c:v>0.91476999999999997</c:v>
                </c:pt>
                <c:pt idx="597">
                  <c:v>0.91476999999999997</c:v>
                </c:pt>
                <c:pt idx="598">
                  <c:v>0.91478000000000004</c:v>
                </c:pt>
                <c:pt idx="599">
                  <c:v>0.91478000000000004</c:v>
                </c:pt>
                <c:pt idx="600">
                  <c:v>0.91478999999999999</c:v>
                </c:pt>
                <c:pt idx="601">
                  <c:v>0.91478999999999999</c:v>
                </c:pt>
                <c:pt idx="602">
                  <c:v>0.91479999999999995</c:v>
                </c:pt>
                <c:pt idx="603">
                  <c:v>0.91479999999999995</c:v>
                </c:pt>
                <c:pt idx="604">
                  <c:v>0.91481000000000001</c:v>
                </c:pt>
                <c:pt idx="605">
                  <c:v>0.91481000000000001</c:v>
                </c:pt>
                <c:pt idx="606">
                  <c:v>0.91481999999999997</c:v>
                </c:pt>
                <c:pt idx="607">
                  <c:v>0.91481999999999997</c:v>
                </c:pt>
                <c:pt idx="608">
                  <c:v>0.91483000000000003</c:v>
                </c:pt>
                <c:pt idx="609">
                  <c:v>0.91483000000000003</c:v>
                </c:pt>
                <c:pt idx="610">
                  <c:v>0.91483000000000003</c:v>
                </c:pt>
                <c:pt idx="611">
                  <c:v>0.91483999999999999</c:v>
                </c:pt>
                <c:pt idx="612">
                  <c:v>0.91483999999999999</c:v>
                </c:pt>
                <c:pt idx="613">
                  <c:v>0.91485000000000005</c:v>
                </c:pt>
                <c:pt idx="614">
                  <c:v>0.91485000000000005</c:v>
                </c:pt>
                <c:pt idx="615">
                  <c:v>0.91486000000000001</c:v>
                </c:pt>
                <c:pt idx="616">
                  <c:v>0.91486000000000001</c:v>
                </c:pt>
                <c:pt idx="617">
                  <c:v>0.91486999999999996</c:v>
                </c:pt>
                <c:pt idx="618">
                  <c:v>0.91486999999999996</c:v>
                </c:pt>
                <c:pt idx="619">
                  <c:v>0.91486999999999996</c:v>
                </c:pt>
                <c:pt idx="620">
                  <c:v>0.91488000000000003</c:v>
                </c:pt>
                <c:pt idx="621">
                  <c:v>0.91488000000000003</c:v>
                </c:pt>
                <c:pt idx="622">
                  <c:v>0.91488999999999998</c:v>
                </c:pt>
                <c:pt idx="623">
                  <c:v>0.91488999999999998</c:v>
                </c:pt>
                <c:pt idx="624">
                  <c:v>0.91490000000000005</c:v>
                </c:pt>
                <c:pt idx="625">
                  <c:v>0.91490000000000005</c:v>
                </c:pt>
                <c:pt idx="626">
                  <c:v>0.91490000000000005</c:v>
                </c:pt>
                <c:pt idx="627">
                  <c:v>0.91491</c:v>
                </c:pt>
                <c:pt idx="628">
                  <c:v>0.91491</c:v>
                </c:pt>
                <c:pt idx="629">
                  <c:v>0.91491999999999996</c:v>
                </c:pt>
                <c:pt idx="630">
                  <c:v>0.91491999999999996</c:v>
                </c:pt>
                <c:pt idx="631">
                  <c:v>0.91493000000000002</c:v>
                </c:pt>
                <c:pt idx="632">
                  <c:v>0.91493000000000002</c:v>
                </c:pt>
                <c:pt idx="633">
                  <c:v>0.91493000000000002</c:v>
                </c:pt>
                <c:pt idx="634">
                  <c:v>0.91493999999999998</c:v>
                </c:pt>
                <c:pt idx="635">
                  <c:v>0.91493999999999998</c:v>
                </c:pt>
                <c:pt idx="636">
                  <c:v>0.91495000000000004</c:v>
                </c:pt>
                <c:pt idx="637">
                  <c:v>0.91495000000000004</c:v>
                </c:pt>
                <c:pt idx="638">
                  <c:v>0.91496</c:v>
                </c:pt>
                <c:pt idx="639">
                  <c:v>0.91496</c:v>
                </c:pt>
                <c:pt idx="640">
                  <c:v>0.91496</c:v>
                </c:pt>
                <c:pt idx="641">
                  <c:v>0.91496999999999995</c:v>
                </c:pt>
                <c:pt idx="642">
                  <c:v>0.91496999999999995</c:v>
                </c:pt>
                <c:pt idx="643">
                  <c:v>0.91498000000000002</c:v>
                </c:pt>
                <c:pt idx="644">
                  <c:v>0.91498000000000002</c:v>
                </c:pt>
                <c:pt idx="645">
                  <c:v>0.91498000000000002</c:v>
                </c:pt>
                <c:pt idx="646">
                  <c:v>0.91498999999999997</c:v>
                </c:pt>
                <c:pt idx="647">
                  <c:v>0.91498999999999997</c:v>
                </c:pt>
                <c:pt idx="648">
                  <c:v>0.91500000000000004</c:v>
                </c:pt>
                <c:pt idx="649">
                  <c:v>0.91500000000000004</c:v>
                </c:pt>
                <c:pt idx="650">
                  <c:v>0.91500000000000004</c:v>
                </c:pt>
                <c:pt idx="651">
                  <c:v>0.91500999999999999</c:v>
                </c:pt>
                <c:pt idx="652">
                  <c:v>0.91500999999999999</c:v>
                </c:pt>
                <c:pt idx="653">
                  <c:v>0.91500999999999999</c:v>
                </c:pt>
                <c:pt idx="654">
                  <c:v>0.91501999999999994</c:v>
                </c:pt>
                <c:pt idx="655">
                  <c:v>0.91501999999999994</c:v>
                </c:pt>
                <c:pt idx="656">
                  <c:v>0.91503000000000001</c:v>
                </c:pt>
                <c:pt idx="657">
                  <c:v>0.91503000000000001</c:v>
                </c:pt>
                <c:pt idx="658">
                  <c:v>0.91503000000000001</c:v>
                </c:pt>
                <c:pt idx="659">
                  <c:v>0.91503999999999996</c:v>
                </c:pt>
                <c:pt idx="660">
                  <c:v>0.91503999999999996</c:v>
                </c:pt>
                <c:pt idx="661">
                  <c:v>0.91505000000000003</c:v>
                </c:pt>
                <c:pt idx="662">
                  <c:v>0.91505000000000003</c:v>
                </c:pt>
                <c:pt idx="663">
                  <c:v>0.91505000000000003</c:v>
                </c:pt>
                <c:pt idx="664">
                  <c:v>0.91505999999999998</c:v>
                </c:pt>
                <c:pt idx="665">
                  <c:v>0.91505999999999998</c:v>
                </c:pt>
                <c:pt idx="666">
                  <c:v>0.91505999999999998</c:v>
                </c:pt>
                <c:pt idx="667">
                  <c:v>0.91507000000000005</c:v>
                </c:pt>
                <c:pt idx="668">
                  <c:v>0.91507000000000005</c:v>
                </c:pt>
                <c:pt idx="669">
                  <c:v>0.91508</c:v>
                </c:pt>
                <c:pt idx="670">
                  <c:v>0.91508</c:v>
                </c:pt>
                <c:pt idx="671">
                  <c:v>0.91508</c:v>
                </c:pt>
                <c:pt idx="672">
                  <c:v>0.91508999999999996</c:v>
                </c:pt>
                <c:pt idx="673">
                  <c:v>0.91508999999999996</c:v>
                </c:pt>
                <c:pt idx="674">
                  <c:v>0.91508999999999996</c:v>
                </c:pt>
                <c:pt idx="675">
                  <c:v>0.91510000000000002</c:v>
                </c:pt>
                <c:pt idx="676">
                  <c:v>0.91510000000000002</c:v>
                </c:pt>
                <c:pt idx="677">
                  <c:v>0.91510000000000002</c:v>
                </c:pt>
                <c:pt idx="678">
                  <c:v>0.91510999999999998</c:v>
                </c:pt>
                <c:pt idx="679">
                  <c:v>0.91510999999999998</c:v>
                </c:pt>
                <c:pt idx="680">
                  <c:v>0.91512000000000004</c:v>
                </c:pt>
                <c:pt idx="681">
                  <c:v>0.91512000000000004</c:v>
                </c:pt>
                <c:pt idx="682">
                  <c:v>0.91512000000000004</c:v>
                </c:pt>
                <c:pt idx="683">
                  <c:v>0.91513</c:v>
                </c:pt>
                <c:pt idx="684">
                  <c:v>0.91513</c:v>
                </c:pt>
                <c:pt idx="685">
                  <c:v>0.91513</c:v>
                </c:pt>
                <c:pt idx="686">
                  <c:v>0.91513999999999995</c:v>
                </c:pt>
                <c:pt idx="687">
                  <c:v>0.91513999999999995</c:v>
                </c:pt>
                <c:pt idx="688">
                  <c:v>0.91513999999999995</c:v>
                </c:pt>
                <c:pt idx="689">
                  <c:v>0.91515000000000002</c:v>
                </c:pt>
                <c:pt idx="690">
                  <c:v>0.91515000000000002</c:v>
                </c:pt>
                <c:pt idx="691">
                  <c:v>0.91515000000000002</c:v>
                </c:pt>
                <c:pt idx="692">
                  <c:v>0.91515999999999997</c:v>
                </c:pt>
                <c:pt idx="693">
                  <c:v>0.91515999999999997</c:v>
                </c:pt>
                <c:pt idx="694">
                  <c:v>0.91515999999999997</c:v>
                </c:pt>
                <c:pt idx="695">
                  <c:v>0.91517000000000004</c:v>
                </c:pt>
                <c:pt idx="696">
                  <c:v>0.91517000000000004</c:v>
                </c:pt>
                <c:pt idx="697">
                  <c:v>0.91517000000000004</c:v>
                </c:pt>
                <c:pt idx="698">
                  <c:v>0.91517999999999999</c:v>
                </c:pt>
                <c:pt idx="699">
                  <c:v>0.91517999999999999</c:v>
                </c:pt>
                <c:pt idx="700">
                  <c:v>0.91517999999999999</c:v>
                </c:pt>
                <c:pt idx="701">
                  <c:v>0.91518999999999995</c:v>
                </c:pt>
                <c:pt idx="702">
                  <c:v>0.91518999999999995</c:v>
                </c:pt>
                <c:pt idx="703">
                  <c:v>0.91518999999999995</c:v>
                </c:pt>
                <c:pt idx="704">
                  <c:v>0.91520000000000001</c:v>
                </c:pt>
                <c:pt idx="705">
                  <c:v>0.91520000000000001</c:v>
                </c:pt>
                <c:pt idx="706">
                  <c:v>0.91520000000000001</c:v>
                </c:pt>
                <c:pt idx="707">
                  <c:v>0.91520999999999997</c:v>
                </c:pt>
                <c:pt idx="708">
                  <c:v>0.91520999999999997</c:v>
                </c:pt>
                <c:pt idx="709">
                  <c:v>0.91520999999999997</c:v>
                </c:pt>
                <c:pt idx="710">
                  <c:v>0.91522000000000003</c:v>
                </c:pt>
                <c:pt idx="711">
                  <c:v>0.91522000000000003</c:v>
                </c:pt>
                <c:pt idx="712">
                  <c:v>0.91522000000000003</c:v>
                </c:pt>
                <c:pt idx="713">
                  <c:v>0.91522999999999999</c:v>
                </c:pt>
                <c:pt idx="714">
                  <c:v>0.91522999999999999</c:v>
                </c:pt>
                <c:pt idx="715">
                  <c:v>0.91522999999999999</c:v>
                </c:pt>
                <c:pt idx="716">
                  <c:v>0.91524000000000005</c:v>
                </c:pt>
                <c:pt idx="717">
                  <c:v>0.91524000000000005</c:v>
                </c:pt>
                <c:pt idx="718">
                  <c:v>0.91524000000000005</c:v>
                </c:pt>
                <c:pt idx="719">
                  <c:v>0.91524000000000005</c:v>
                </c:pt>
                <c:pt idx="720">
                  <c:v>0.91525000000000001</c:v>
                </c:pt>
                <c:pt idx="721">
                  <c:v>0.91525000000000001</c:v>
                </c:pt>
                <c:pt idx="722">
                  <c:v>0.91525000000000001</c:v>
                </c:pt>
                <c:pt idx="723">
                  <c:v>0.91525999999999996</c:v>
                </c:pt>
                <c:pt idx="724">
                  <c:v>0.91525999999999996</c:v>
                </c:pt>
                <c:pt idx="725">
                  <c:v>0.91525999999999996</c:v>
                </c:pt>
                <c:pt idx="726">
                  <c:v>0.91527000000000003</c:v>
                </c:pt>
                <c:pt idx="727">
                  <c:v>0.91527000000000003</c:v>
                </c:pt>
                <c:pt idx="728">
                  <c:v>0.91527000000000003</c:v>
                </c:pt>
                <c:pt idx="729">
                  <c:v>0.91527999999999998</c:v>
                </c:pt>
                <c:pt idx="730">
                  <c:v>0.91527999999999998</c:v>
                </c:pt>
                <c:pt idx="731">
                  <c:v>0.91527999999999998</c:v>
                </c:pt>
                <c:pt idx="732">
                  <c:v>0.91527999999999998</c:v>
                </c:pt>
                <c:pt idx="733">
                  <c:v>0.91529000000000005</c:v>
                </c:pt>
                <c:pt idx="734">
                  <c:v>0.91529000000000005</c:v>
                </c:pt>
                <c:pt idx="735">
                  <c:v>0.91529000000000005</c:v>
                </c:pt>
                <c:pt idx="736">
                  <c:v>0.9153</c:v>
                </c:pt>
                <c:pt idx="737">
                  <c:v>0.9153</c:v>
                </c:pt>
                <c:pt idx="738">
                  <c:v>0.9153</c:v>
                </c:pt>
                <c:pt idx="739">
                  <c:v>0.91530999999999996</c:v>
                </c:pt>
                <c:pt idx="740">
                  <c:v>0.91530999999999996</c:v>
                </c:pt>
                <c:pt idx="741">
                  <c:v>0.91530999999999996</c:v>
                </c:pt>
                <c:pt idx="742">
                  <c:v>0.91530999999999996</c:v>
                </c:pt>
                <c:pt idx="743">
                  <c:v>0.91532000000000002</c:v>
                </c:pt>
                <c:pt idx="744">
                  <c:v>0.91532000000000002</c:v>
                </c:pt>
                <c:pt idx="745">
                  <c:v>0.91532000000000002</c:v>
                </c:pt>
                <c:pt idx="746">
                  <c:v>0.91532999999999998</c:v>
                </c:pt>
                <c:pt idx="747">
                  <c:v>0.91532999999999998</c:v>
                </c:pt>
                <c:pt idx="748">
                  <c:v>0.91532999999999998</c:v>
                </c:pt>
                <c:pt idx="749">
                  <c:v>0.91532999999999998</c:v>
                </c:pt>
                <c:pt idx="750">
                  <c:v>0.91534000000000004</c:v>
                </c:pt>
                <c:pt idx="751">
                  <c:v>0.91534000000000004</c:v>
                </c:pt>
                <c:pt idx="752">
                  <c:v>0.91534000000000004</c:v>
                </c:pt>
                <c:pt idx="753">
                  <c:v>0.91535</c:v>
                </c:pt>
                <c:pt idx="754">
                  <c:v>0.91535</c:v>
                </c:pt>
                <c:pt idx="755">
                  <c:v>0.91535</c:v>
                </c:pt>
                <c:pt idx="756">
                  <c:v>0.91535</c:v>
                </c:pt>
                <c:pt idx="757">
                  <c:v>0.91535999999999995</c:v>
                </c:pt>
                <c:pt idx="758">
                  <c:v>0.91535999999999995</c:v>
                </c:pt>
                <c:pt idx="759">
                  <c:v>0.91535999999999995</c:v>
                </c:pt>
                <c:pt idx="760">
                  <c:v>0.91535999999999995</c:v>
                </c:pt>
                <c:pt idx="761">
                  <c:v>0.91537000000000002</c:v>
                </c:pt>
                <c:pt idx="762">
                  <c:v>0.91537000000000002</c:v>
                </c:pt>
                <c:pt idx="763">
                  <c:v>0.91537000000000002</c:v>
                </c:pt>
                <c:pt idx="764">
                  <c:v>0.91537999999999997</c:v>
                </c:pt>
                <c:pt idx="765">
                  <c:v>0.91537999999999997</c:v>
                </c:pt>
                <c:pt idx="766">
                  <c:v>0.91537999999999997</c:v>
                </c:pt>
                <c:pt idx="767">
                  <c:v>0.91537999999999997</c:v>
                </c:pt>
                <c:pt idx="768">
                  <c:v>0.91539000000000004</c:v>
                </c:pt>
                <c:pt idx="769">
                  <c:v>0.91539000000000004</c:v>
                </c:pt>
                <c:pt idx="770">
                  <c:v>0.91539000000000004</c:v>
                </c:pt>
                <c:pt idx="771">
                  <c:v>0.91539000000000004</c:v>
                </c:pt>
                <c:pt idx="772">
                  <c:v>0.91539999999999999</c:v>
                </c:pt>
                <c:pt idx="773">
                  <c:v>0.91539999999999999</c:v>
                </c:pt>
                <c:pt idx="774">
                  <c:v>0.91539999999999999</c:v>
                </c:pt>
                <c:pt idx="775">
                  <c:v>0.91539999999999999</c:v>
                </c:pt>
                <c:pt idx="776">
                  <c:v>0.91540999999999995</c:v>
                </c:pt>
                <c:pt idx="777">
                  <c:v>0.91540999999999995</c:v>
                </c:pt>
                <c:pt idx="778">
                  <c:v>0.91540999999999995</c:v>
                </c:pt>
                <c:pt idx="779">
                  <c:v>0.91542000000000001</c:v>
                </c:pt>
                <c:pt idx="780">
                  <c:v>0.91542000000000001</c:v>
                </c:pt>
                <c:pt idx="781">
                  <c:v>0.91542000000000001</c:v>
                </c:pt>
                <c:pt idx="782">
                  <c:v>0.91542000000000001</c:v>
                </c:pt>
                <c:pt idx="783">
                  <c:v>0.91542999999999997</c:v>
                </c:pt>
                <c:pt idx="784">
                  <c:v>0.91542999999999997</c:v>
                </c:pt>
                <c:pt idx="785">
                  <c:v>0.91542999999999997</c:v>
                </c:pt>
                <c:pt idx="786">
                  <c:v>0.91542999999999997</c:v>
                </c:pt>
                <c:pt idx="787">
                  <c:v>0.91544000000000003</c:v>
                </c:pt>
                <c:pt idx="788">
                  <c:v>0.91544000000000003</c:v>
                </c:pt>
                <c:pt idx="789">
                  <c:v>0.91544000000000003</c:v>
                </c:pt>
                <c:pt idx="790">
                  <c:v>0.91544000000000003</c:v>
                </c:pt>
                <c:pt idx="791">
                  <c:v>0.91544999999999999</c:v>
                </c:pt>
                <c:pt idx="792">
                  <c:v>0.91544999999999999</c:v>
                </c:pt>
                <c:pt idx="793">
                  <c:v>0.91544999999999999</c:v>
                </c:pt>
                <c:pt idx="794">
                  <c:v>0.91544999999999999</c:v>
                </c:pt>
                <c:pt idx="795">
                  <c:v>0.91546000000000005</c:v>
                </c:pt>
                <c:pt idx="796">
                  <c:v>0.91546000000000005</c:v>
                </c:pt>
                <c:pt idx="797">
                  <c:v>0.91546000000000005</c:v>
                </c:pt>
                <c:pt idx="798">
                  <c:v>0.91546000000000005</c:v>
                </c:pt>
                <c:pt idx="799">
                  <c:v>0.91547000000000001</c:v>
                </c:pt>
                <c:pt idx="800">
                  <c:v>0.91547000000000001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0-434D-AB06-259E0E0FDF1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Hoja1!$A$2:$A$802</c:f>
              <c:numCache>
                <c:formatCode>0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Hoja1!$D$2:$D$802</c:f>
              <c:numCache>
                <c:formatCode>General</c:formatCode>
                <c:ptCount val="801"/>
                <c:pt idx="237" formatCode="0.00000">
                  <c:v>0.264416843653</c:v>
                </c:pt>
                <c:pt idx="277" formatCode="0.00000">
                  <c:v>0.41150847077399999</c:v>
                </c:pt>
                <c:pt idx="322" formatCode="0.00000">
                  <c:v>0.48360317945499998</c:v>
                </c:pt>
                <c:pt idx="377" formatCode="0.00000">
                  <c:v>0.51017099618899997</c:v>
                </c:pt>
                <c:pt idx="446" formatCode="0.00000">
                  <c:v>0.52062547206900001</c:v>
                </c:pt>
                <c:pt idx="536" formatCode="0.00000">
                  <c:v>0.52872848510699999</c:v>
                </c:pt>
                <c:pt idx="655">
                  <c:v>0.91501999999999994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0-434D-AB06-259E0E0FDF1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Hoja1!$A$2:$A$802</c:f>
              <c:numCache>
                <c:formatCode>0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Hoja1!$E$2:$E$802</c:f>
              <c:numCache>
                <c:formatCode>General</c:formatCode>
                <c:ptCount val="801"/>
                <c:pt idx="234" formatCode="0.00000">
                  <c:v>0.26564753055599999</c:v>
                </c:pt>
                <c:pt idx="262" formatCode="0.00000">
                  <c:v>0.54786497354499997</c:v>
                </c:pt>
                <c:pt idx="300" formatCode="0.00000">
                  <c:v>0.79619389772399995</c:v>
                </c:pt>
                <c:pt idx="349" formatCode="0.00000">
                  <c:v>0.89425110816999998</c:v>
                </c:pt>
                <c:pt idx="409" formatCode="0.00000">
                  <c:v>0.91327667236300003</c:v>
                </c:pt>
                <c:pt idx="488" formatCode="0.00000">
                  <c:v>0.91412401199299997</c:v>
                </c:pt>
                <c:pt idx="591" formatCode="0.00000">
                  <c:v>0.91468548774699998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0-434D-AB06-259E0E0F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547824"/>
        <c:axId val="1945329952"/>
      </c:scatterChart>
      <c:valAx>
        <c:axId val="19455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329952"/>
        <c:crosses val="autoZero"/>
        <c:crossBetween val="midCat"/>
      </c:valAx>
      <c:valAx>
        <c:axId val="19453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5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Hoja1!$Y$3</c:f>
              <c:strCache>
                <c:ptCount val="1"/>
                <c:pt idx="0">
                  <c:v>n_i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Hoja1!$W$4:$W$18</c:f>
              <c:numCache>
                <c:formatCode>0</c:formatCode>
                <c:ptCount val="15"/>
                <c:pt idx="0">
                  <c:v>534</c:v>
                </c:pt>
                <c:pt idx="1">
                  <c:v>537</c:v>
                </c:pt>
                <c:pt idx="2">
                  <c:v>562</c:v>
                </c:pt>
                <c:pt idx="3">
                  <c:v>577</c:v>
                </c:pt>
                <c:pt idx="4">
                  <c:v>600</c:v>
                </c:pt>
                <c:pt idx="5">
                  <c:v>622</c:v>
                </c:pt>
                <c:pt idx="6">
                  <c:v>649</c:v>
                </c:pt>
                <c:pt idx="7">
                  <c:v>677</c:v>
                </c:pt>
                <c:pt idx="8">
                  <c:v>709</c:v>
                </c:pt>
                <c:pt idx="9">
                  <c:v>746</c:v>
                </c:pt>
                <c:pt idx="10">
                  <c:v>788</c:v>
                </c:pt>
                <c:pt idx="11">
                  <c:v>836</c:v>
                </c:pt>
                <c:pt idx="12">
                  <c:v>891</c:v>
                </c:pt>
                <c:pt idx="13">
                  <c:v>955</c:v>
                </c:pt>
                <c:pt idx="14">
                  <c:v>1033</c:v>
                </c:pt>
              </c:numCache>
            </c:numRef>
          </c:xVal>
          <c:yVal>
            <c:numRef>
              <c:f>Hoja1!$Y$4:$Y$18</c:f>
              <c:numCache>
                <c:formatCode>General</c:formatCode>
                <c:ptCount val="15"/>
                <c:pt idx="1">
                  <c:v>3.8992730962803765</c:v>
                </c:pt>
                <c:pt idx="3">
                  <c:v>3.2139817020021617</c:v>
                </c:pt>
                <c:pt idx="5">
                  <c:v>2.9859175121567643</c:v>
                </c:pt>
                <c:pt idx="7">
                  <c:v>2.8950060927362338</c:v>
                </c:pt>
                <c:pt idx="9">
                  <c:v>2.8526064044119694</c:v>
                </c:pt>
                <c:pt idx="11">
                  <c:v>2.8203213496544337</c:v>
                </c:pt>
                <c:pt idx="13">
                  <c:v>2.7935774656843799</c:v>
                </c:pt>
                <c:pt idx="14">
                  <c:v>1.532868645040792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5-4730-9B37-1B274F5C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14016"/>
        <c:axId val="1945953488"/>
      </c:scatterChart>
      <c:valAx>
        <c:axId val="5246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953488"/>
        <c:crosses val="autoZero"/>
        <c:crossBetween val="midCat"/>
      </c:valAx>
      <c:valAx>
        <c:axId val="19459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1/lambdaÞ^2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69878910919452"/>
                  <c:y val="-0.12970948658306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Hoja1!$AE$4:$AE$16</c:f>
              <c:numCache>
                <c:formatCode>General</c:formatCode>
                <c:ptCount val="13"/>
                <c:pt idx="2">
                  <c:v>2.8874007546221873E-6</c:v>
                </c:pt>
                <c:pt idx="4">
                  <c:v>2.4761040483682164E-6</c:v>
                </c:pt>
                <c:pt idx="6">
                  <c:v>2.0822531645042466E-6</c:v>
                </c:pt>
                <c:pt idx="8">
                  <c:v>1.6998448041693794E-6</c:v>
                </c:pt>
                <c:pt idx="10">
                  <c:v>1.3411437072363756E-6</c:v>
                </c:pt>
                <c:pt idx="12">
                  <c:v>1.0964611715687617E-6</c:v>
                </c:pt>
              </c:numCache>
            </c:numRef>
          </c:xVal>
          <c:yVal>
            <c:numRef>
              <c:f>Hoja1!$AF$4:$AF$16</c:f>
              <c:numCache>
                <c:formatCode>General</c:formatCode>
                <c:ptCount val="13"/>
                <c:pt idx="0">
                  <c:v>3.8992730962803765</c:v>
                </c:pt>
                <c:pt idx="2">
                  <c:v>3.2139817020021617</c:v>
                </c:pt>
                <c:pt idx="4">
                  <c:v>2.9859175121567643</c:v>
                </c:pt>
                <c:pt idx="6">
                  <c:v>2.8950060927362338</c:v>
                </c:pt>
                <c:pt idx="8">
                  <c:v>2.8526064044119694</c:v>
                </c:pt>
                <c:pt idx="10">
                  <c:v>2.8203213496544337</c:v>
                </c:pt>
                <c:pt idx="12">
                  <c:v>2.7935774656843799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4-4FE4-957D-2B3E6DAC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304"/>
        <c:axId val="1947211296"/>
      </c:scatterChart>
      <c:valAx>
        <c:axId val="5383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7211296"/>
        <c:crosses val="autoZero"/>
        <c:crossBetween val="midCat"/>
      </c:valAx>
      <c:valAx>
        <c:axId val="19472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3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'Picos y Envolventes'!$S$21</c:f>
              <c:strCache>
                <c:ptCount val="1"/>
                <c:pt idx="0">
                  <c:v>T_m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'Picos y Envolventes'!$R$22:$R$34</c:f>
              <c:numCache>
                <c:formatCode>0</c:formatCode>
                <c:ptCount val="13"/>
                <c:pt idx="0">
                  <c:v>537</c:v>
                </c:pt>
                <c:pt idx="1">
                  <c:v>562</c:v>
                </c:pt>
                <c:pt idx="2">
                  <c:v>577</c:v>
                </c:pt>
                <c:pt idx="3">
                  <c:v>600</c:v>
                </c:pt>
                <c:pt idx="4">
                  <c:v>622</c:v>
                </c:pt>
                <c:pt idx="5">
                  <c:v>649</c:v>
                </c:pt>
                <c:pt idx="6">
                  <c:v>677</c:v>
                </c:pt>
                <c:pt idx="7">
                  <c:v>709</c:v>
                </c:pt>
                <c:pt idx="8">
                  <c:v>746</c:v>
                </c:pt>
                <c:pt idx="9">
                  <c:v>788</c:v>
                </c:pt>
                <c:pt idx="10">
                  <c:v>836</c:v>
                </c:pt>
                <c:pt idx="11">
                  <c:v>891</c:v>
                </c:pt>
                <c:pt idx="12">
                  <c:v>955</c:v>
                </c:pt>
              </c:numCache>
            </c:numRef>
          </c:xVal>
          <c:yVal>
            <c:numRef>
              <c:f>'Picos y Envolventes'!$S$22:$S$34</c:f>
              <c:numCache>
                <c:formatCode>General</c:formatCode>
                <c:ptCount val="13"/>
                <c:pt idx="0" formatCode="0.00000">
                  <c:v>0.264416843653</c:v>
                </c:pt>
                <c:pt idx="1">
                  <c:v>0.36550700000000003</c:v>
                </c:pt>
                <c:pt idx="2" formatCode="0.00000">
                  <c:v>0.41150847077399999</c:v>
                </c:pt>
                <c:pt idx="3" formatCode="0.00000">
                  <c:v>0.45736399999999999</c:v>
                </c:pt>
                <c:pt idx="4" formatCode="0.00000">
                  <c:v>0.48360317945499998</c:v>
                </c:pt>
                <c:pt idx="5" formatCode="0.00000">
                  <c:v>0.50188350000000004</c:v>
                </c:pt>
                <c:pt idx="6" formatCode="0.00000">
                  <c:v>0.51017099618899997</c:v>
                </c:pt>
                <c:pt idx="7" formatCode="0.00000">
                  <c:v>0.5168330000000001</c:v>
                </c:pt>
                <c:pt idx="8" formatCode="0.00000">
                  <c:v>0.52062547206900001</c:v>
                </c:pt>
                <c:pt idx="9" formatCode="0.00000">
                  <c:v>0.52496049999999994</c:v>
                </c:pt>
                <c:pt idx="10" formatCode="0.00000">
                  <c:v>0.52872799999999998</c:v>
                </c:pt>
                <c:pt idx="11" formatCode="0.00000">
                  <c:v>0.53241300000000003</c:v>
                </c:pt>
                <c:pt idx="12" formatCode="0.00000">
                  <c:v>0.53548550605800005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E-4EA4-92E8-CC5DE9587B49}"/>
            </c:ext>
          </c:extLst>
        </c:ser>
        <c:ser>
          <c:idx val="1"/>
          <c:order val="1"/>
          <c:tx>
            <c:strRef>
              <c:f>'Picos y Envolventes'!$T$21</c:f>
              <c:strCache>
                <c:ptCount val="1"/>
                <c:pt idx="0">
                  <c:v>T_M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'Picos y Envolventes'!$R$22:$R$34</c:f>
              <c:numCache>
                <c:formatCode>0</c:formatCode>
                <c:ptCount val="13"/>
                <c:pt idx="0">
                  <c:v>537</c:v>
                </c:pt>
                <c:pt idx="1">
                  <c:v>562</c:v>
                </c:pt>
                <c:pt idx="2">
                  <c:v>577</c:v>
                </c:pt>
                <c:pt idx="3">
                  <c:v>600</c:v>
                </c:pt>
                <c:pt idx="4">
                  <c:v>622</c:v>
                </c:pt>
                <c:pt idx="5">
                  <c:v>649</c:v>
                </c:pt>
                <c:pt idx="6">
                  <c:v>677</c:v>
                </c:pt>
                <c:pt idx="7">
                  <c:v>709</c:v>
                </c:pt>
                <c:pt idx="8">
                  <c:v>746</c:v>
                </c:pt>
                <c:pt idx="9">
                  <c:v>788</c:v>
                </c:pt>
                <c:pt idx="10">
                  <c:v>836</c:v>
                </c:pt>
                <c:pt idx="11">
                  <c:v>891</c:v>
                </c:pt>
                <c:pt idx="12">
                  <c:v>955</c:v>
                </c:pt>
              </c:numCache>
            </c:numRef>
          </c:xVal>
          <c:yVal>
            <c:numRef>
              <c:f>'Picos y Envolventes'!$T$22:$T$34</c:f>
              <c:numCache>
                <c:formatCode>0.00000</c:formatCode>
                <c:ptCount val="13"/>
                <c:pt idx="0">
                  <c:v>0.29991400000000001</c:v>
                </c:pt>
                <c:pt idx="1">
                  <c:v>0.54786497354499997</c:v>
                </c:pt>
                <c:pt idx="2">
                  <c:v>0.66413699999999998</c:v>
                </c:pt>
                <c:pt idx="3">
                  <c:v>0.79619389772399995</c:v>
                </c:pt>
                <c:pt idx="4">
                  <c:v>0.86028299999999991</c:v>
                </c:pt>
                <c:pt idx="5">
                  <c:v>0.89425110816999998</c:v>
                </c:pt>
                <c:pt idx="6">
                  <c:v>0.91104049999999992</c:v>
                </c:pt>
                <c:pt idx="7">
                  <c:v>0.91327667236300003</c:v>
                </c:pt>
                <c:pt idx="8">
                  <c:v>0.91540850000000007</c:v>
                </c:pt>
                <c:pt idx="9">
                  <c:v>0.91412401199299997</c:v>
                </c:pt>
                <c:pt idx="10">
                  <c:v>0.91443200000000002</c:v>
                </c:pt>
                <c:pt idx="11">
                  <c:v>0.91468548774699998</c:v>
                </c:pt>
                <c:pt idx="12">
                  <c:v>0.91496900000000003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E-4EA4-92E8-CC5DE958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1344"/>
        <c:axId val="2042076592"/>
      </c:scatterChart>
      <c:valAx>
        <c:axId val="5016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2076592"/>
        <c:crosses val="autoZero"/>
        <c:crossBetween val="midCat"/>
      </c:valAx>
      <c:valAx>
        <c:axId val="2042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16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'Picos y Envolventes'!#REF!</c:f>
            </c:numRef>
          </c:xVal>
          <c:yVal>
            <c:numRef>
              <c:f>'Picos y Envolventes'!#REF!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'Picos y Envolventes'!#REF!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46C-4E34-B76D-C4C05C86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14016"/>
        <c:axId val="1945953488"/>
      </c:scatterChart>
      <c:valAx>
        <c:axId val="5246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953488"/>
        <c:crosses val="autoZero"/>
        <c:crossBetween val="midCat"/>
      </c:valAx>
      <c:valAx>
        <c:axId val="19459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'Indice de refracción'!$B$18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'Indice de refracción'!$A$19:$A$31</c:f>
              <c:numCache>
                <c:formatCode>0</c:formatCode>
                <c:ptCount val="13"/>
                <c:pt idx="0">
                  <c:v>537</c:v>
                </c:pt>
                <c:pt idx="1">
                  <c:v>562</c:v>
                </c:pt>
                <c:pt idx="2">
                  <c:v>577</c:v>
                </c:pt>
                <c:pt idx="3">
                  <c:v>600</c:v>
                </c:pt>
                <c:pt idx="4">
                  <c:v>622</c:v>
                </c:pt>
                <c:pt idx="5">
                  <c:v>649</c:v>
                </c:pt>
                <c:pt idx="6">
                  <c:v>677</c:v>
                </c:pt>
                <c:pt idx="7">
                  <c:v>709</c:v>
                </c:pt>
                <c:pt idx="8">
                  <c:v>746</c:v>
                </c:pt>
                <c:pt idx="9">
                  <c:v>788</c:v>
                </c:pt>
                <c:pt idx="10">
                  <c:v>836</c:v>
                </c:pt>
                <c:pt idx="11">
                  <c:v>891</c:v>
                </c:pt>
                <c:pt idx="12">
                  <c:v>955</c:v>
                </c:pt>
              </c:numCache>
            </c:numRef>
          </c:xVal>
          <c:yVal>
            <c:numRef>
              <c:f>'Indice de refracción'!$B$19:$B$31</c:f>
              <c:numCache>
                <c:formatCode>0.0000</c:formatCode>
                <c:ptCount val="13"/>
                <c:pt idx="0">
                  <c:v>2.4039911539261558</c:v>
                </c:pt>
                <c:pt idx="1">
                  <c:v>2.9631673224972026</c:v>
                </c:pt>
                <c:pt idx="2">
                  <c:v>2.9761887531588576</c:v>
                </c:pt>
                <c:pt idx="3">
                  <c:v>2.9803713578873623</c:v>
                </c:pt>
                <c:pt idx="4">
                  <c:v>2.9514669056661607</c:v>
                </c:pt>
                <c:pt idx="5">
                  <c:v>2.9155435642433472</c:v>
                </c:pt>
                <c:pt idx="6">
                  <c:v>2.9008138402588526</c:v>
                </c:pt>
                <c:pt idx="7">
                  <c:v>2.8741778560668894</c:v>
                </c:pt>
                <c:pt idx="8">
                  <c:v>2.859652734507764</c:v>
                </c:pt>
                <c:pt idx="9">
                  <c:v>2.8386355588576593</c:v>
                </c:pt>
                <c:pt idx="10">
                  <c:v>2.8222646717741258</c:v>
                </c:pt>
                <c:pt idx="11">
                  <c:v>2.806509113269553</c:v>
                </c:pt>
                <c:pt idx="12">
                  <c:v>2.7933880536177487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C-45F0-9F3E-BD5309AF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07264"/>
        <c:axId val="498006240"/>
      </c:scatterChart>
      <c:valAx>
        <c:axId val="7890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006240"/>
        <c:crosses val="autoZero"/>
        <c:crossBetween val="midCat"/>
      </c:valAx>
      <c:valAx>
        <c:axId val="4980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0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Discriminamos</a:t>
            </a:r>
            <a:r>
              <a:rPr lang="es-CO" baseline="0"/>
              <a:t> los lambda&lt;600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'Indice de refracción'!$A$22:$A$31</c:f>
              <c:numCache>
                <c:formatCode>0</c:formatCode>
                <c:ptCount val="10"/>
                <c:pt idx="0">
                  <c:v>600</c:v>
                </c:pt>
                <c:pt idx="1">
                  <c:v>622</c:v>
                </c:pt>
                <c:pt idx="2">
                  <c:v>649</c:v>
                </c:pt>
                <c:pt idx="3">
                  <c:v>677</c:v>
                </c:pt>
                <c:pt idx="4">
                  <c:v>709</c:v>
                </c:pt>
                <c:pt idx="5">
                  <c:v>746</c:v>
                </c:pt>
                <c:pt idx="6">
                  <c:v>788</c:v>
                </c:pt>
                <c:pt idx="7">
                  <c:v>836</c:v>
                </c:pt>
                <c:pt idx="8">
                  <c:v>891</c:v>
                </c:pt>
                <c:pt idx="9">
                  <c:v>955</c:v>
                </c:pt>
              </c:numCache>
            </c:numRef>
          </c:xVal>
          <c:yVal>
            <c:numRef>
              <c:f>'Indice de refracción'!$B$22:$B$31</c:f>
              <c:numCache>
                <c:formatCode>0.0000</c:formatCode>
                <c:ptCount val="10"/>
                <c:pt idx="0">
                  <c:v>2.9803713578873623</c:v>
                </c:pt>
                <c:pt idx="1">
                  <c:v>2.9514669056661607</c:v>
                </c:pt>
                <c:pt idx="2">
                  <c:v>2.9155435642433472</c:v>
                </c:pt>
                <c:pt idx="3">
                  <c:v>2.9008138402588526</c:v>
                </c:pt>
                <c:pt idx="4">
                  <c:v>2.8741778560668894</c:v>
                </c:pt>
                <c:pt idx="5">
                  <c:v>2.859652734507764</c:v>
                </c:pt>
                <c:pt idx="6">
                  <c:v>2.8386355588576593</c:v>
                </c:pt>
                <c:pt idx="7">
                  <c:v>2.8222646717741258</c:v>
                </c:pt>
                <c:pt idx="8">
                  <c:v>2.806509113269553</c:v>
                </c:pt>
                <c:pt idx="9">
                  <c:v>2.7933880536177487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9-47DB-A66E-AF7EB1D5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52096"/>
        <c:axId val="2034032176"/>
      </c:scatterChart>
      <c:valAx>
        <c:axId val="7904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032176"/>
        <c:crosses val="autoZero"/>
        <c:crossBetween val="midCat"/>
      </c:valAx>
      <c:valAx>
        <c:axId val="20340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045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'Indice de refracción'!$B$35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55052493438321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'Indice de refracción'!$A$36:$A$45</c:f>
              <c:numCache>
                <c:formatCode>0.00E+00</c:formatCode>
                <c:ptCount val="10"/>
                <c:pt idx="0">
                  <c:v>2.7777777777777779E-6</c:v>
                </c:pt>
                <c:pt idx="1">
                  <c:v>2.5847540864962109E-6</c:v>
                </c:pt>
                <c:pt idx="2">
                  <c:v>2.3741634041704555E-6</c:v>
                </c:pt>
                <c:pt idx="3">
                  <c:v>2.1818388101123864E-6</c:v>
                </c:pt>
                <c:pt idx="4">
                  <c:v>1.9893331954062319E-6</c:v>
                </c:pt>
                <c:pt idx="5">
                  <c:v>1.7968935304645329E-6</c:v>
                </c:pt>
                <c:pt idx="6">
                  <c:v>1.6104511840037105E-6</c:v>
                </c:pt>
                <c:pt idx="7">
                  <c:v>1.4308280488084064E-6</c:v>
                </c:pt>
                <c:pt idx="8">
                  <c:v>1.2596346303791123E-6</c:v>
                </c:pt>
                <c:pt idx="9">
                  <c:v>1.0964611715687617E-6</c:v>
                </c:pt>
              </c:numCache>
            </c:numRef>
          </c:xVal>
          <c:yVal>
            <c:numRef>
              <c:f>'Indice de refracción'!$B$36:$B$45</c:f>
              <c:numCache>
                <c:formatCode>0.0000</c:formatCode>
                <c:ptCount val="10"/>
                <c:pt idx="0">
                  <c:v>2.9514669056661607</c:v>
                </c:pt>
                <c:pt idx="1">
                  <c:v>2.9514669056661607</c:v>
                </c:pt>
                <c:pt idx="2">
                  <c:v>2.9155435642433472</c:v>
                </c:pt>
                <c:pt idx="3">
                  <c:v>2.9008138402588526</c:v>
                </c:pt>
                <c:pt idx="4">
                  <c:v>2.8741778560668894</c:v>
                </c:pt>
                <c:pt idx="5">
                  <c:v>2.859652734507764</c:v>
                </c:pt>
                <c:pt idx="6">
                  <c:v>2.8386355588576593</c:v>
                </c:pt>
                <c:pt idx="7">
                  <c:v>2.8222646717741258</c:v>
                </c:pt>
                <c:pt idx="8">
                  <c:v>2.806509113269553</c:v>
                </c:pt>
                <c:pt idx="9">
                  <c:v>2.7933880536177487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5-46BA-9ADD-B0D66CAA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73888"/>
        <c:axId val="491645952"/>
      </c:scatterChart>
      <c:valAx>
        <c:axId val="7965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1645952"/>
        <c:crosses val="autoZero"/>
        <c:crossBetween val="midCat"/>
      </c:valAx>
      <c:valAx>
        <c:axId val="491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65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'Picos y Envolventes'!#REF!</c:f>
            </c:numRef>
          </c:xVal>
          <c:yVal>
            <c:numRef>
              <c:f>'Picos y Envolventes'!#REF!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'Picos y Envolventes'!#REF!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B59-4FC4-8E3F-8549886D6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14016"/>
        <c:axId val="1945953488"/>
      </c:scatterChart>
      <c:valAx>
        <c:axId val="5246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953488"/>
        <c:crosses val="autoZero"/>
        <c:crossBetween val="midCat"/>
      </c:valAx>
      <c:valAx>
        <c:axId val="19459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171450</xdr:rowOff>
    </xdr:from>
    <xdr:to>
      <xdr:col>12</xdr:col>
      <xdr:colOff>447675</xdr:colOff>
      <xdr:row>31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DDDA33-0C28-491C-B8EC-519AA20C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133350</xdr:rowOff>
    </xdr:from>
    <xdr:to>
      <xdr:col>6</xdr:col>
      <xdr:colOff>114300</xdr:colOff>
      <xdr:row>26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26C6C8-66BD-420C-B0EB-194DE9828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11</xdr:row>
      <xdr:rowOff>104775</xdr:rowOff>
    </xdr:from>
    <xdr:to>
      <xdr:col>12</xdr:col>
      <xdr:colOff>276225</xdr:colOff>
      <xdr:row>25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B626A0-1C44-4C58-AA64-F1059ED1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0</xdr:row>
      <xdr:rowOff>176212</xdr:rowOff>
    </xdr:from>
    <xdr:to>
      <xdr:col>9</xdr:col>
      <xdr:colOff>714375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BFA0FA-901D-4B5D-9CE4-8C436D54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13</xdr:row>
      <xdr:rowOff>14287</xdr:rowOff>
    </xdr:from>
    <xdr:to>
      <xdr:col>7</xdr:col>
      <xdr:colOff>495300</xdr:colOff>
      <xdr:row>27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771B29-FED6-4466-B2D3-D5B5F948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4762</xdr:rowOff>
    </xdr:from>
    <xdr:to>
      <xdr:col>12</xdr:col>
      <xdr:colOff>9525</xdr:colOff>
      <xdr:row>27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C5748F-E297-45A8-A1C8-BA0390D8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12</xdr:row>
      <xdr:rowOff>166687</xdr:rowOff>
    </xdr:from>
    <xdr:to>
      <xdr:col>16</xdr:col>
      <xdr:colOff>733425</xdr:colOff>
      <xdr:row>27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1EDB52-E584-4FE5-8E39-890D1A48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323850</xdr:colOff>
      <xdr:row>12</xdr:row>
      <xdr:rowOff>185737</xdr:rowOff>
    </xdr:from>
    <xdr:to>
      <xdr:col>21</xdr:col>
      <xdr:colOff>209550</xdr:colOff>
      <xdr:row>27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14DD32-861C-40D2-840A-C37028F1D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743414</xdr:colOff>
      <xdr:row>27</xdr:row>
      <xdr:rowOff>174236</xdr:rowOff>
    </xdr:from>
    <xdr:to>
      <xdr:col>7</xdr:col>
      <xdr:colOff>499482</xdr:colOff>
      <xdr:row>42</xdr:row>
      <xdr:rowOff>76198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AAE7F7-3C59-480D-8CD5-086EA4AB4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789878</xdr:colOff>
      <xdr:row>27</xdr:row>
      <xdr:rowOff>151005</xdr:rowOff>
    </xdr:from>
    <xdr:to>
      <xdr:col>12</xdr:col>
      <xdr:colOff>17009</xdr:colOff>
      <xdr:row>42</xdr:row>
      <xdr:rowOff>102054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13D942-9242-4CAE-AFFB-113B5D67B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267165</xdr:colOff>
      <xdr:row>27</xdr:row>
      <xdr:rowOff>162622</xdr:rowOff>
    </xdr:from>
    <xdr:to>
      <xdr:col>16</xdr:col>
      <xdr:colOff>733890</xdr:colOff>
      <xdr:row>42</xdr:row>
      <xdr:rowOff>66792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EE4B114-A3F5-450D-B276-F73E46CEE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325244</xdr:colOff>
      <xdr:row>28</xdr:row>
      <xdr:rowOff>11614</xdr:rowOff>
    </xdr:from>
    <xdr:to>
      <xdr:col>21</xdr:col>
      <xdr:colOff>210944</xdr:colOff>
      <xdr:row>42</xdr:row>
      <xdr:rowOff>106400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17819DC-A968-4E70-9DB2-B1AE9C5D0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145256</xdr:rowOff>
    </xdr:from>
    <xdr:to>
      <xdr:col>12</xdr:col>
      <xdr:colOff>333375</xdr:colOff>
      <xdr:row>19</xdr:row>
      <xdr:rowOff>26194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091FCF-80C1-4C1B-B7A9-24E87B9D1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208360</xdr:colOff>
      <xdr:row>19</xdr:row>
      <xdr:rowOff>75009</xdr:rowOff>
    </xdr:from>
    <xdr:to>
      <xdr:col>25</xdr:col>
      <xdr:colOff>125016</xdr:colOff>
      <xdr:row>33</xdr:row>
      <xdr:rowOff>151209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89A85B-7031-4FC2-97D9-C8499F14D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446483</xdr:colOff>
      <xdr:row>19</xdr:row>
      <xdr:rowOff>39291</xdr:rowOff>
    </xdr:from>
    <xdr:to>
      <xdr:col>31</xdr:col>
      <xdr:colOff>381000</xdr:colOff>
      <xdr:row>30</xdr:row>
      <xdr:rowOff>71438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D485212-13A5-465D-A37B-0FE6EF949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145256</xdr:rowOff>
    </xdr:from>
    <xdr:to>
      <xdr:col>12</xdr:col>
      <xdr:colOff>333375</xdr:colOff>
      <xdr:row>19</xdr:row>
      <xdr:rowOff>26194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6E4D04-FE89-4581-8154-95FFF1EEC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75009</xdr:rowOff>
    </xdr:from>
    <xdr:to>
      <xdr:col>19</xdr:col>
      <xdr:colOff>0</xdr:colOff>
      <xdr:row>33</xdr:row>
      <xdr:rowOff>151209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67610D-7456-476E-8BC8-A57198BCA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446483</xdr:colOff>
      <xdr:row>19</xdr:row>
      <xdr:rowOff>158353</xdr:rowOff>
    </xdr:from>
    <xdr:to>
      <xdr:col>26</xdr:col>
      <xdr:colOff>446483</xdr:colOff>
      <xdr:row>34</xdr:row>
      <xdr:rowOff>44053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1734F9-FF3A-4333-B3F7-96BDFBEA5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75009</xdr:rowOff>
    </xdr:from>
    <xdr:to>
      <xdr:col>2</xdr:col>
      <xdr:colOff>0</xdr:colOff>
      <xdr:row>14</xdr:row>
      <xdr:rowOff>151209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1B9C17-C276-4A85-8B4F-C2E38C445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16</xdr:row>
      <xdr:rowOff>185737</xdr:rowOff>
    </xdr:from>
    <xdr:to>
      <xdr:col>8</xdr:col>
      <xdr:colOff>209550</xdr:colOff>
      <xdr:row>31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DBB7CE-6C9C-48B7-873C-C120B5A35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17</xdr:row>
      <xdr:rowOff>4762</xdr:rowOff>
    </xdr:from>
    <xdr:to>
      <xdr:col>14</xdr:col>
      <xdr:colOff>495300</xdr:colOff>
      <xdr:row>31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75DB9A-76A5-4068-8B74-34A71E5B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485775</xdr:colOff>
      <xdr:row>33</xdr:row>
      <xdr:rowOff>147637</xdr:rowOff>
    </xdr:from>
    <xdr:to>
      <xdr:col>8</xdr:col>
      <xdr:colOff>485775</xdr:colOff>
      <xdr:row>48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EE1922-6375-40CE-A6C9-2DC11CE7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0</xdr:row>
      <xdr:rowOff>75009</xdr:rowOff>
    </xdr:from>
    <xdr:to>
      <xdr:col>11</xdr:col>
      <xdr:colOff>0</xdr:colOff>
      <xdr:row>14</xdr:row>
      <xdr:rowOff>151209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0533AB6-ED64-4BE1-BE5D-62AC0ABB6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75009</xdr:rowOff>
    </xdr:from>
    <xdr:to>
      <xdr:col>2</xdr:col>
      <xdr:colOff>0</xdr:colOff>
      <xdr:row>14</xdr:row>
      <xdr:rowOff>151209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D226A0-DC24-4583-9EAA-456118FFE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752476</xdr:colOff>
      <xdr:row>14</xdr:row>
      <xdr:rowOff>180975</xdr:rowOff>
    </xdr:from>
    <xdr:to>
      <xdr:col>8</xdr:col>
      <xdr:colOff>38100</xdr:colOff>
      <xdr:row>28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0378C4-24C2-41CA-AF31-D0CFF32E3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22962</xdr:colOff>
      <xdr:row>13</xdr:row>
      <xdr:rowOff>163454</xdr:rowOff>
    </xdr:from>
    <xdr:to>
      <xdr:col>15</xdr:col>
      <xdr:colOff>657395</xdr:colOff>
      <xdr:row>28</xdr:row>
      <xdr:rowOff>100181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D430C4-4FFB-4226-8160-C702F48DA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762850</xdr:colOff>
      <xdr:row>13</xdr:row>
      <xdr:rowOff>171959</xdr:rowOff>
    </xdr:from>
    <xdr:to>
      <xdr:col>9</xdr:col>
      <xdr:colOff>691413</xdr:colOff>
      <xdr:row>28</xdr:row>
      <xdr:rowOff>108686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6A7B6C-D6CC-486E-81B4-8808FFD4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13</xdr:row>
      <xdr:rowOff>9525</xdr:rowOff>
    </xdr:from>
    <xdr:to>
      <xdr:col>13</xdr:col>
      <xdr:colOff>695325</xdr:colOff>
      <xdr:row>27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84E228-0A5E-46CC-8F8B-3077B111C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</xdr:row>
      <xdr:rowOff>180975</xdr:rowOff>
    </xdr:from>
    <xdr:to>
      <xdr:col>7</xdr:col>
      <xdr:colOff>9525</xdr:colOff>
      <xdr:row>27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4D57CE-CF25-4AA1-A74B-3C7D437C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9525</xdr:rowOff>
    </xdr:from>
    <xdr:to>
      <xdr:col>6</xdr:col>
      <xdr:colOff>85725</xdr:colOff>
      <xdr:row>26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E4059-7A03-4CE6-B304-91E4760DF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12</xdr:row>
      <xdr:rowOff>28575</xdr:rowOff>
    </xdr:from>
    <xdr:to>
      <xdr:col>12</xdr:col>
      <xdr:colOff>285750</xdr:colOff>
      <xdr:row>26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C1A631-6E65-48A0-9FBF-C0EDC8056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171450</xdr:rowOff>
    </xdr:from>
    <xdr:to>
      <xdr:col>7</xdr:col>
      <xdr:colOff>752475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4715FD-5608-41DD-BA5E-2E8806B34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11</xdr:row>
      <xdr:rowOff>133350</xdr:rowOff>
    </xdr:from>
    <xdr:to>
      <xdr:col>14</xdr:col>
      <xdr:colOff>247650</xdr:colOff>
      <xdr:row>26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65DF1-9832-453A-A7FF-2F67E136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0</xdr:rowOff>
    </xdr:from>
    <xdr:to>
      <xdr:col>6</xdr:col>
      <xdr:colOff>76200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128C9B-E96C-4150-8A0A-6827A26C6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711573</xdr:colOff>
      <xdr:row>12</xdr:row>
      <xdr:rowOff>62754</xdr:rowOff>
    </xdr:from>
    <xdr:to>
      <xdr:col>12</xdr:col>
      <xdr:colOff>711573</xdr:colOff>
      <xdr:row>26</xdr:row>
      <xdr:rowOff>138954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BFB948-A73A-48B5-800D-3A0442E1E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341779</xdr:colOff>
      <xdr:row>11</xdr:row>
      <xdr:rowOff>68355</xdr:rowOff>
    </xdr:from>
    <xdr:to>
      <xdr:col>12</xdr:col>
      <xdr:colOff>341779</xdr:colOff>
      <xdr:row>25</xdr:row>
      <xdr:rowOff>144555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21E5D6-9A0D-4D62-9CED-53EB01067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805"/>
  <sheetViews>
    <sheetView topLeftCell="A5" zoomScaleNormal="100" workbookViewId="0">
      <selection activeCell="E20" sqref="E20"/>
    </sheetView>
  </sheetViews>
  <sheetFormatPr baseColWidth="10" defaultRowHeight="15" x14ac:dyDescent="0.25"/>
  <cols>
    <col min="1" max="1" width="11.42578125" style="1"/>
    <col min="2" max="2" width="11.42578125" style="2"/>
    <col min="4" max="4" width="10.5703125" customWidth="1"/>
  </cols>
  <sheetData>
    <row r="4" spans="1:13" x14ac:dyDescent="0.25">
      <c r="A4" s="3" t="s">
        <v>0</v>
      </c>
      <c r="B4" s="4" t="s">
        <v>1</v>
      </c>
      <c r="C4" s="4" t="s">
        <v>2</v>
      </c>
    </row>
    <row r="5" spans="1:13" ht="15.75" thickBot="1" x14ac:dyDescent="0.3">
      <c r="A5" s="1">
        <v>300</v>
      </c>
      <c r="B5" s="2">
        <v>0</v>
      </c>
      <c r="C5">
        <v>0.40244000000000002</v>
      </c>
    </row>
    <row r="6" spans="1:13" x14ac:dyDescent="0.25">
      <c r="A6" s="1">
        <v>301</v>
      </c>
      <c r="B6" s="2">
        <v>0</v>
      </c>
      <c r="C6">
        <v>0.42704999999999999</v>
      </c>
      <c r="H6" s="115" t="s">
        <v>3</v>
      </c>
      <c r="I6" s="116"/>
      <c r="J6" s="116"/>
      <c r="K6" s="116"/>
      <c r="L6" s="116"/>
      <c r="M6" s="117"/>
    </row>
    <row r="7" spans="1:13" x14ac:dyDescent="0.25">
      <c r="A7" s="1">
        <v>302</v>
      </c>
      <c r="B7" s="2">
        <v>0</v>
      </c>
      <c r="C7">
        <v>0.45300000000000001</v>
      </c>
      <c r="H7" s="118" t="s">
        <v>4</v>
      </c>
      <c r="I7" s="119"/>
      <c r="J7" s="119"/>
      <c r="K7" s="119"/>
      <c r="L7" s="119"/>
      <c r="M7" s="120"/>
    </row>
    <row r="8" spans="1:13" x14ac:dyDescent="0.25">
      <c r="A8" s="1">
        <v>303</v>
      </c>
      <c r="B8" s="2">
        <v>0</v>
      </c>
      <c r="C8">
        <v>0.48035</v>
      </c>
      <c r="H8" s="118" t="s">
        <v>5</v>
      </c>
      <c r="I8" s="119"/>
      <c r="J8" s="119"/>
      <c r="K8" s="119"/>
      <c r="L8" s="119"/>
      <c r="M8" s="120"/>
    </row>
    <row r="9" spans="1:13" ht="15.75" thickBot="1" x14ac:dyDescent="0.3">
      <c r="A9" s="1">
        <v>304</v>
      </c>
      <c r="B9" s="2">
        <v>0</v>
      </c>
      <c r="C9">
        <v>0.50917000000000001</v>
      </c>
      <c r="H9" s="121" t="s">
        <v>6</v>
      </c>
      <c r="I9" s="122"/>
      <c r="J9" s="122"/>
      <c r="K9" s="122"/>
      <c r="L9" s="122"/>
      <c r="M9" s="123"/>
    </row>
    <row r="10" spans="1:13" x14ac:dyDescent="0.25">
      <c r="A10" s="1">
        <v>305</v>
      </c>
      <c r="B10" s="2">
        <v>0</v>
      </c>
      <c r="C10">
        <v>0.53188999999999997</v>
      </c>
    </row>
    <row r="11" spans="1:13" x14ac:dyDescent="0.25">
      <c r="A11" s="1">
        <v>306</v>
      </c>
      <c r="B11" s="2">
        <v>0</v>
      </c>
      <c r="C11">
        <v>0.55532000000000004</v>
      </c>
    </row>
    <row r="12" spans="1:13" x14ac:dyDescent="0.25">
      <c r="A12" s="1">
        <v>307</v>
      </c>
      <c r="B12" s="2">
        <v>0</v>
      </c>
      <c r="C12">
        <v>0.57962999999999998</v>
      </c>
    </row>
    <row r="13" spans="1:13" x14ac:dyDescent="0.25">
      <c r="A13" s="1">
        <v>308</v>
      </c>
      <c r="B13" s="2">
        <v>0</v>
      </c>
      <c r="C13">
        <v>0.60485</v>
      </c>
    </row>
    <row r="14" spans="1:13" hidden="1" x14ac:dyDescent="0.25">
      <c r="A14" s="1">
        <v>309</v>
      </c>
      <c r="B14" s="2">
        <v>0</v>
      </c>
      <c r="C14">
        <v>0.62700999999999996</v>
      </c>
    </row>
    <row r="15" spans="1:13" hidden="1" x14ac:dyDescent="0.25">
      <c r="A15" s="1">
        <v>310</v>
      </c>
      <c r="B15" s="2">
        <v>0</v>
      </c>
      <c r="C15">
        <v>0.64498</v>
      </c>
    </row>
    <row r="16" spans="1:13" hidden="1" x14ac:dyDescent="0.25">
      <c r="A16" s="1">
        <v>311</v>
      </c>
      <c r="B16" s="2">
        <v>0</v>
      </c>
      <c r="C16">
        <v>0.66334000000000004</v>
      </c>
    </row>
    <row r="17" spans="1:3" hidden="1" x14ac:dyDescent="0.25">
      <c r="A17" s="1">
        <v>312</v>
      </c>
      <c r="B17" s="2">
        <v>0</v>
      </c>
      <c r="C17">
        <v>0.68211999999999995</v>
      </c>
    </row>
    <row r="18" spans="1:3" hidden="1" x14ac:dyDescent="0.25">
      <c r="A18" s="1">
        <v>313</v>
      </c>
      <c r="B18" s="2">
        <v>0</v>
      </c>
      <c r="C18">
        <v>0.70130999999999999</v>
      </c>
    </row>
    <row r="19" spans="1:3" x14ac:dyDescent="0.25">
      <c r="A19" s="1">
        <v>314</v>
      </c>
      <c r="B19" s="2">
        <v>0</v>
      </c>
      <c r="C19">
        <v>0.71433000000000002</v>
      </c>
    </row>
    <row r="20" spans="1:3" x14ac:dyDescent="0.25">
      <c r="A20" s="1">
        <v>315</v>
      </c>
      <c r="B20" s="2">
        <v>0</v>
      </c>
      <c r="C20">
        <v>0.72704999999999997</v>
      </c>
    </row>
    <row r="21" spans="1:3" x14ac:dyDescent="0.25">
      <c r="A21" s="1">
        <v>316</v>
      </c>
      <c r="B21" s="2">
        <v>0</v>
      </c>
      <c r="C21">
        <v>0.73990999999999996</v>
      </c>
    </row>
    <row r="22" spans="1:3" x14ac:dyDescent="0.25">
      <c r="A22" s="1">
        <v>317</v>
      </c>
      <c r="B22" s="2">
        <v>0</v>
      </c>
      <c r="C22">
        <v>0.75292999999999999</v>
      </c>
    </row>
    <row r="23" spans="1:3" x14ac:dyDescent="0.25">
      <c r="A23" s="1">
        <v>318</v>
      </c>
      <c r="B23" s="2">
        <v>0</v>
      </c>
      <c r="C23">
        <v>0.76415999999999995</v>
      </c>
    </row>
    <row r="24" spans="1:3" x14ac:dyDescent="0.25">
      <c r="A24" s="1">
        <v>319</v>
      </c>
      <c r="B24" s="2">
        <v>0</v>
      </c>
      <c r="C24">
        <v>0.77271000000000001</v>
      </c>
    </row>
    <row r="25" spans="1:3" x14ac:dyDescent="0.25">
      <c r="A25" s="1">
        <v>320</v>
      </c>
      <c r="B25" s="2">
        <v>0</v>
      </c>
      <c r="C25">
        <v>0.78130999999999995</v>
      </c>
    </row>
    <row r="26" spans="1:3" x14ac:dyDescent="0.25">
      <c r="A26" s="1">
        <v>321</v>
      </c>
      <c r="B26" s="2">
        <v>0</v>
      </c>
      <c r="C26">
        <v>0.78995000000000004</v>
      </c>
    </row>
    <row r="27" spans="1:3" x14ac:dyDescent="0.25">
      <c r="A27" s="1">
        <v>322</v>
      </c>
      <c r="B27" s="2">
        <v>0</v>
      </c>
      <c r="C27">
        <v>0.79862999999999995</v>
      </c>
    </row>
    <row r="28" spans="1:3" x14ac:dyDescent="0.25">
      <c r="A28" s="1">
        <v>323</v>
      </c>
      <c r="B28" s="2">
        <v>0</v>
      </c>
      <c r="C28">
        <v>0.80472999999999995</v>
      </c>
    </row>
    <row r="29" spans="1:3" x14ac:dyDescent="0.25">
      <c r="A29" s="1">
        <v>324</v>
      </c>
      <c r="B29" s="2">
        <v>0</v>
      </c>
      <c r="C29">
        <v>0.81050999999999995</v>
      </c>
    </row>
    <row r="30" spans="1:3" x14ac:dyDescent="0.25">
      <c r="A30" s="1">
        <v>325</v>
      </c>
      <c r="B30" s="2">
        <v>0</v>
      </c>
      <c r="C30">
        <v>0.81628999999999996</v>
      </c>
    </row>
    <row r="31" spans="1:3" x14ac:dyDescent="0.25">
      <c r="A31" s="1">
        <v>326</v>
      </c>
      <c r="B31" s="2">
        <v>0</v>
      </c>
      <c r="C31">
        <v>0.82208999999999999</v>
      </c>
    </row>
    <row r="32" spans="1:3" x14ac:dyDescent="0.25">
      <c r="A32" s="1">
        <v>327</v>
      </c>
      <c r="B32" s="2">
        <v>0</v>
      </c>
      <c r="C32">
        <v>0.82721999999999996</v>
      </c>
    </row>
    <row r="33" spans="1:3" x14ac:dyDescent="0.25">
      <c r="A33" s="1">
        <v>328</v>
      </c>
      <c r="B33" s="2">
        <v>0</v>
      </c>
      <c r="C33">
        <v>0.83118999999999998</v>
      </c>
    </row>
    <row r="34" spans="1:3" x14ac:dyDescent="0.25">
      <c r="A34" s="1">
        <v>329</v>
      </c>
      <c r="B34" s="2">
        <v>0</v>
      </c>
      <c r="C34">
        <v>0.83516000000000001</v>
      </c>
    </row>
    <row r="35" spans="1:3" x14ac:dyDescent="0.25">
      <c r="A35" s="1">
        <v>330</v>
      </c>
      <c r="B35" s="2">
        <v>0</v>
      </c>
      <c r="C35">
        <v>0.83911999999999998</v>
      </c>
    </row>
    <row r="36" spans="1:3" x14ac:dyDescent="0.25">
      <c r="A36" s="1">
        <v>331</v>
      </c>
      <c r="B36" s="2">
        <v>0</v>
      </c>
      <c r="C36">
        <v>0.84308000000000005</v>
      </c>
    </row>
    <row r="37" spans="1:3" x14ac:dyDescent="0.25">
      <c r="A37" s="1">
        <v>332</v>
      </c>
      <c r="B37" s="2">
        <v>0</v>
      </c>
      <c r="C37">
        <v>0.84606999999999999</v>
      </c>
    </row>
    <row r="38" spans="1:3" x14ac:dyDescent="0.25">
      <c r="A38" s="1">
        <v>333</v>
      </c>
      <c r="B38" s="2">
        <v>0</v>
      </c>
      <c r="C38">
        <v>0.84887000000000001</v>
      </c>
    </row>
    <row r="39" spans="1:3" x14ac:dyDescent="0.25">
      <c r="A39" s="1">
        <v>334</v>
      </c>
      <c r="B39" s="2">
        <v>0</v>
      </c>
      <c r="C39">
        <v>0.85167000000000004</v>
      </c>
    </row>
    <row r="40" spans="1:3" x14ac:dyDescent="0.25">
      <c r="A40" s="1">
        <v>335</v>
      </c>
      <c r="B40" s="2">
        <v>0</v>
      </c>
      <c r="C40">
        <v>0.85446</v>
      </c>
    </row>
    <row r="41" spans="1:3" x14ac:dyDescent="0.25">
      <c r="A41" s="1">
        <v>336</v>
      </c>
      <c r="B41" s="2">
        <v>0</v>
      </c>
      <c r="C41">
        <v>0.85699999999999998</v>
      </c>
    </row>
    <row r="42" spans="1:3" x14ac:dyDescent="0.25">
      <c r="A42" s="1">
        <v>337</v>
      </c>
      <c r="B42" s="2">
        <v>0</v>
      </c>
      <c r="C42">
        <v>0.85904000000000003</v>
      </c>
    </row>
    <row r="43" spans="1:3" x14ac:dyDescent="0.25">
      <c r="A43" s="1">
        <v>338</v>
      </c>
      <c r="B43" s="2">
        <v>0</v>
      </c>
      <c r="C43">
        <v>0.86107</v>
      </c>
    </row>
    <row r="44" spans="1:3" x14ac:dyDescent="0.25">
      <c r="A44" s="1">
        <v>339</v>
      </c>
      <c r="B44" s="2">
        <v>0</v>
      </c>
      <c r="C44">
        <v>0.86309999999999998</v>
      </c>
    </row>
    <row r="45" spans="1:3" x14ac:dyDescent="0.25">
      <c r="A45" s="1">
        <v>340</v>
      </c>
      <c r="B45" s="2">
        <v>0</v>
      </c>
      <c r="C45">
        <v>0.86512</v>
      </c>
    </row>
    <row r="46" spans="1:3" x14ac:dyDescent="0.25">
      <c r="A46" s="1">
        <v>341</v>
      </c>
      <c r="B46" s="2">
        <v>0</v>
      </c>
      <c r="C46">
        <v>0.86673999999999995</v>
      </c>
    </row>
    <row r="47" spans="1:3" x14ac:dyDescent="0.25">
      <c r="A47" s="1">
        <v>342</v>
      </c>
      <c r="B47" s="2">
        <v>0</v>
      </c>
      <c r="C47">
        <v>0.86826999999999999</v>
      </c>
    </row>
    <row r="48" spans="1:3" x14ac:dyDescent="0.25">
      <c r="A48" s="1">
        <v>343</v>
      </c>
      <c r="B48" s="2">
        <v>0</v>
      </c>
      <c r="C48">
        <v>0.86978</v>
      </c>
    </row>
    <row r="49" spans="1:3" x14ac:dyDescent="0.25">
      <c r="A49" s="1">
        <v>344</v>
      </c>
      <c r="B49" s="2">
        <v>0</v>
      </c>
      <c r="C49">
        <v>0.87129000000000001</v>
      </c>
    </row>
    <row r="50" spans="1:3" x14ac:dyDescent="0.25">
      <c r="A50" s="1">
        <v>345</v>
      </c>
      <c r="B50" s="2">
        <v>0</v>
      </c>
      <c r="C50">
        <v>0.87270999999999999</v>
      </c>
    </row>
    <row r="51" spans="1:3" x14ac:dyDescent="0.25">
      <c r="A51" s="1">
        <v>346</v>
      </c>
      <c r="B51" s="2">
        <v>0</v>
      </c>
      <c r="C51">
        <v>0.87387999999999999</v>
      </c>
    </row>
    <row r="52" spans="1:3" x14ac:dyDescent="0.25">
      <c r="A52" s="1">
        <v>347</v>
      </c>
      <c r="B52" s="2">
        <v>0</v>
      </c>
      <c r="C52">
        <v>0.87504000000000004</v>
      </c>
    </row>
    <row r="53" spans="1:3" x14ac:dyDescent="0.25">
      <c r="A53" s="1">
        <v>348</v>
      </c>
      <c r="B53" s="2">
        <v>0</v>
      </c>
      <c r="C53">
        <v>0.87621000000000004</v>
      </c>
    </row>
    <row r="54" spans="1:3" x14ac:dyDescent="0.25">
      <c r="A54" s="1">
        <v>349</v>
      </c>
      <c r="B54" s="2">
        <v>0</v>
      </c>
      <c r="C54">
        <v>0.87736000000000003</v>
      </c>
    </row>
    <row r="55" spans="1:3" x14ac:dyDescent="0.25">
      <c r="A55" s="1">
        <v>350</v>
      </c>
      <c r="B55" s="2">
        <v>0</v>
      </c>
      <c r="C55">
        <v>0.87834000000000001</v>
      </c>
    </row>
    <row r="56" spans="1:3" x14ac:dyDescent="0.25">
      <c r="A56" s="1">
        <v>351</v>
      </c>
      <c r="B56" s="2">
        <v>0</v>
      </c>
      <c r="C56">
        <v>0.87926000000000004</v>
      </c>
    </row>
    <row r="57" spans="1:3" x14ac:dyDescent="0.25">
      <c r="A57" s="1">
        <v>352</v>
      </c>
      <c r="B57" s="2">
        <v>0</v>
      </c>
      <c r="C57">
        <v>0.88017999999999996</v>
      </c>
    </row>
    <row r="58" spans="1:3" x14ac:dyDescent="0.25">
      <c r="A58" s="1">
        <v>353</v>
      </c>
      <c r="B58" s="2">
        <v>0</v>
      </c>
      <c r="C58">
        <v>0.88109000000000004</v>
      </c>
    </row>
    <row r="59" spans="1:3" x14ac:dyDescent="0.25">
      <c r="A59" s="1">
        <v>354</v>
      </c>
      <c r="B59" s="2">
        <v>0</v>
      </c>
      <c r="C59">
        <v>0.88195999999999997</v>
      </c>
    </row>
    <row r="60" spans="1:3" x14ac:dyDescent="0.25">
      <c r="A60" s="1">
        <v>355</v>
      </c>
      <c r="B60" s="2">
        <v>0</v>
      </c>
      <c r="C60">
        <v>0.88270000000000004</v>
      </c>
    </row>
    <row r="61" spans="1:3" x14ac:dyDescent="0.25">
      <c r="A61" s="1">
        <v>356</v>
      </c>
      <c r="B61" s="2">
        <v>0</v>
      </c>
      <c r="C61">
        <v>0.88344</v>
      </c>
    </row>
    <row r="62" spans="1:3" x14ac:dyDescent="0.25">
      <c r="A62" s="1">
        <v>357</v>
      </c>
      <c r="B62" s="2">
        <v>0</v>
      </c>
      <c r="C62">
        <v>0.88417000000000001</v>
      </c>
    </row>
    <row r="63" spans="1:3" x14ac:dyDescent="0.25">
      <c r="A63" s="1">
        <v>358</v>
      </c>
      <c r="B63" s="2">
        <v>0</v>
      </c>
      <c r="C63">
        <v>0.88490000000000002</v>
      </c>
    </row>
    <row r="64" spans="1:3" x14ac:dyDescent="0.25">
      <c r="A64" s="1">
        <v>359</v>
      </c>
      <c r="B64" s="2">
        <v>0</v>
      </c>
      <c r="C64">
        <v>0.88554999999999995</v>
      </c>
    </row>
    <row r="65" spans="1:3" x14ac:dyDescent="0.25">
      <c r="A65" s="1">
        <v>360</v>
      </c>
      <c r="B65" s="2">
        <v>0</v>
      </c>
      <c r="C65">
        <v>0.88614999999999999</v>
      </c>
    </row>
    <row r="66" spans="1:3" x14ac:dyDescent="0.25">
      <c r="A66" s="1">
        <v>361</v>
      </c>
      <c r="B66" s="2">
        <v>0</v>
      </c>
      <c r="C66">
        <v>0.88675999999999999</v>
      </c>
    </row>
    <row r="67" spans="1:3" x14ac:dyDescent="0.25">
      <c r="A67" s="1">
        <v>362</v>
      </c>
      <c r="B67" s="2">
        <v>0</v>
      </c>
      <c r="C67">
        <v>0.88736000000000004</v>
      </c>
    </row>
    <row r="68" spans="1:3" x14ac:dyDescent="0.25">
      <c r="A68" s="1">
        <v>363</v>
      </c>
      <c r="B68" s="2">
        <v>0</v>
      </c>
      <c r="C68">
        <v>0.88793999999999995</v>
      </c>
    </row>
    <row r="69" spans="1:3" x14ac:dyDescent="0.25">
      <c r="A69" s="1">
        <v>364</v>
      </c>
      <c r="B69" s="2">
        <v>0</v>
      </c>
      <c r="C69">
        <v>0.88844999999999996</v>
      </c>
    </row>
    <row r="70" spans="1:3" x14ac:dyDescent="0.25">
      <c r="A70" s="1">
        <v>365</v>
      </c>
      <c r="B70" s="2">
        <v>0</v>
      </c>
      <c r="C70">
        <v>0.88895000000000002</v>
      </c>
    </row>
    <row r="71" spans="1:3" x14ac:dyDescent="0.25">
      <c r="A71" s="1">
        <v>366</v>
      </c>
      <c r="B71" s="2">
        <v>0</v>
      </c>
      <c r="C71">
        <v>0.88946000000000003</v>
      </c>
    </row>
    <row r="72" spans="1:3" x14ac:dyDescent="0.25">
      <c r="A72" s="1">
        <v>367</v>
      </c>
      <c r="B72" s="2">
        <v>0</v>
      </c>
      <c r="C72">
        <v>0.88995999999999997</v>
      </c>
    </row>
    <row r="73" spans="1:3" x14ac:dyDescent="0.25">
      <c r="A73" s="1">
        <v>368</v>
      </c>
      <c r="B73" s="2">
        <v>0</v>
      </c>
      <c r="C73">
        <v>0.89041000000000003</v>
      </c>
    </row>
    <row r="74" spans="1:3" x14ac:dyDescent="0.25">
      <c r="A74" s="1">
        <v>369</v>
      </c>
      <c r="B74" s="2">
        <v>0</v>
      </c>
      <c r="C74">
        <v>0.89083999999999997</v>
      </c>
    </row>
    <row r="75" spans="1:3" x14ac:dyDescent="0.25">
      <c r="A75" s="1">
        <v>370</v>
      </c>
      <c r="B75" s="2">
        <v>0</v>
      </c>
      <c r="C75">
        <v>0.89126000000000005</v>
      </c>
    </row>
    <row r="76" spans="1:3" x14ac:dyDescent="0.25">
      <c r="A76" s="1">
        <v>371</v>
      </c>
      <c r="B76" s="2">
        <v>0</v>
      </c>
      <c r="C76">
        <v>0.89168999999999998</v>
      </c>
    </row>
    <row r="77" spans="1:3" x14ac:dyDescent="0.25">
      <c r="A77" s="1">
        <v>372</v>
      </c>
      <c r="B77" s="2">
        <v>0</v>
      </c>
      <c r="C77">
        <v>0.89210999999999996</v>
      </c>
    </row>
    <row r="78" spans="1:3" x14ac:dyDescent="0.25">
      <c r="A78" s="1">
        <v>373</v>
      </c>
      <c r="B78" s="2">
        <v>9.9999999999999998E-13</v>
      </c>
      <c r="C78">
        <v>0.89246999999999999</v>
      </c>
    </row>
    <row r="79" spans="1:3" x14ac:dyDescent="0.25">
      <c r="A79" s="1">
        <v>374</v>
      </c>
      <c r="B79" s="2">
        <v>2E-12</v>
      </c>
      <c r="C79">
        <v>0.89283999999999997</v>
      </c>
    </row>
    <row r="80" spans="1:3" x14ac:dyDescent="0.25">
      <c r="A80" s="1">
        <v>375</v>
      </c>
      <c r="B80" s="2">
        <v>3.0000000000000001E-12</v>
      </c>
      <c r="C80">
        <v>0.89320999999999995</v>
      </c>
    </row>
    <row r="81" spans="1:3" x14ac:dyDescent="0.25">
      <c r="A81" s="1">
        <v>376</v>
      </c>
      <c r="B81" s="2">
        <v>3.9999999999999999E-12</v>
      </c>
      <c r="C81">
        <v>0.89356999999999998</v>
      </c>
    </row>
    <row r="82" spans="1:3" x14ac:dyDescent="0.25">
      <c r="A82" s="1">
        <v>377</v>
      </c>
      <c r="B82" s="2">
        <v>4.9999999999999997E-12</v>
      </c>
      <c r="C82">
        <v>0.89390999999999998</v>
      </c>
    </row>
    <row r="83" spans="1:3" x14ac:dyDescent="0.25">
      <c r="A83" s="1">
        <v>378</v>
      </c>
      <c r="B83" s="2">
        <v>7.9999999999999998E-12</v>
      </c>
      <c r="C83">
        <v>0.89422999999999997</v>
      </c>
    </row>
    <row r="84" spans="1:3" x14ac:dyDescent="0.25">
      <c r="A84" s="1">
        <v>379</v>
      </c>
      <c r="B84" s="2">
        <v>1.1000000000000001E-11</v>
      </c>
      <c r="C84">
        <v>0.89454999999999996</v>
      </c>
    </row>
    <row r="85" spans="1:3" x14ac:dyDescent="0.25">
      <c r="A85" s="1">
        <v>380</v>
      </c>
      <c r="B85" s="2">
        <v>1.5E-11</v>
      </c>
      <c r="C85">
        <v>0.89485999999999999</v>
      </c>
    </row>
    <row r="86" spans="1:3" x14ac:dyDescent="0.25">
      <c r="A86" s="1">
        <v>381</v>
      </c>
      <c r="B86" s="2">
        <v>2.0999999999999999E-11</v>
      </c>
      <c r="C86">
        <v>0.89517999999999998</v>
      </c>
    </row>
    <row r="87" spans="1:3" x14ac:dyDescent="0.25">
      <c r="A87" s="1">
        <v>382</v>
      </c>
      <c r="B87" s="2">
        <v>2.9E-11</v>
      </c>
      <c r="C87">
        <v>0.89546000000000003</v>
      </c>
    </row>
    <row r="88" spans="1:3" x14ac:dyDescent="0.25">
      <c r="A88" s="1">
        <v>383</v>
      </c>
      <c r="B88" s="2">
        <v>4.1000000000000001E-11</v>
      </c>
      <c r="C88">
        <v>0.89573999999999998</v>
      </c>
    </row>
    <row r="89" spans="1:3" x14ac:dyDescent="0.25">
      <c r="A89" s="1">
        <v>384</v>
      </c>
      <c r="B89" s="2">
        <v>5.6E-11</v>
      </c>
      <c r="C89">
        <v>0.89602000000000004</v>
      </c>
    </row>
    <row r="90" spans="1:3" x14ac:dyDescent="0.25">
      <c r="A90" s="1">
        <v>385</v>
      </c>
      <c r="B90" s="2">
        <v>7.8000000000000002E-11</v>
      </c>
      <c r="C90">
        <v>0.89629999999999999</v>
      </c>
    </row>
    <row r="91" spans="1:3" x14ac:dyDescent="0.25">
      <c r="A91" s="1">
        <v>386</v>
      </c>
      <c r="B91" s="2">
        <v>1.08E-10</v>
      </c>
      <c r="C91">
        <v>0.89656000000000002</v>
      </c>
    </row>
    <row r="92" spans="1:3" x14ac:dyDescent="0.25">
      <c r="A92" s="1">
        <v>387</v>
      </c>
      <c r="B92" s="2">
        <v>1.49E-10</v>
      </c>
      <c r="C92">
        <v>0.89681</v>
      </c>
    </row>
    <row r="93" spans="1:3" x14ac:dyDescent="0.25">
      <c r="A93" s="1">
        <v>388</v>
      </c>
      <c r="B93" s="2">
        <v>2.0499999999999999E-10</v>
      </c>
      <c r="C93">
        <v>0.89705000000000001</v>
      </c>
    </row>
    <row r="94" spans="1:3" x14ac:dyDescent="0.25">
      <c r="A94" s="1">
        <v>389</v>
      </c>
      <c r="B94" s="2">
        <v>2.8200000000000001E-10</v>
      </c>
      <c r="C94">
        <v>0.89729999999999999</v>
      </c>
    </row>
    <row r="95" spans="1:3" x14ac:dyDescent="0.25">
      <c r="A95" s="1">
        <v>390</v>
      </c>
      <c r="B95" s="2">
        <v>3.8700000000000001E-10</v>
      </c>
      <c r="C95">
        <v>0.89754</v>
      </c>
    </row>
    <row r="96" spans="1:3" x14ac:dyDescent="0.25">
      <c r="A96" s="1">
        <v>391</v>
      </c>
      <c r="B96" s="2">
        <v>5.2600000000000004E-10</v>
      </c>
      <c r="C96">
        <v>0.89776999999999996</v>
      </c>
    </row>
    <row r="97" spans="1:3" x14ac:dyDescent="0.25">
      <c r="A97" s="1">
        <v>392</v>
      </c>
      <c r="B97" s="2">
        <v>7.1200000000000002E-10</v>
      </c>
      <c r="C97">
        <v>0.89798999999999995</v>
      </c>
    </row>
    <row r="98" spans="1:3" x14ac:dyDescent="0.25">
      <c r="A98" s="1">
        <v>393</v>
      </c>
      <c r="B98" s="2">
        <v>9.6500000000000008E-10</v>
      </c>
      <c r="C98">
        <v>0.89820999999999995</v>
      </c>
    </row>
    <row r="99" spans="1:3" x14ac:dyDescent="0.25">
      <c r="A99" s="1">
        <v>394</v>
      </c>
      <c r="B99" s="2">
        <v>1.301E-9</v>
      </c>
      <c r="C99">
        <v>0.89842999999999995</v>
      </c>
    </row>
    <row r="100" spans="1:3" x14ac:dyDescent="0.25">
      <c r="A100" s="1">
        <v>395</v>
      </c>
      <c r="B100" s="2">
        <v>1.7579999999999999E-9</v>
      </c>
      <c r="C100">
        <v>0.89863999999999999</v>
      </c>
    </row>
    <row r="101" spans="1:3" x14ac:dyDescent="0.25">
      <c r="A101" s="1">
        <v>396</v>
      </c>
      <c r="B101" s="2">
        <v>2.3629999999999998E-9</v>
      </c>
      <c r="C101">
        <v>0.89883999999999997</v>
      </c>
    </row>
    <row r="102" spans="1:3" x14ac:dyDescent="0.25">
      <c r="A102" s="1">
        <v>397</v>
      </c>
      <c r="B102" s="2">
        <v>3.1719999999999998E-9</v>
      </c>
      <c r="C102">
        <v>0.89903999999999995</v>
      </c>
    </row>
    <row r="103" spans="1:3" x14ac:dyDescent="0.25">
      <c r="A103" s="1">
        <v>398</v>
      </c>
      <c r="B103" s="2">
        <v>4.2670000000000003E-9</v>
      </c>
      <c r="C103">
        <v>0.89924000000000004</v>
      </c>
    </row>
    <row r="104" spans="1:3" x14ac:dyDescent="0.25">
      <c r="A104" s="1">
        <v>399</v>
      </c>
      <c r="B104" s="2">
        <v>5.7109999999999998E-9</v>
      </c>
      <c r="C104">
        <v>0.89942999999999995</v>
      </c>
    </row>
    <row r="105" spans="1:3" x14ac:dyDescent="0.25">
      <c r="A105" s="1">
        <v>400</v>
      </c>
      <c r="B105" s="2">
        <v>7.6600000000000004E-9</v>
      </c>
      <c r="C105">
        <v>0.89961999999999998</v>
      </c>
    </row>
    <row r="106" spans="1:3" x14ac:dyDescent="0.25">
      <c r="A106" s="1">
        <v>401</v>
      </c>
      <c r="B106" s="2">
        <v>1.0115999999999999E-8</v>
      </c>
      <c r="C106">
        <v>0.89980000000000004</v>
      </c>
    </row>
    <row r="107" spans="1:3" x14ac:dyDescent="0.25">
      <c r="A107" s="1">
        <v>402</v>
      </c>
      <c r="B107" s="2">
        <v>1.3294999999999999E-8</v>
      </c>
      <c r="C107">
        <v>0.89998</v>
      </c>
    </row>
    <row r="108" spans="1:3" x14ac:dyDescent="0.25">
      <c r="A108" s="1">
        <v>403</v>
      </c>
      <c r="B108" s="2">
        <v>1.7511E-8</v>
      </c>
      <c r="C108">
        <v>0.90015999999999996</v>
      </c>
    </row>
    <row r="109" spans="1:3" x14ac:dyDescent="0.25">
      <c r="A109" s="1">
        <v>404</v>
      </c>
      <c r="B109" s="2">
        <v>2.2951000000000001E-8</v>
      </c>
      <c r="C109">
        <v>0.90032999999999996</v>
      </c>
    </row>
    <row r="110" spans="1:3" x14ac:dyDescent="0.25">
      <c r="A110" s="1">
        <v>405</v>
      </c>
      <c r="B110" s="2">
        <v>3.0146999999999999E-8</v>
      </c>
      <c r="C110">
        <v>0.90049000000000001</v>
      </c>
    </row>
    <row r="111" spans="1:3" x14ac:dyDescent="0.25">
      <c r="A111" s="1">
        <v>406</v>
      </c>
      <c r="B111" s="2">
        <v>3.9545000000000001E-8</v>
      </c>
      <c r="C111">
        <v>0.90066000000000002</v>
      </c>
    </row>
    <row r="112" spans="1:3" x14ac:dyDescent="0.25">
      <c r="A112" s="1">
        <v>407</v>
      </c>
      <c r="B112" s="2">
        <v>5.1621999999999997E-8</v>
      </c>
      <c r="C112">
        <v>0.90081999999999995</v>
      </c>
    </row>
    <row r="113" spans="1:3" x14ac:dyDescent="0.25">
      <c r="A113" s="1">
        <v>408</v>
      </c>
      <c r="B113" s="2">
        <v>6.7536000000000003E-8</v>
      </c>
      <c r="C113">
        <v>0.90098</v>
      </c>
    </row>
    <row r="114" spans="1:3" x14ac:dyDescent="0.25">
      <c r="A114" s="1">
        <v>409</v>
      </c>
      <c r="B114" s="2">
        <v>8.7932999999999997E-8</v>
      </c>
      <c r="C114">
        <v>0.90112999999999999</v>
      </c>
    </row>
    <row r="115" spans="1:3" x14ac:dyDescent="0.25">
      <c r="A115" s="1">
        <v>410</v>
      </c>
      <c r="B115" s="2">
        <v>1.14738E-7</v>
      </c>
      <c r="C115">
        <v>0.90129000000000004</v>
      </c>
    </row>
    <row r="116" spans="1:3" x14ac:dyDescent="0.25">
      <c r="A116" s="1">
        <v>411</v>
      </c>
      <c r="B116" s="2">
        <v>1.46995E-7</v>
      </c>
      <c r="C116">
        <v>0.90144000000000002</v>
      </c>
    </row>
    <row r="117" spans="1:3" x14ac:dyDescent="0.25">
      <c r="A117" s="1">
        <v>412</v>
      </c>
      <c r="B117" s="2">
        <v>1.88101E-7</v>
      </c>
      <c r="C117">
        <v>0.90158000000000005</v>
      </c>
    </row>
    <row r="118" spans="1:3" x14ac:dyDescent="0.25">
      <c r="A118" s="1">
        <v>413</v>
      </c>
      <c r="B118" s="2">
        <v>2.41236E-7</v>
      </c>
      <c r="C118">
        <v>0.90173000000000003</v>
      </c>
    </row>
    <row r="119" spans="1:3" x14ac:dyDescent="0.25">
      <c r="A119" s="1">
        <v>414</v>
      </c>
      <c r="B119" s="2">
        <v>3.0794399999999999E-7</v>
      </c>
      <c r="C119">
        <v>0.90186999999999995</v>
      </c>
    </row>
    <row r="120" spans="1:3" x14ac:dyDescent="0.25">
      <c r="A120" s="1">
        <v>415</v>
      </c>
      <c r="B120" s="2">
        <v>3.9264299999999998E-7</v>
      </c>
      <c r="C120">
        <v>0.90200999999999998</v>
      </c>
    </row>
    <row r="121" spans="1:3" x14ac:dyDescent="0.25">
      <c r="A121" s="1">
        <v>416</v>
      </c>
      <c r="B121" s="2">
        <v>5.0005699999999996E-7</v>
      </c>
      <c r="C121">
        <v>0.90214000000000005</v>
      </c>
    </row>
    <row r="122" spans="1:3" x14ac:dyDescent="0.25">
      <c r="A122" s="1">
        <v>417</v>
      </c>
      <c r="B122" s="2">
        <v>6.3612499999999999E-7</v>
      </c>
      <c r="C122">
        <v>0.90227999999999997</v>
      </c>
    </row>
    <row r="123" spans="1:3" x14ac:dyDescent="0.25">
      <c r="A123" s="1">
        <v>418</v>
      </c>
      <c r="B123" s="2">
        <v>8.1099100000000001E-7</v>
      </c>
      <c r="C123">
        <v>0.90241000000000005</v>
      </c>
    </row>
    <row r="124" spans="1:3" x14ac:dyDescent="0.25">
      <c r="A124" s="1">
        <v>419</v>
      </c>
      <c r="B124" s="2">
        <v>1.0292630000000001E-6</v>
      </c>
      <c r="C124">
        <v>0.90254000000000001</v>
      </c>
    </row>
    <row r="125" spans="1:3" x14ac:dyDescent="0.25">
      <c r="A125" s="1">
        <v>420</v>
      </c>
      <c r="B125" s="2">
        <v>1.304838E-6</v>
      </c>
      <c r="C125">
        <v>0.90266999999999997</v>
      </c>
    </row>
    <row r="126" spans="1:3" x14ac:dyDescent="0.25">
      <c r="A126" s="1">
        <v>421</v>
      </c>
      <c r="B126" s="2">
        <v>1.6250089999999999E-6</v>
      </c>
      <c r="C126">
        <v>0.90278999999999998</v>
      </c>
    </row>
    <row r="127" spans="1:3" x14ac:dyDescent="0.25">
      <c r="A127" s="1">
        <v>422</v>
      </c>
      <c r="B127" s="2">
        <v>2.0216759999999998E-6</v>
      </c>
      <c r="C127">
        <v>0.90291999999999994</v>
      </c>
    </row>
    <row r="128" spans="1:3" x14ac:dyDescent="0.25">
      <c r="A128" s="1">
        <v>423</v>
      </c>
      <c r="B128" s="2">
        <v>2.512459E-6</v>
      </c>
      <c r="C128">
        <v>0.90303</v>
      </c>
    </row>
    <row r="129" spans="1:3" x14ac:dyDescent="0.25">
      <c r="A129" s="1">
        <v>424</v>
      </c>
      <c r="B129" s="2">
        <v>3.1192889999999998E-6</v>
      </c>
      <c r="C129">
        <v>0.90315000000000001</v>
      </c>
    </row>
    <row r="130" spans="1:3" x14ac:dyDescent="0.25">
      <c r="A130" s="1">
        <v>425</v>
      </c>
      <c r="B130" s="2">
        <v>3.868743E-6</v>
      </c>
      <c r="C130">
        <v>0.90327000000000002</v>
      </c>
    </row>
    <row r="131" spans="1:3" x14ac:dyDescent="0.25">
      <c r="A131" s="1">
        <v>426</v>
      </c>
      <c r="B131" s="2">
        <v>4.8093919999999998E-6</v>
      </c>
      <c r="C131">
        <v>0.90339000000000003</v>
      </c>
    </row>
    <row r="132" spans="1:3" x14ac:dyDescent="0.25">
      <c r="A132" s="1">
        <v>427</v>
      </c>
      <c r="B132" s="2">
        <v>5.9529320000000002E-6</v>
      </c>
      <c r="C132">
        <v>0.90349999999999997</v>
      </c>
    </row>
    <row r="133" spans="1:3" x14ac:dyDescent="0.25">
      <c r="A133" s="1">
        <v>428</v>
      </c>
      <c r="B133" s="2">
        <v>7.3607170000000004E-6</v>
      </c>
      <c r="C133">
        <v>0.90361000000000002</v>
      </c>
    </row>
    <row r="134" spans="1:3" x14ac:dyDescent="0.25">
      <c r="A134" s="1">
        <v>429</v>
      </c>
      <c r="B134" s="2">
        <v>9.0927940000000007E-6</v>
      </c>
      <c r="C134">
        <v>0.90371999999999997</v>
      </c>
    </row>
    <row r="135" spans="1:3" x14ac:dyDescent="0.25">
      <c r="A135" s="1">
        <v>430</v>
      </c>
      <c r="B135" s="2">
        <v>1.1221256999999999E-5</v>
      </c>
      <c r="C135">
        <v>0.90383000000000002</v>
      </c>
    </row>
    <row r="136" spans="1:3" x14ac:dyDescent="0.25">
      <c r="A136" s="1">
        <v>431</v>
      </c>
      <c r="B136" s="2">
        <v>1.3611215E-5</v>
      </c>
      <c r="C136">
        <v>0.90393000000000001</v>
      </c>
    </row>
    <row r="137" spans="1:3" x14ac:dyDescent="0.25">
      <c r="A137" s="1">
        <v>432</v>
      </c>
      <c r="B137" s="2">
        <v>1.6495011000000001E-5</v>
      </c>
      <c r="C137">
        <v>0.90403999999999995</v>
      </c>
    </row>
    <row r="138" spans="1:3" x14ac:dyDescent="0.25">
      <c r="A138" s="1">
        <v>433</v>
      </c>
      <c r="B138" s="2">
        <v>1.9972485000000001E-5</v>
      </c>
      <c r="C138">
        <v>0.90414000000000005</v>
      </c>
    </row>
    <row r="139" spans="1:3" x14ac:dyDescent="0.25">
      <c r="A139" s="1">
        <v>434</v>
      </c>
      <c r="B139" s="2">
        <v>2.4161642000000001E-5</v>
      </c>
      <c r="C139">
        <v>0.90424000000000004</v>
      </c>
    </row>
    <row r="140" spans="1:3" x14ac:dyDescent="0.25">
      <c r="A140" s="1">
        <v>435</v>
      </c>
      <c r="B140" s="2">
        <v>2.9203648000000001E-5</v>
      </c>
      <c r="C140">
        <v>0.90434000000000003</v>
      </c>
    </row>
    <row r="141" spans="1:3" x14ac:dyDescent="0.25">
      <c r="A141" s="1">
        <v>436</v>
      </c>
      <c r="B141" s="2">
        <v>3.5268502000000002E-5</v>
      </c>
      <c r="C141">
        <v>0.90444000000000002</v>
      </c>
    </row>
    <row r="142" spans="1:3" x14ac:dyDescent="0.25">
      <c r="A142" s="1">
        <v>437</v>
      </c>
      <c r="B142" s="2">
        <v>4.2554223999999999E-5</v>
      </c>
      <c r="C142">
        <v>0.90454000000000001</v>
      </c>
    </row>
    <row r="143" spans="1:3" x14ac:dyDescent="0.25">
      <c r="A143" s="1">
        <v>438</v>
      </c>
      <c r="B143" s="2">
        <v>5.1301406E-5</v>
      </c>
      <c r="C143">
        <v>0.90463000000000005</v>
      </c>
    </row>
    <row r="144" spans="1:3" x14ac:dyDescent="0.25">
      <c r="A144" s="1">
        <v>439</v>
      </c>
      <c r="B144" s="2">
        <v>6.1793500000000004E-5</v>
      </c>
      <c r="C144">
        <v>0.90473000000000003</v>
      </c>
    </row>
    <row r="145" spans="1:3" x14ac:dyDescent="0.25">
      <c r="A145" s="1">
        <v>440</v>
      </c>
      <c r="B145" s="2">
        <v>7.4368196000000006E-5</v>
      </c>
      <c r="C145">
        <v>0.90481999999999996</v>
      </c>
    </row>
    <row r="146" spans="1:3" x14ac:dyDescent="0.25">
      <c r="A146" s="1">
        <v>441</v>
      </c>
      <c r="B146" s="2">
        <v>8.7730302999999997E-5</v>
      </c>
      <c r="C146">
        <v>0.90490999999999999</v>
      </c>
    </row>
    <row r="147" spans="1:3" x14ac:dyDescent="0.25">
      <c r="A147" s="1">
        <v>442</v>
      </c>
      <c r="B147" s="2">
        <v>1.03746774E-4</v>
      </c>
      <c r="C147">
        <v>0.90500000000000003</v>
      </c>
    </row>
    <row r="148" spans="1:3" x14ac:dyDescent="0.25">
      <c r="A148" s="1">
        <v>443</v>
      </c>
      <c r="B148" s="2">
        <v>1.2220804600000001E-4</v>
      </c>
      <c r="C148">
        <v>0.90508999999999995</v>
      </c>
    </row>
    <row r="149" spans="1:3" x14ac:dyDescent="0.25">
      <c r="A149" s="1">
        <v>444</v>
      </c>
      <c r="B149" s="2">
        <v>1.4430203E-4</v>
      </c>
      <c r="C149">
        <v>0.90517999999999998</v>
      </c>
    </row>
    <row r="150" spans="1:3" x14ac:dyDescent="0.25">
      <c r="A150" s="1">
        <v>445</v>
      </c>
      <c r="B150" s="2">
        <v>1.6972694699999999E-4</v>
      </c>
      <c r="C150">
        <v>0.90525999999999995</v>
      </c>
    </row>
    <row r="151" spans="1:3" x14ac:dyDescent="0.25">
      <c r="A151" s="1">
        <v>446</v>
      </c>
      <c r="B151" s="2">
        <v>2.0011891300000001E-4</v>
      </c>
      <c r="C151">
        <v>0.90534999999999999</v>
      </c>
    </row>
    <row r="152" spans="1:3" x14ac:dyDescent="0.25">
      <c r="A152" s="1">
        <v>447</v>
      </c>
      <c r="B152" s="2">
        <v>2.3578498799999999E-4</v>
      </c>
      <c r="C152">
        <v>0.90542999999999996</v>
      </c>
    </row>
    <row r="153" spans="1:3" x14ac:dyDescent="0.25">
      <c r="A153" s="1">
        <v>448</v>
      </c>
      <c r="B153" s="2">
        <v>2.76742561E-4</v>
      </c>
      <c r="C153">
        <v>0.90551999999999999</v>
      </c>
    </row>
    <row r="154" spans="1:3" x14ac:dyDescent="0.25">
      <c r="A154" s="1">
        <v>449</v>
      </c>
      <c r="B154" s="2">
        <v>3.2457892699999999E-4</v>
      </c>
      <c r="C154">
        <v>0.90559999999999996</v>
      </c>
    </row>
    <row r="155" spans="1:3" x14ac:dyDescent="0.25">
      <c r="A155" s="1">
        <v>450</v>
      </c>
      <c r="B155" s="2">
        <v>3.8162194E-4</v>
      </c>
      <c r="C155">
        <v>0.90568000000000004</v>
      </c>
    </row>
    <row r="156" spans="1:3" x14ac:dyDescent="0.25">
      <c r="A156" s="1">
        <v>451</v>
      </c>
      <c r="B156" s="2">
        <v>4.4005486400000002E-4</v>
      </c>
      <c r="C156">
        <v>0.90576000000000001</v>
      </c>
    </row>
    <row r="157" spans="1:3" x14ac:dyDescent="0.25">
      <c r="A157" s="1">
        <v>452</v>
      </c>
      <c r="B157" s="2">
        <v>5.0710875099999996E-4</v>
      </c>
      <c r="C157">
        <v>0.90583999999999998</v>
      </c>
    </row>
    <row r="158" spans="1:3" x14ac:dyDescent="0.25">
      <c r="A158" s="1">
        <v>453</v>
      </c>
      <c r="B158" s="2">
        <v>5.85855742E-4</v>
      </c>
      <c r="C158">
        <v>0.90591999999999995</v>
      </c>
    </row>
    <row r="159" spans="1:3" x14ac:dyDescent="0.25">
      <c r="A159" s="1">
        <v>454</v>
      </c>
      <c r="B159" s="2">
        <v>6.74273237E-4</v>
      </c>
      <c r="C159">
        <v>0.90598999999999996</v>
      </c>
    </row>
    <row r="160" spans="1:3" x14ac:dyDescent="0.25">
      <c r="A160" s="1">
        <v>455</v>
      </c>
      <c r="B160" s="2">
        <v>7.7556236599999999E-4</v>
      </c>
      <c r="C160">
        <v>0.90607000000000004</v>
      </c>
    </row>
    <row r="161" spans="1:3" x14ac:dyDescent="0.25">
      <c r="A161" s="1">
        <v>456</v>
      </c>
      <c r="B161" s="2">
        <v>8.9148373799999997E-4</v>
      </c>
      <c r="C161">
        <v>0.90613999999999995</v>
      </c>
    </row>
    <row r="162" spans="1:3" x14ac:dyDescent="0.25">
      <c r="A162" s="1">
        <v>457</v>
      </c>
      <c r="B162" s="2">
        <v>1.0240393459999999E-3</v>
      </c>
      <c r="C162">
        <v>0.90622000000000003</v>
      </c>
    </row>
    <row r="163" spans="1:3" x14ac:dyDescent="0.25">
      <c r="A163" s="1">
        <v>458</v>
      </c>
      <c r="B163" s="2">
        <v>1.179169631E-3</v>
      </c>
      <c r="C163">
        <v>0.90629000000000004</v>
      </c>
    </row>
    <row r="164" spans="1:3" x14ac:dyDescent="0.25">
      <c r="A164" s="1">
        <v>459</v>
      </c>
      <c r="B164" s="2">
        <v>1.352672116E-3</v>
      </c>
      <c r="C164">
        <v>0.90636000000000005</v>
      </c>
    </row>
    <row r="165" spans="1:3" x14ac:dyDescent="0.25">
      <c r="A165" s="1">
        <v>460</v>
      </c>
      <c r="B165" s="2">
        <v>1.5506912019999999E-3</v>
      </c>
      <c r="C165">
        <v>0.90642999999999996</v>
      </c>
    </row>
    <row r="166" spans="1:3" x14ac:dyDescent="0.25">
      <c r="A166" s="1">
        <v>461</v>
      </c>
      <c r="B166" s="2">
        <v>1.7495581410000001E-3</v>
      </c>
      <c r="C166">
        <v>0.90649999999999997</v>
      </c>
    </row>
    <row r="167" spans="1:3" x14ac:dyDescent="0.25">
      <c r="A167" s="1">
        <v>462</v>
      </c>
      <c r="B167" s="2">
        <v>1.972813858E-3</v>
      </c>
      <c r="C167">
        <v>0.90656999999999999</v>
      </c>
    </row>
    <row r="168" spans="1:3" x14ac:dyDescent="0.25">
      <c r="A168" s="1">
        <v>463</v>
      </c>
      <c r="B168" s="2">
        <v>2.223363845E-3</v>
      </c>
      <c r="C168">
        <v>0.90664</v>
      </c>
    </row>
    <row r="169" spans="1:3" x14ac:dyDescent="0.25">
      <c r="A169" s="1">
        <v>464</v>
      </c>
      <c r="B169" s="2">
        <v>2.5045031219999999E-3</v>
      </c>
      <c r="C169">
        <v>0.90671000000000002</v>
      </c>
    </row>
    <row r="170" spans="1:3" x14ac:dyDescent="0.25">
      <c r="A170" s="1">
        <v>465</v>
      </c>
      <c r="B170" s="2">
        <v>2.8198964430000001E-3</v>
      </c>
      <c r="C170">
        <v>0.90678000000000003</v>
      </c>
    </row>
    <row r="171" spans="1:3" x14ac:dyDescent="0.25">
      <c r="A171" s="1">
        <v>466</v>
      </c>
      <c r="B171" s="2">
        <v>3.1738593239999998E-3</v>
      </c>
      <c r="C171">
        <v>0.90683999999999998</v>
      </c>
    </row>
    <row r="172" spans="1:3" x14ac:dyDescent="0.25">
      <c r="A172" s="1">
        <v>467</v>
      </c>
      <c r="B172" s="2">
        <v>3.5708444190000002E-3</v>
      </c>
      <c r="C172">
        <v>0.90690999999999999</v>
      </c>
    </row>
    <row r="173" spans="1:3" x14ac:dyDescent="0.25">
      <c r="A173" s="1">
        <v>468</v>
      </c>
      <c r="B173" s="2">
        <v>4.0162415239999999E-3</v>
      </c>
      <c r="C173">
        <v>0.90697000000000005</v>
      </c>
    </row>
    <row r="174" spans="1:3" x14ac:dyDescent="0.25">
      <c r="A174" s="1">
        <v>469</v>
      </c>
      <c r="B174" s="2">
        <v>4.5159519649999999E-3</v>
      </c>
      <c r="C174">
        <v>0.90703999999999996</v>
      </c>
    </row>
    <row r="175" spans="1:3" x14ac:dyDescent="0.25">
      <c r="A175" s="1">
        <v>470</v>
      </c>
      <c r="B175" s="2">
        <v>5.0765019840000002E-3</v>
      </c>
      <c r="C175">
        <v>0.90710000000000002</v>
      </c>
    </row>
    <row r="176" spans="1:3" x14ac:dyDescent="0.25">
      <c r="A176" s="1">
        <v>471</v>
      </c>
      <c r="B176" s="2">
        <v>5.6203911080000002E-3</v>
      </c>
      <c r="C176">
        <v>0.90715999999999997</v>
      </c>
    </row>
    <row r="177" spans="1:3" x14ac:dyDescent="0.25">
      <c r="A177" s="1">
        <v>472</v>
      </c>
      <c r="B177" s="2">
        <v>6.2209242020000001E-3</v>
      </c>
      <c r="C177">
        <v>0.90722999999999998</v>
      </c>
    </row>
    <row r="178" spans="1:3" x14ac:dyDescent="0.25">
      <c r="A178" s="1">
        <v>473</v>
      </c>
      <c r="B178" s="2">
        <v>6.8835685959999999E-3</v>
      </c>
      <c r="C178">
        <v>0.90729000000000004</v>
      </c>
    </row>
    <row r="179" spans="1:3" x14ac:dyDescent="0.25">
      <c r="A179" s="1">
        <v>474</v>
      </c>
      <c r="B179" s="2">
        <v>7.6137026770000003E-3</v>
      </c>
      <c r="C179">
        <v>0.90734999999999999</v>
      </c>
    </row>
    <row r="180" spans="1:3" x14ac:dyDescent="0.25">
      <c r="A180" s="1">
        <v>475</v>
      </c>
      <c r="B180" s="2">
        <v>8.4421709179999995E-3</v>
      </c>
      <c r="C180">
        <v>0.90741000000000005</v>
      </c>
    </row>
    <row r="181" spans="1:3" x14ac:dyDescent="0.25">
      <c r="A181" s="1">
        <v>476</v>
      </c>
      <c r="B181" s="2">
        <v>9.3273594979999992E-3</v>
      </c>
      <c r="C181">
        <v>0.90747</v>
      </c>
    </row>
    <row r="182" spans="1:3" x14ac:dyDescent="0.25">
      <c r="A182" s="1">
        <v>477</v>
      </c>
      <c r="B182" s="2">
        <v>1.0297955014E-2</v>
      </c>
      <c r="C182">
        <v>0.90751999999999999</v>
      </c>
    </row>
    <row r="183" spans="1:3" x14ac:dyDescent="0.25">
      <c r="A183" s="1">
        <v>478</v>
      </c>
      <c r="B183" s="2">
        <v>1.1360119097E-2</v>
      </c>
      <c r="C183">
        <v>0.90758000000000005</v>
      </c>
    </row>
    <row r="184" spans="1:3" x14ac:dyDescent="0.25">
      <c r="A184" s="1">
        <v>479</v>
      </c>
      <c r="B184" s="2">
        <v>1.2520009651999999E-2</v>
      </c>
      <c r="C184">
        <v>0.90764</v>
      </c>
    </row>
    <row r="185" spans="1:3" x14ac:dyDescent="0.25">
      <c r="A185" s="1">
        <v>480</v>
      </c>
      <c r="B185" s="2">
        <v>1.3784555718E-2</v>
      </c>
      <c r="C185">
        <v>0.90769999999999995</v>
      </c>
    </row>
    <row r="186" spans="1:3" x14ac:dyDescent="0.25">
      <c r="A186" s="1">
        <v>481</v>
      </c>
      <c r="B186" s="2">
        <v>1.4939327723999999E-2</v>
      </c>
      <c r="C186">
        <v>0.90774999999999995</v>
      </c>
    </row>
    <row r="187" spans="1:3" x14ac:dyDescent="0.25">
      <c r="A187" s="1">
        <v>482</v>
      </c>
      <c r="B187" s="2">
        <v>1.6224280000000001E-2</v>
      </c>
      <c r="C187">
        <v>0.90781000000000001</v>
      </c>
    </row>
    <row r="188" spans="1:3" x14ac:dyDescent="0.25">
      <c r="A188" s="1">
        <v>483</v>
      </c>
      <c r="B188" s="2">
        <v>1.7554100603E-2</v>
      </c>
      <c r="C188">
        <v>0.90786</v>
      </c>
    </row>
    <row r="189" spans="1:3" x14ac:dyDescent="0.25">
      <c r="A189" s="1">
        <v>484</v>
      </c>
      <c r="B189" s="2">
        <v>1.9036240876000001E-2</v>
      </c>
      <c r="C189">
        <v>0.90791999999999995</v>
      </c>
    </row>
    <row r="190" spans="1:3" x14ac:dyDescent="0.25">
      <c r="A190" s="1">
        <v>485</v>
      </c>
      <c r="B190" s="2">
        <v>2.0574277267E-2</v>
      </c>
      <c r="C190">
        <v>0.90797000000000005</v>
      </c>
    </row>
    <row r="191" spans="1:3" x14ac:dyDescent="0.25">
      <c r="A191" s="1">
        <v>486</v>
      </c>
      <c r="B191" s="2">
        <v>2.2296175360999999E-2</v>
      </c>
      <c r="C191">
        <v>0.90802000000000005</v>
      </c>
    </row>
    <row r="192" spans="1:3" x14ac:dyDescent="0.25">
      <c r="A192" s="1">
        <v>487</v>
      </c>
      <c r="B192" s="2">
        <v>2.4162596091999999E-2</v>
      </c>
      <c r="C192">
        <v>0.90807000000000004</v>
      </c>
    </row>
    <row r="193" spans="1:3" x14ac:dyDescent="0.25">
      <c r="A193" s="1">
        <v>488</v>
      </c>
      <c r="B193" s="2">
        <v>2.6117926462999999E-2</v>
      </c>
      <c r="C193">
        <v>0.90812999999999999</v>
      </c>
    </row>
    <row r="194" spans="1:3" x14ac:dyDescent="0.25">
      <c r="A194" s="1">
        <v>489</v>
      </c>
      <c r="B194" s="2">
        <v>2.8327507897999999E-2</v>
      </c>
      <c r="C194">
        <v>0.90817999999999999</v>
      </c>
    </row>
    <row r="195" spans="1:3" x14ac:dyDescent="0.25">
      <c r="A195" s="1">
        <v>490</v>
      </c>
      <c r="B195" s="2">
        <v>3.0659772456E-2</v>
      </c>
      <c r="C195">
        <v>0.90822999999999998</v>
      </c>
    </row>
    <row r="196" spans="1:3" x14ac:dyDescent="0.25">
      <c r="A196" s="1">
        <v>491</v>
      </c>
      <c r="B196" s="2">
        <v>3.2840088009999997E-2</v>
      </c>
      <c r="C196">
        <v>0.90827999999999998</v>
      </c>
    </row>
    <row r="197" spans="1:3" x14ac:dyDescent="0.25">
      <c r="A197" s="1">
        <v>492</v>
      </c>
      <c r="B197" s="2">
        <v>3.5308610647999998E-2</v>
      </c>
      <c r="C197">
        <v>0.90832999999999997</v>
      </c>
    </row>
    <row r="198" spans="1:3" x14ac:dyDescent="0.25">
      <c r="A198" s="1">
        <v>493</v>
      </c>
      <c r="B198" s="2">
        <v>3.7894509733000001E-2</v>
      </c>
      <c r="C198">
        <v>0.90837999999999997</v>
      </c>
    </row>
    <row r="199" spans="1:3" x14ac:dyDescent="0.25">
      <c r="A199" s="1">
        <v>494</v>
      </c>
      <c r="B199" s="2">
        <v>4.0821582079000003E-2</v>
      </c>
      <c r="C199">
        <v>0.90842999999999996</v>
      </c>
    </row>
    <row r="200" spans="1:3" x14ac:dyDescent="0.25">
      <c r="A200" s="1">
        <v>495</v>
      </c>
      <c r="B200" s="2">
        <v>4.3873708694999999E-2</v>
      </c>
      <c r="C200">
        <v>0.90847999999999995</v>
      </c>
    </row>
    <row r="201" spans="1:3" x14ac:dyDescent="0.25">
      <c r="A201" s="1">
        <v>496</v>
      </c>
      <c r="B201" s="2">
        <v>4.7174848615999999E-2</v>
      </c>
      <c r="C201">
        <v>0.90851999999999999</v>
      </c>
    </row>
    <row r="202" spans="1:3" x14ac:dyDescent="0.25">
      <c r="A202" s="1">
        <v>497</v>
      </c>
      <c r="B202" s="2">
        <v>5.0868645310000002E-2</v>
      </c>
      <c r="C202">
        <v>0.90856999999999999</v>
      </c>
    </row>
    <row r="203" spans="1:3" x14ac:dyDescent="0.25">
      <c r="A203" s="1">
        <v>498</v>
      </c>
      <c r="B203" s="2">
        <v>5.4666258395E-2</v>
      </c>
      <c r="C203">
        <v>0.90861999999999998</v>
      </c>
    </row>
    <row r="204" spans="1:3" x14ac:dyDescent="0.25">
      <c r="A204" s="1">
        <v>499</v>
      </c>
      <c r="B204" s="2">
        <v>5.8854740113000001E-2</v>
      </c>
      <c r="C204">
        <v>0.90866000000000002</v>
      </c>
    </row>
    <row r="205" spans="1:3" x14ac:dyDescent="0.25">
      <c r="A205" s="1">
        <v>500</v>
      </c>
      <c r="B205" s="2">
        <v>6.3088059424999995E-2</v>
      </c>
      <c r="C205">
        <v>0.90871000000000002</v>
      </c>
    </row>
    <row r="206" spans="1:3" x14ac:dyDescent="0.25">
      <c r="A206" s="1">
        <v>501</v>
      </c>
      <c r="B206" s="2">
        <v>6.6897369920999997E-2</v>
      </c>
      <c r="C206">
        <v>0.90874999999999995</v>
      </c>
    </row>
    <row r="207" spans="1:3" x14ac:dyDescent="0.25">
      <c r="A207" s="1">
        <v>502</v>
      </c>
      <c r="B207" s="2">
        <v>7.0562437177000004E-2</v>
      </c>
      <c r="C207">
        <v>0.90880000000000005</v>
      </c>
    </row>
    <row r="208" spans="1:3" x14ac:dyDescent="0.25">
      <c r="A208" s="1">
        <v>503</v>
      </c>
      <c r="B208" s="2">
        <v>7.4450962245000002E-2</v>
      </c>
      <c r="C208">
        <v>0.90885000000000005</v>
      </c>
    </row>
    <row r="209" spans="1:3" x14ac:dyDescent="0.25">
      <c r="A209" s="1">
        <v>504</v>
      </c>
      <c r="B209" s="2">
        <v>7.8341715037999998E-2</v>
      </c>
      <c r="C209">
        <v>0.90888999999999998</v>
      </c>
    </row>
    <row r="210" spans="1:3" x14ac:dyDescent="0.25">
      <c r="A210" s="1">
        <v>505</v>
      </c>
      <c r="B210" s="2">
        <v>8.2218900322999999E-2</v>
      </c>
      <c r="C210">
        <v>0.90893000000000002</v>
      </c>
    </row>
    <row r="211" spans="1:3" x14ac:dyDescent="0.25">
      <c r="A211" s="1">
        <v>506</v>
      </c>
      <c r="B211" s="2">
        <v>8.5830077529000001E-2</v>
      </c>
      <c r="C211">
        <v>0.90898000000000001</v>
      </c>
    </row>
    <row r="212" spans="1:3" x14ac:dyDescent="0.25">
      <c r="A212" s="1">
        <v>507</v>
      </c>
      <c r="B212" s="2">
        <v>8.9686527848000006E-2</v>
      </c>
      <c r="C212">
        <v>0.90902000000000005</v>
      </c>
    </row>
    <row r="213" spans="1:3" x14ac:dyDescent="0.25">
      <c r="A213" s="1">
        <v>508</v>
      </c>
      <c r="B213" s="2">
        <v>9.3581221997999994E-2</v>
      </c>
      <c r="C213">
        <v>0.90905999999999998</v>
      </c>
    </row>
    <row r="214" spans="1:3" x14ac:dyDescent="0.25">
      <c r="A214" s="1">
        <v>509</v>
      </c>
      <c r="B214" s="2">
        <v>9.7303070128000005E-2</v>
      </c>
      <c r="C214">
        <v>0.90910000000000002</v>
      </c>
    </row>
    <row r="215" spans="1:3" x14ac:dyDescent="0.25">
      <c r="A215" s="1">
        <v>510</v>
      </c>
      <c r="B215" s="2">
        <v>0.101443260908</v>
      </c>
      <c r="C215">
        <v>0.90915000000000001</v>
      </c>
    </row>
    <row r="216" spans="1:3" x14ac:dyDescent="0.25">
      <c r="A216" s="1">
        <v>511</v>
      </c>
      <c r="B216" s="2">
        <v>0.104725040495</v>
      </c>
      <c r="C216">
        <v>0.90919000000000005</v>
      </c>
    </row>
    <row r="217" spans="1:3" x14ac:dyDescent="0.25">
      <c r="A217" s="1">
        <v>512</v>
      </c>
      <c r="B217" s="2">
        <v>0.10856405645599999</v>
      </c>
      <c r="C217">
        <v>0.90922999999999998</v>
      </c>
    </row>
    <row r="218" spans="1:3" x14ac:dyDescent="0.25">
      <c r="A218" s="1">
        <v>513</v>
      </c>
      <c r="B218" s="2">
        <v>0.11248908937</v>
      </c>
      <c r="C218">
        <v>0.90927000000000002</v>
      </c>
    </row>
    <row r="219" spans="1:3" x14ac:dyDescent="0.25">
      <c r="A219" s="1">
        <v>514</v>
      </c>
      <c r="B219" s="2">
        <v>0.117166653275</v>
      </c>
      <c r="C219">
        <v>0.90930999999999995</v>
      </c>
    </row>
    <row r="220" spans="1:3" x14ac:dyDescent="0.25">
      <c r="A220" s="1">
        <v>515</v>
      </c>
      <c r="B220" s="2">
        <v>0.122095614672</v>
      </c>
      <c r="C220">
        <v>0.90934999999999999</v>
      </c>
    </row>
    <row r="221" spans="1:3" x14ac:dyDescent="0.25">
      <c r="A221" s="1">
        <v>516</v>
      </c>
      <c r="B221" s="2">
        <v>0.12765587866299999</v>
      </c>
      <c r="C221">
        <v>0.90939000000000003</v>
      </c>
    </row>
    <row r="222" spans="1:3" x14ac:dyDescent="0.25">
      <c r="A222" s="1">
        <v>517</v>
      </c>
      <c r="B222" s="2">
        <v>0.13427732884900001</v>
      </c>
      <c r="C222">
        <v>0.90942999999999996</v>
      </c>
    </row>
    <row r="223" spans="1:3" x14ac:dyDescent="0.25">
      <c r="A223" s="1">
        <v>518</v>
      </c>
      <c r="B223" s="2">
        <v>0.14136710762999999</v>
      </c>
      <c r="C223">
        <v>0.90947</v>
      </c>
    </row>
    <row r="224" spans="1:3" x14ac:dyDescent="0.25">
      <c r="A224" s="1">
        <v>519</v>
      </c>
      <c r="B224" s="2">
        <v>0.14971247315399999</v>
      </c>
      <c r="C224">
        <v>0.90951000000000004</v>
      </c>
    </row>
    <row r="225" spans="1:3" x14ac:dyDescent="0.25">
      <c r="A225" s="1">
        <v>520</v>
      </c>
      <c r="B225" s="2">
        <v>0.15860250592200001</v>
      </c>
      <c r="C225">
        <v>0.90954000000000002</v>
      </c>
    </row>
    <row r="226" spans="1:3" x14ac:dyDescent="0.25">
      <c r="A226" s="1">
        <v>521</v>
      </c>
      <c r="B226" s="2">
        <v>0.167466685176</v>
      </c>
      <c r="C226">
        <v>0.90958000000000006</v>
      </c>
    </row>
    <row r="227" spans="1:3" x14ac:dyDescent="0.25">
      <c r="A227" s="1">
        <v>522</v>
      </c>
      <c r="B227" s="2">
        <v>0.176593884826</v>
      </c>
      <c r="C227">
        <v>0.90961999999999998</v>
      </c>
    </row>
    <row r="228" spans="1:3" x14ac:dyDescent="0.25">
      <c r="A228" s="1">
        <v>523</v>
      </c>
      <c r="B228" s="2">
        <v>0.186829000711</v>
      </c>
      <c r="C228">
        <v>0.90966000000000002</v>
      </c>
    </row>
    <row r="229" spans="1:3" x14ac:dyDescent="0.25">
      <c r="A229" s="1">
        <v>524</v>
      </c>
      <c r="B229" s="2">
        <v>0.19756481051399999</v>
      </c>
      <c r="C229">
        <v>0.90969</v>
      </c>
    </row>
    <row r="230" spans="1:3" x14ac:dyDescent="0.25">
      <c r="A230" s="1">
        <v>525</v>
      </c>
      <c r="B230" s="2">
        <v>0.207976579666</v>
      </c>
      <c r="C230">
        <v>0.90973000000000004</v>
      </c>
    </row>
    <row r="231" spans="1:3" x14ac:dyDescent="0.25">
      <c r="A231" s="1">
        <v>526</v>
      </c>
      <c r="B231" s="2">
        <v>0.21896044910000001</v>
      </c>
      <c r="C231">
        <v>0.90976999999999997</v>
      </c>
    </row>
    <row r="232" spans="1:3" x14ac:dyDescent="0.25">
      <c r="A232" s="1">
        <v>527</v>
      </c>
      <c r="B232" s="2">
        <v>0.22963011264800001</v>
      </c>
      <c r="C232">
        <v>0.90980000000000005</v>
      </c>
    </row>
    <row r="233" spans="1:3" x14ac:dyDescent="0.25">
      <c r="A233" s="1">
        <v>528</v>
      </c>
      <c r="B233" s="2">
        <v>0.239645823836</v>
      </c>
      <c r="C233">
        <v>0.90983999999999998</v>
      </c>
    </row>
    <row r="234" spans="1:3" x14ac:dyDescent="0.25">
      <c r="A234" s="1">
        <v>529</v>
      </c>
      <c r="B234" s="2">
        <v>0.247942402959</v>
      </c>
      <c r="C234">
        <v>0.90986999999999996</v>
      </c>
    </row>
    <row r="235" spans="1:3" x14ac:dyDescent="0.25">
      <c r="A235" s="1">
        <v>530</v>
      </c>
      <c r="B235" s="2">
        <v>0.25573188066500002</v>
      </c>
      <c r="C235">
        <v>0.90991</v>
      </c>
    </row>
    <row r="236" spans="1:3" x14ac:dyDescent="0.25">
      <c r="A236" s="1">
        <v>531</v>
      </c>
      <c r="B236" s="2">
        <v>0.259878486395</v>
      </c>
      <c r="C236">
        <v>0.90993999999999997</v>
      </c>
    </row>
    <row r="237" spans="1:3" x14ac:dyDescent="0.25">
      <c r="A237" s="1">
        <v>532</v>
      </c>
      <c r="B237" s="2">
        <v>0.262714385986</v>
      </c>
      <c r="C237">
        <v>0.90998000000000001</v>
      </c>
    </row>
    <row r="238" spans="1:3" x14ac:dyDescent="0.25">
      <c r="A238" s="1">
        <v>533</v>
      </c>
      <c r="B238" s="2">
        <v>0.26501968503000001</v>
      </c>
      <c r="C238">
        <v>0.91000999999999999</v>
      </c>
    </row>
    <row r="239" spans="1:3" x14ac:dyDescent="0.25">
      <c r="A239" s="10">
        <v>534</v>
      </c>
      <c r="B239" s="11">
        <v>0.26564753055599999</v>
      </c>
      <c r="C239" s="12">
        <v>0.91003999999999996</v>
      </c>
    </row>
    <row r="240" spans="1:3" x14ac:dyDescent="0.25">
      <c r="A240" s="1">
        <v>535</v>
      </c>
      <c r="B240" s="2">
        <v>0.26548951864199999</v>
      </c>
      <c r="C240">
        <v>0.91008</v>
      </c>
    </row>
    <row r="241" spans="1:3" x14ac:dyDescent="0.25">
      <c r="A241" s="1">
        <v>536</v>
      </c>
      <c r="B241" s="2">
        <v>0.26494333147999999</v>
      </c>
      <c r="C241">
        <v>0.91010999999999997</v>
      </c>
    </row>
    <row r="242" spans="1:3" x14ac:dyDescent="0.25">
      <c r="A242" s="5">
        <v>537</v>
      </c>
      <c r="B242" s="6">
        <v>0.264416843653</v>
      </c>
      <c r="C242" s="7">
        <v>0.91013999999999995</v>
      </c>
    </row>
    <row r="243" spans="1:3" x14ac:dyDescent="0.25">
      <c r="A243" s="1">
        <v>538</v>
      </c>
      <c r="B243" s="2">
        <v>0.26468706131000003</v>
      </c>
      <c r="C243">
        <v>0.91017999999999999</v>
      </c>
    </row>
    <row r="244" spans="1:3" x14ac:dyDescent="0.25">
      <c r="A244" s="1">
        <v>539</v>
      </c>
      <c r="B244" s="2">
        <v>0.26487824320800002</v>
      </c>
      <c r="C244">
        <v>0.91020999999999996</v>
      </c>
    </row>
    <row r="245" spans="1:3" x14ac:dyDescent="0.25">
      <c r="A245" s="1">
        <v>540</v>
      </c>
      <c r="B245" s="2">
        <v>0.265762090683</v>
      </c>
      <c r="C245">
        <v>0.91024000000000005</v>
      </c>
    </row>
    <row r="246" spans="1:3" x14ac:dyDescent="0.25">
      <c r="A246" s="1">
        <v>541</v>
      </c>
      <c r="B246" s="2">
        <v>0.26649540662799998</v>
      </c>
      <c r="C246">
        <v>0.91027000000000002</v>
      </c>
    </row>
    <row r="247" spans="1:3" x14ac:dyDescent="0.25">
      <c r="A247" s="1">
        <v>542</v>
      </c>
      <c r="B247" s="2">
        <v>0.268952459097</v>
      </c>
      <c r="C247">
        <v>0.9103</v>
      </c>
    </row>
    <row r="248" spans="1:3" x14ac:dyDescent="0.25">
      <c r="A248" s="1">
        <v>543</v>
      </c>
      <c r="B248" s="2">
        <v>0.27212807536099998</v>
      </c>
      <c r="C248">
        <v>0.91034000000000004</v>
      </c>
    </row>
    <row r="249" spans="1:3" x14ac:dyDescent="0.25">
      <c r="A249" s="1">
        <v>544</v>
      </c>
      <c r="B249" s="2">
        <v>0.276726931334</v>
      </c>
      <c r="C249">
        <v>0.91037000000000001</v>
      </c>
    </row>
    <row r="250" spans="1:3" x14ac:dyDescent="0.25">
      <c r="A250" s="1">
        <v>545</v>
      </c>
      <c r="B250" s="2">
        <v>0.28291523456599998</v>
      </c>
      <c r="C250">
        <v>0.91039999999999999</v>
      </c>
    </row>
    <row r="251" spans="1:3" x14ac:dyDescent="0.25">
      <c r="A251" s="1">
        <v>546</v>
      </c>
      <c r="B251" s="2">
        <v>0.29141053557399998</v>
      </c>
      <c r="C251">
        <v>0.91042999999999996</v>
      </c>
    </row>
    <row r="252" spans="1:3" x14ac:dyDescent="0.25">
      <c r="A252" s="1">
        <v>547</v>
      </c>
      <c r="B252" s="2">
        <v>0.30108278989800003</v>
      </c>
      <c r="C252">
        <v>0.91046000000000005</v>
      </c>
    </row>
    <row r="253" spans="1:3" x14ac:dyDescent="0.25">
      <c r="A253" s="1">
        <v>548</v>
      </c>
      <c r="B253" s="2">
        <v>0.312675625086</v>
      </c>
      <c r="C253">
        <v>0.91049000000000002</v>
      </c>
    </row>
    <row r="254" spans="1:3" x14ac:dyDescent="0.25">
      <c r="A254" s="1">
        <v>549</v>
      </c>
      <c r="B254" s="2">
        <v>0.32718881964699997</v>
      </c>
      <c r="C254">
        <v>0.91052</v>
      </c>
    </row>
    <row r="255" spans="1:3" x14ac:dyDescent="0.25">
      <c r="A255" s="1">
        <v>550</v>
      </c>
      <c r="B255" s="2">
        <v>0.34298330545400002</v>
      </c>
      <c r="C255">
        <v>0.91054999999999997</v>
      </c>
    </row>
    <row r="256" spans="1:3" x14ac:dyDescent="0.25">
      <c r="A256" s="1">
        <v>551</v>
      </c>
      <c r="B256" s="2">
        <v>0.35984447598500002</v>
      </c>
      <c r="C256">
        <v>0.91057999999999995</v>
      </c>
    </row>
    <row r="257" spans="1:3" x14ac:dyDescent="0.25">
      <c r="A257" s="1">
        <v>552</v>
      </c>
      <c r="B257" s="2">
        <v>0.37763103842700002</v>
      </c>
      <c r="C257">
        <v>0.91061000000000003</v>
      </c>
    </row>
    <row r="258" spans="1:3" x14ac:dyDescent="0.25">
      <c r="A258" s="1">
        <v>553</v>
      </c>
      <c r="B258" s="2">
        <v>0.39801576733600003</v>
      </c>
      <c r="C258">
        <v>0.91064000000000001</v>
      </c>
    </row>
    <row r="259" spans="1:3" x14ac:dyDescent="0.25">
      <c r="A259" s="1">
        <v>554</v>
      </c>
      <c r="B259" s="2">
        <v>0.41865232586899997</v>
      </c>
      <c r="C259">
        <v>0.91066999999999998</v>
      </c>
    </row>
    <row r="260" spans="1:3" x14ac:dyDescent="0.25">
      <c r="A260" s="1">
        <v>555</v>
      </c>
      <c r="B260" s="2">
        <v>0.44104528427099998</v>
      </c>
      <c r="C260">
        <v>0.91069</v>
      </c>
    </row>
    <row r="261" spans="1:3" x14ac:dyDescent="0.25">
      <c r="A261" s="1">
        <v>556</v>
      </c>
      <c r="B261" s="2">
        <v>0.46392825245899999</v>
      </c>
      <c r="C261">
        <v>0.91071999999999997</v>
      </c>
    </row>
    <row r="262" spans="1:3" x14ac:dyDescent="0.25">
      <c r="A262" s="1">
        <v>557</v>
      </c>
      <c r="B262" s="2">
        <v>0.484796345234</v>
      </c>
      <c r="C262">
        <v>0.91074999999999995</v>
      </c>
    </row>
    <row r="263" spans="1:3" x14ac:dyDescent="0.25">
      <c r="A263" s="1">
        <v>558</v>
      </c>
      <c r="B263" s="2">
        <v>0.50550097227099999</v>
      </c>
      <c r="C263">
        <v>0.91078000000000003</v>
      </c>
    </row>
    <row r="264" spans="1:3" x14ac:dyDescent="0.25">
      <c r="A264" s="1">
        <v>559</v>
      </c>
      <c r="B264" s="2">
        <v>0.52203398942900003</v>
      </c>
      <c r="C264">
        <v>0.91081000000000001</v>
      </c>
    </row>
    <row r="265" spans="1:3" x14ac:dyDescent="0.25">
      <c r="A265" s="1">
        <v>560</v>
      </c>
      <c r="B265" s="2">
        <v>0.53663969039899995</v>
      </c>
      <c r="C265">
        <v>0.91083000000000003</v>
      </c>
    </row>
    <row r="266" spans="1:3" x14ac:dyDescent="0.25">
      <c r="A266" s="1">
        <v>561</v>
      </c>
      <c r="B266" s="2">
        <v>0.54361772537200004</v>
      </c>
      <c r="C266">
        <v>0.91086</v>
      </c>
    </row>
    <row r="267" spans="1:3" x14ac:dyDescent="0.25">
      <c r="A267" s="10">
        <v>562</v>
      </c>
      <c r="B267" s="11">
        <v>0.54786497354499997</v>
      </c>
      <c r="C267" s="12">
        <v>0.91088999999999998</v>
      </c>
    </row>
    <row r="268" spans="1:3" x14ac:dyDescent="0.25">
      <c r="A268" s="1">
        <v>563</v>
      </c>
      <c r="B268" s="2">
        <v>0.54590791463900001</v>
      </c>
      <c r="C268">
        <v>0.91091</v>
      </c>
    </row>
    <row r="269" spans="1:3" x14ac:dyDescent="0.25">
      <c r="A269" s="1">
        <v>564</v>
      </c>
      <c r="B269" s="2">
        <v>0.54013526439699999</v>
      </c>
      <c r="C269">
        <v>0.91093999999999997</v>
      </c>
    </row>
    <row r="270" spans="1:3" x14ac:dyDescent="0.25">
      <c r="A270" s="1">
        <v>565</v>
      </c>
      <c r="B270" s="2">
        <v>0.53087949752800001</v>
      </c>
      <c r="C270">
        <v>0.91096999999999995</v>
      </c>
    </row>
    <row r="271" spans="1:3" x14ac:dyDescent="0.25">
      <c r="A271" s="1">
        <v>566</v>
      </c>
      <c r="B271" s="2">
        <v>0.52059942483900001</v>
      </c>
      <c r="C271">
        <v>0.91098999999999997</v>
      </c>
    </row>
    <row r="272" spans="1:3" x14ac:dyDescent="0.25">
      <c r="A272" s="1">
        <v>567</v>
      </c>
      <c r="B272" s="2">
        <v>0.50747233629199995</v>
      </c>
      <c r="C272">
        <v>0.91102000000000005</v>
      </c>
    </row>
    <row r="273" spans="1:3" x14ac:dyDescent="0.25">
      <c r="A273" s="1">
        <v>568</v>
      </c>
      <c r="B273" s="2">
        <v>0.49333623051600001</v>
      </c>
      <c r="C273">
        <v>0.91105000000000003</v>
      </c>
    </row>
    <row r="274" spans="1:3" x14ac:dyDescent="0.25">
      <c r="A274" s="1">
        <v>569</v>
      </c>
      <c r="B274" s="2">
        <v>0.480644196272</v>
      </c>
      <c r="C274">
        <v>0.91107000000000005</v>
      </c>
    </row>
    <row r="275" spans="1:3" x14ac:dyDescent="0.25">
      <c r="A275" s="1">
        <v>570</v>
      </c>
      <c r="B275" s="2">
        <v>0.467011749744</v>
      </c>
      <c r="C275">
        <v>0.91110000000000002</v>
      </c>
    </row>
    <row r="276" spans="1:3" x14ac:dyDescent="0.25">
      <c r="A276" s="1">
        <v>571</v>
      </c>
      <c r="B276" s="2">
        <v>0.45387324690800002</v>
      </c>
      <c r="C276">
        <v>0.91112000000000004</v>
      </c>
    </row>
    <row r="277" spans="1:3" x14ac:dyDescent="0.25">
      <c r="A277" s="1">
        <v>572</v>
      </c>
      <c r="B277" s="2">
        <v>0.44198802113500002</v>
      </c>
      <c r="C277">
        <v>0.91115000000000002</v>
      </c>
    </row>
    <row r="278" spans="1:3" x14ac:dyDescent="0.25">
      <c r="A278" s="1">
        <v>573</v>
      </c>
      <c r="B278" s="2">
        <v>0.43290504813199998</v>
      </c>
      <c r="C278">
        <v>0.91117000000000004</v>
      </c>
    </row>
    <row r="279" spans="1:3" x14ac:dyDescent="0.25">
      <c r="A279" s="1">
        <v>574</v>
      </c>
      <c r="B279" s="2">
        <v>0.424658745527</v>
      </c>
      <c r="C279">
        <v>0.91120000000000001</v>
      </c>
    </row>
    <row r="280" spans="1:3" x14ac:dyDescent="0.25">
      <c r="A280" s="1">
        <v>575</v>
      </c>
      <c r="B280" s="2">
        <v>0.41831293702099998</v>
      </c>
      <c r="C280">
        <v>0.91122000000000003</v>
      </c>
    </row>
    <row r="281" spans="1:3" x14ac:dyDescent="0.25">
      <c r="A281" s="1">
        <v>576</v>
      </c>
      <c r="B281" s="2">
        <v>0.41385284066200001</v>
      </c>
      <c r="C281">
        <v>0.91125</v>
      </c>
    </row>
    <row r="282" spans="1:3" x14ac:dyDescent="0.25">
      <c r="A282" s="5">
        <v>577</v>
      </c>
      <c r="B282" s="6">
        <v>0.41150847077399999</v>
      </c>
      <c r="C282" s="7">
        <v>0.91127000000000002</v>
      </c>
    </row>
    <row r="283" spans="1:3" x14ac:dyDescent="0.25">
      <c r="A283" s="1">
        <v>578</v>
      </c>
      <c r="B283" s="2">
        <v>0.412005960941</v>
      </c>
      <c r="C283">
        <v>0.91129000000000004</v>
      </c>
    </row>
    <row r="284" spans="1:3" x14ac:dyDescent="0.25">
      <c r="A284" s="1">
        <v>579</v>
      </c>
      <c r="B284" s="2">
        <v>0.41382077336299999</v>
      </c>
      <c r="C284">
        <v>0.91132000000000002</v>
      </c>
    </row>
    <row r="285" spans="1:3" x14ac:dyDescent="0.25">
      <c r="A285" s="1">
        <v>580</v>
      </c>
      <c r="B285" s="2">
        <v>0.41779774427400002</v>
      </c>
      <c r="C285">
        <v>0.91134000000000004</v>
      </c>
    </row>
    <row r="286" spans="1:3" x14ac:dyDescent="0.25">
      <c r="A286" s="1">
        <v>581</v>
      </c>
      <c r="B286" s="2">
        <v>0.42389953136399999</v>
      </c>
      <c r="C286">
        <v>0.91135999999999995</v>
      </c>
    </row>
    <row r="287" spans="1:3" x14ac:dyDescent="0.25">
      <c r="A287" s="1">
        <v>582</v>
      </c>
      <c r="B287" s="2">
        <v>0.43137168884299998</v>
      </c>
      <c r="C287">
        <v>0.91139000000000003</v>
      </c>
    </row>
    <row r="288" spans="1:3" x14ac:dyDescent="0.25">
      <c r="A288" s="1">
        <v>583</v>
      </c>
      <c r="B288" s="2">
        <v>0.44210058450700002</v>
      </c>
      <c r="C288">
        <v>0.91141000000000005</v>
      </c>
    </row>
    <row r="289" spans="1:3" x14ac:dyDescent="0.25">
      <c r="A289" s="1">
        <v>584</v>
      </c>
      <c r="B289" s="2">
        <v>0.454159170389</v>
      </c>
      <c r="C289">
        <v>0.91142999999999996</v>
      </c>
    </row>
    <row r="290" spans="1:3" x14ac:dyDescent="0.25">
      <c r="A290" s="1">
        <v>585</v>
      </c>
      <c r="B290" s="2">
        <v>0.46953740715999998</v>
      </c>
      <c r="C290">
        <v>0.91146000000000005</v>
      </c>
    </row>
    <row r="291" spans="1:3" x14ac:dyDescent="0.25">
      <c r="A291" s="1">
        <v>586</v>
      </c>
      <c r="B291" s="2">
        <v>0.48639321327200002</v>
      </c>
      <c r="C291">
        <v>0.91147999999999996</v>
      </c>
    </row>
    <row r="292" spans="1:3" x14ac:dyDescent="0.25">
      <c r="A292" s="1">
        <v>587</v>
      </c>
      <c r="B292" s="2">
        <v>0.50677543878599995</v>
      </c>
      <c r="C292">
        <v>0.91149999999999998</v>
      </c>
    </row>
    <row r="293" spans="1:3" x14ac:dyDescent="0.25">
      <c r="A293" s="1">
        <v>588</v>
      </c>
      <c r="B293" s="2">
        <v>0.52883929014200004</v>
      </c>
      <c r="C293">
        <v>0.91152</v>
      </c>
    </row>
    <row r="294" spans="1:3" x14ac:dyDescent="0.25">
      <c r="A294" s="1">
        <v>589</v>
      </c>
      <c r="B294" s="2">
        <v>0.55420380830799998</v>
      </c>
      <c r="C294">
        <v>0.91154999999999997</v>
      </c>
    </row>
    <row r="295" spans="1:3" x14ac:dyDescent="0.25">
      <c r="A295" s="1">
        <v>590</v>
      </c>
      <c r="B295" s="2">
        <v>0.58044856786700005</v>
      </c>
      <c r="C295">
        <v>0.91156999999999999</v>
      </c>
    </row>
    <row r="296" spans="1:3" x14ac:dyDescent="0.25">
      <c r="A296" s="1">
        <v>591</v>
      </c>
      <c r="B296" s="2">
        <v>0.60803490877199995</v>
      </c>
      <c r="C296">
        <v>0.91159000000000001</v>
      </c>
    </row>
    <row r="297" spans="1:3" x14ac:dyDescent="0.25">
      <c r="A297" s="1">
        <v>592</v>
      </c>
      <c r="B297" s="2">
        <v>0.63515412807500005</v>
      </c>
      <c r="C297">
        <v>0.91161000000000003</v>
      </c>
    </row>
    <row r="298" spans="1:3" x14ac:dyDescent="0.25">
      <c r="A298" s="1">
        <v>593</v>
      </c>
      <c r="B298" s="2">
        <v>0.66439014673200003</v>
      </c>
      <c r="C298">
        <v>0.91163000000000005</v>
      </c>
    </row>
    <row r="299" spans="1:3" x14ac:dyDescent="0.25">
      <c r="A299" s="1">
        <v>594</v>
      </c>
      <c r="B299" s="2">
        <v>0.69334453344299996</v>
      </c>
      <c r="C299">
        <v>0.91166000000000003</v>
      </c>
    </row>
    <row r="300" spans="1:3" x14ac:dyDescent="0.25">
      <c r="A300" s="1">
        <v>595</v>
      </c>
      <c r="B300" s="2">
        <v>0.71887636184699999</v>
      </c>
      <c r="C300">
        <v>0.91168000000000005</v>
      </c>
    </row>
    <row r="301" spans="1:3" x14ac:dyDescent="0.25">
      <c r="A301" s="1">
        <v>596</v>
      </c>
      <c r="B301" s="2">
        <v>0.74396938085599995</v>
      </c>
      <c r="C301">
        <v>0.91169999999999995</v>
      </c>
    </row>
    <row r="302" spans="1:3" x14ac:dyDescent="0.25">
      <c r="A302" s="1">
        <v>597</v>
      </c>
      <c r="B302" s="2">
        <v>0.76547199487700002</v>
      </c>
      <c r="C302">
        <v>0.91171999999999997</v>
      </c>
    </row>
    <row r="303" spans="1:3" x14ac:dyDescent="0.25">
      <c r="A303" s="1">
        <v>598</v>
      </c>
      <c r="B303" s="2">
        <v>0.78229540586500002</v>
      </c>
      <c r="C303">
        <v>0.91173999999999999</v>
      </c>
    </row>
    <row r="304" spans="1:3" x14ac:dyDescent="0.25">
      <c r="A304" s="1">
        <v>599</v>
      </c>
      <c r="B304" s="2">
        <v>0.791060209274</v>
      </c>
      <c r="C304">
        <v>0.91176000000000001</v>
      </c>
    </row>
    <row r="305" spans="1:3" x14ac:dyDescent="0.25">
      <c r="A305" s="10">
        <v>600</v>
      </c>
      <c r="B305" s="11">
        <v>0.79619389772399995</v>
      </c>
      <c r="C305" s="12">
        <v>0.91178000000000003</v>
      </c>
    </row>
    <row r="306" spans="1:3" x14ac:dyDescent="0.25">
      <c r="A306" s="1">
        <v>601</v>
      </c>
      <c r="B306" s="2">
        <v>0.792771995068</v>
      </c>
      <c r="C306">
        <v>0.91180000000000005</v>
      </c>
    </row>
    <row r="307" spans="1:3" x14ac:dyDescent="0.25">
      <c r="A307" s="1">
        <v>602</v>
      </c>
      <c r="B307" s="2">
        <v>0.78609824180599996</v>
      </c>
      <c r="C307">
        <v>0.91181999999999996</v>
      </c>
    </row>
    <row r="308" spans="1:3" x14ac:dyDescent="0.25">
      <c r="A308" s="1">
        <v>603</v>
      </c>
      <c r="B308" s="2">
        <v>0.77195328474000002</v>
      </c>
      <c r="C308">
        <v>0.91183999999999998</v>
      </c>
    </row>
    <row r="309" spans="1:3" x14ac:dyDescent="0.25">
      <c r="A309" s="1">
        <v>604</v>
      </c>
      <c r="B309" s="2">
        <v>0.75373125076299996</v>
      </c>
      <c r="C309">
        <v>0.91186</v>
      </c>
    </row>
    <row r="310" spans="1:3" x14ac:dyDescent="0.25">
      <c r="A310" s="1">
        <v>605</v>
      </c>
      <c r="B310" s="2">
        <v>0.73453056812299999</v>
      </c>
      <c r="C310">
        <v>0.91188000000000002</v>
      </c>
    </row>
    <row r="311" spans="1:3" x14ac:dyDescent="0.25">
      <c r="A311" s="1">
        <v>606</v>
      </c>
      <c r="B311" s="2">
        <v>0.711144566536</v>
      </c>
      <c r="C311">
        <v>0.91190000000000004</v>
      </c>
    </row>
    <row r="312" spans="1:3" x14ac:dyDescent="0.25">
      <c r="A312" s="1">
        <v>607</v>
      </c>
      <c r="B312" s="2">
        <v>0.68674498796500005</v>
      </c>
      <c r="C312">
        <v>0.91191999999999995</v>
      </c>
    </row>
    <row r="313" spans="1:3" x14ac:dyDescent="0.25">
      <c r="A313" s="1">
        <v>608</v>
      </c>
      <c r="B313" s="2">
        <v>0.66217982768999994</v>
      </c>
      <c r="C313">
        <v>0.91193999999999997</v>
      </c>
    </row>
    <row r="314" spans="1:3" x14ac:dyDescent="0.25">
      <c r="A314" s="1">
        <v>609</v>
      </c>
      <c r="B314" s="2">
        <v>0.639667332172</v>
      </c>
      <c r="C314">
        <v>0.91195999999999999</v>
      </c>
    </row>
    <row r="315" spans="1:3" x14ac:dyDescent="0.25">
      <c r="A315" s="1">
        <v>610</v>
      </c>
      <c r="B315" s="2">
        <v>0.61657714843800004</v>
      </c>
      <c r="C315">
        <v>0.91198000000000001</v>
      </c>
    </row>
    <row r="316" spans="1:3" x14ac:dyDescent="0.25">
      <c r="A316" s="1">
        <v>611</v>
      </c>
      <c r="B316" s="2">
        <v>0.59530627727499996</v>
      </c>
      <c r="C316">
        <v>0.91200000000000003</v>
      </c>
    </row>
    <row r="317" spans="1:3" x14ac:dyDescent="0.25">
      <c r="A317" s="1">
        <v>612</v>
      </c>
      <c r="B317" s="2">
        <v>0.57570427656199996</v>
      </c>
      <c r="C317">
        <v>0.91202000000000005</v>
      </c>
    </row>
    <row r="318" spans="1:3" x14ac:dyDescent="0.25">
      <c r="A318" s="1">
        <v>613</v>
      </c>
      <c r="B318" s="2">
        <v>0.55793446302399996</v>
      </c>
      <c r="C318">
        <v>0.91203999999999996</v>
      </c>
    </row>
    <row r="319" spans="1:3" x14ac:dyDescent="0.25">
      <c r="A319" s="1">
        <v>614</v>
      </c>
      <c r="B319" s="2">
        <v>0.54209107160600001</v>
      </c>
      <c r="C319">
        <v>0.91205999999999998</v>
      </c>
    </row>
    <row r="320" spans="1:3" x14ac:dyDescent="0.25">
      <c r="A320" s="1">
        <v>615</v>
      </c>
      <c r="B320" s="2">
        <v>0.52698224782900005</v>
      </c>
      <c r="C320">
        <v>0.91207000000000005</v>
      </c>
    </row>
    <row r="321" spans="1:3" x14ac:dyDescent="0.25">
      <c r="A321" s="1">
        <v>616</v>
      </c>
      <c r="B321" s="2">
        <v>0.51517033577000004</v>
      </c>
      <c r="C321">
        <v>0.91208999999999996</v>
      </c>
    </row>
    <row r="322" spans="1:3" x14ac:dyDescent="0.25">
      <c r="A322" s="1">
        <v>617</v>
      </c>
      <c r="B322" s="2">
        <v>0.50531429052400001</v>
      </c>
      <c r="C322">
        <v>0.91210999999999998</v>
      </c>
    </row>
    <row r="323" spans="1:3" x14ac:dyDescent="0.25">
      <c r="A323" s="1">
        <v>618</v>
      </c>
      <c r="B323" s="2">
        <v>0.49738910794300001</v>
      </c>
      <c r="C323">
        <v>0.91213</v>
      </c>
    </row>
    <row r="324" spans="1:3" x14ac:dyDescent="0.25">
      <c r="A324" s="1">
        <v>619</v>
      </c>
      <c r="B324" s="2">
        <v>0.49136558175099998</v>
      </c>
      <c r="C324">
        <v>0.91215000000000002</v>
      </c>
    </row>
    <row r="325" spans="1:3" x14ac:dyDescent="0.25">
      <c r="A325" s="1">
        <v>620</v>
      </c>
      <c r="B325" s="2">
        <v>0.48721551895100002</v>
      </c>
      <c r="C325">
        <v>0.91217000000000004</v>
      </c>
    </row>
    <row r="326" spans="1:3" x14ac:dyDescent="0.25">
      <c r="A326" s="1">
        <v>621</v>
      </c>
      <c r="B326" s="2">
        <v>0.48493716120699998</v>
      </c>
      <c r="C326">
        <v>0.91217999999999999</v>
      </c>
    </row>
    <row r="327" spans="1:3" x14ac:dyDescent="0.25">
      <c r="A327" s="5">
        <v>622</v>
      </c>
      <c r="B327" s="6">
        <v>0.48360317945499998</v>
      </c>
      <c r="C327" s="7">
        <v>0.91220000000000001</v>
      </c>
    </row>
    <row r="328" spans="1:3" x14ac:dyDescent="0.25">
      <c r="A328" s="1">
        <v>623</v>
      </c>
      <c r="B328" s="2">
        <v>0.48488989472400001</v>
      </c>
      <c r="C328">
        <v>0.91222000000000003</v>
      </c>
    </row>
    <row r="329" spans="1:3" x14ac:dyDescent="0.25">
      <c r="A329" s="1">
        <v>624</v>
      </c>
      <c r="B329" s="2">
        <v>0.48793733119999999</v>
      </c>
      <c r="C329">
        <v>0.91224000000000005</v>
      </c>
    </row>
    <row r="330" spans="1:3" x14ac:dyDescent="0.25">
      <c r="A330" s="1">
        <v>625</v>
      </c>
      <c r="B330" s="2">
        <v>0.492861151695</v>
      </c>
      <c r="C330">
        <v>0.91225999999999996</v>
      </c>
    </row>
    <row r="331" spans="1:3" x14ac:dyDescent="0.25">
      <c r="A331" s="1">
        <v>626</v>
      </c>
      <c r="B331" s="2">
        <v>0.49862301349600002</v>
      </c>
      <c r="C331">
        <v>0.91227000000000003</v>
      </c>
    </row>
    <row r="332" spans="1:3" x14ac:dyDescent="0.25">
      <c r="A332" s="1">
        <v>627</v>
      </c>
      <c r="B332" s="2">
        <v>0.50705826282499999</v>
      </c>
      <c r="C332">
        <v>0.91229000000000005</v>
      </c>
    </row>
    <row r="333" spans="1:3" x14ac:dyDescent="0.25">
      <c r="A333" s="1">
        <v>628</v>
      </c>
      <c r="B333" s="2">
        <v>0.51733696460699996</v>
      </c>
      <c r="C333">
        <v>0.91230999999999995</v>
      </c>
    </row>
    <row r="334" spans="1:3" x14ac:dyDescent="0.25">
      <c r="A334" s="1">
        <v>629</v>
      </c>
      <c r="B334" s="2">
        <v>0.52874404192000002</v>
      </c>
      <c r="C334">
        <v>0.91232000000000002</v>
      </c>
    </row>
    <row r="335" spans="1:3" x14ac:dyDescent="0.25">
      <c r="A335" s="1">
        <v>630</v>
      </c>
      <c r="B335" s="2">
        <v>0.54279482364700005</v>
      </c>
      <c r="C335">
        <v>0.91234000000000004</v>
      </c>
    </row>
    <row r="336" spans="1:3" x14ac:dyDescent="0.25">
      <c r="A336" s="1">
        <v>631</v>
      </c>
      <c r="B336" s="2">
        <v>0.55768275260900002</v>
      </c>
      <c r="C336">
        <v>0.91235999999999995</v>
      </c>
    </row>
    <row r="337" spans="1:3" x14ac:dyDescent="0.25">
      <c r="A337" s="1">
        <v>632</v>
      </c>
      <c r="B337" s="2">
        <v>0.57519900798800006</v>
      </c>
      <c r="C337">
        <v>0.91237000000000001</v>
      </c>
    </row>
    <row r="338" spans="1:3" x14ac:dyDescent="0.25">
      <c r="A338" s="1">
        <v>633</v>
      </c>
      <c r="B338" s="2">
        <v>0.59370380639999998</v>
      </c>
      <c r="C338">
        <v>0.91239000000000003</v>
      </c>
    </row>
    <row r="339" spans="1:3" x14ac:dyDescent="0.25">
      <c r="A339" s="1">
        <v>634</v>
      </c>
      <c r="B339" s="2">
        <v>0.61482900381100003</v>
      </c>
      <c r="C339">
        <v>0.91241000000000005</v>
      </c>
    </row>
    <row r="340" spans="1:3" x14ac:dyDescent="0.25">
      <c r="A340" s="1">
        <v>635</v>
      </c>
      <c r="B340" s="2">
        <v>0.63669139146800002</v>
      </c>
      <c r="C340">
        <v>0.91242000000000001</v>
      </c>
    </row>
    <row r="341" spans="1:3" x14ac:dyDescent="0.25">
      <c r="A341" s="1">
        <v>636</v>
      </c>
      <c r="B341" s="2">
        <v>0.65953254699700004</v>
      </c>
      <c r="C341">
        <v>0.91244000000000003</v>
      </c>
    </row>
    <row r="342" spans="1:3" x14ac:dyDescent="0.25">
      <c r="A342" s="1">
        <v>637</v>
      </c>
      <c r="B342" s="2">
        <v>0.68559432029699996</v>
      </c>
      <c r="C342">
        <v>0.91246000000000005</v>
      </c>
    </row>
    <row r="343" spans="1:3" x14ac:dyDescent="0.25">
      <c r="A343" s="1">
        <v>638</v>
      </c>
      <c r="B343" s="2">
        <v>0.71053689718199997</v>
      </c>
      <c r="C343">
        <v>0.91247</v>
      </c>
    </row>
    <row r="344" spans="1:3" x14ac:dyDescent="0.25">
      <c r="A344" s="1">
        <v>639</v>
      </c>
      <c r="B344" s="2">
        <v>0.73825448751400002</v>
      </c>
      <c r="C344">
        <v>0.91249000000000002</v>
      </c>
    </row>
    <row r="345" spans="1:3" x14ac:dyDescent="0.25">
      <c r="A345" s="1">
        <v>640</v>
      </c>
      <c r="B345" s="2">
        <v>0.76369571685799997</v>
      </c>
      <c r="C345">
        <v>0.91251000000000004</v>
      </c>
    </row>
    <row r="346" spans="1:3" x14ac:dyDescent="0.25">
      <c r="A346" s="1">
        <v>641</v>
      </c>
      <c r="B346" s="2">
        <v>0.78849536180500002</v>
      </c>
      <c r="C346">
        <v>0.91252</v>
      </c>
    </row>
    <row r="347" spans="1:3" x14ac:dyDescent="0.25">
      <c r="A347" s="1">
        <v>642</v>
      </c>
      <c r="B347" s="2">
        <v>0.81423932313900005</v>
      </c>
      <c r="C347">
        <v>0.91254000000000002</v>
      </c>
    </row>
    <row r="348" spans="1:3" x14ac:dyDescent="0.25">
      <c r="A348" s="1">
        <v>643</v>
      </c>
      <c r="B348" s="2">
        <v>0.83547586202599999</v>
      </c>
      <c r="C348">
        <v>0.91254999999999997</v>
      </c>
    </row>
    <row r="349" spans="1:3" x14ac:dyDescent="0.25">
      <c r="A349" s="1">
        <v>644</v>
      </c>
      <c r="B349" s="2">
        <v>0.85443115234400002</v>
      </c>
      <c r="C349">
        <v>0.91256999999999999</v>
      </c>
    </row>
    <row r="350" spans="1:3" x14ac:dyDescent="0.25">
      <c r="A350" s="1">
        <v>645</v>
      </c>
      <c r="B350" s="2">
        <v>0.86999529600100001</v>
      </c>
      <c r="C350">
        <v>0.91257999999999995</v>
      </c>
    </row>
    <row r="351" spans="1:3" x14ac:dyDescent="0.25">
      <c r="A351" s="1">
        <v>646</v>
      </c>
      <c r="B351" s="2">
        <v>0.88418245315599997</v>
      </c>
      <c r="C351">
        <v>0.91259999999999997</v>
      </c>
    </row>
    <row r="352" spans="1:3" x14ac:dyDescent="0.25">
      <c r="A352" s="1">
        <v>647</v>
      </c>
      <c r="B352" s="2">
        <v>0.89137077331500003</v>
      </c>
      <c r="C352">
        <v>0.91261000000000003</v>
      </c>
    </row>
    <row r="353" spans="1:3" x14ac:dyDescent="0.25">
      <c r="A353" s="1">
        <v>648</v>
      </c>
      <c r="B353" s="2">
        <v>0.89383643865600004</v>
      </c>
      <c r="C353">
        <v>0.91263000000000005</v>
      </c>
    </row>
    <row r="354" spans="1:3" x14ac:dyDescent="0.25">
      <c r="A354" s="10">
        <v>649</v>
      </c>
      <c r="B354" s="11">
        <v>0.89425110816999998</v>
      </c>
      <c r="C354" s="12">
        <v>0.91264000000000001</v>
      </c>
    </row>
    <row r="355" spans="1:3" x14ac:dyDescent="0.25">
      <c r="A355" s="1">
        <v>650</v>
      </c>
      <c r="B355" s="2">
        <v>0.88736486434899997</v>
      </c>
      <c r="C355">
        <v>0.91266000000000003</v>
      </c>
    </row>
    <row r="356" spans="1:3" x14ac:dyDescent="0.25">
      <c r="A356" s="1">
        <v>651</v>
      </c>
      <c r="B356" s="2">
        <v>0.876435279846</v>
      </c>
      <c r="C356">
        <v>0.91266999999999998</v>
      </c>
    </row>
    <row r="357" spans="1:3" x14ac:dyDescent="0.25">
      <c r="A357" s="1">
        <v>652</v>
      </c>
      <c r="B357" s="2">
        <v>0.86185985803599996</v>
      </c>
      <c r="C357">
        <v>0.91269</v>
      </c>
    </row>
    <row r="358" spans="1:3" x14ac:dyDescent="0.25">
      <c r="A358" s="1">
        <v>653</v>
      </c>
      <c r="B358" s="2">
        <v>0.84656029939699995</v>
      </c>
      <c r="C358">
        <v>0.91269999999999996</v>
      </c>
    </row>
    <row r="359" spans="1:3" x14ac:dyDescent="0.25">
      <c r="A359" s="1">
        <v>654</v>
      </c>
      <c r="B359" s="2">
        <v>0.82640933990499998</v>
      </c>
      <c r="C359">
        <v>0.91271999999999998</v>
      </c>
    </row>
    <row r="360" spans="1:3" x14ac:dyDescent="0.25">
      <c r="A360" s="1">
        <v>655</v>
      </c>
      <c r="B360" s="2">
        <v>0.80407553911200003</v>
      </c>
      <c r="C360">
        <v>0.91273000000000004</v>
      </c>
    </row>
    <row r="361" spans="1:3" x14ac:dyDescent="0.25">
      <c r="A361" s="1">
        <v>656</v>
      </c>
      <c r="B361" s="2">
        <v>0.78102564811700004</v>
      </c>
      <c r="C361">
        <v>0.91274999999999995</v>
      </c>
    </row>
    <row r="362" spans="1:3" x14ac:dyDescent="0.25">
      <c r="A362" s="1">
        <v>657</v>
      </c>
      <c r="B362" s="2">
        <v>0.75743663310999998</v>
      </c>
      <c r="C362">
        <v>0.91276000000000002</v>
      </c>
    </row>
    <row r="363" spans="1:3" x14ac:dyDescent="0.25">
      <c r="A363" s="1">
        <v>658</v>
      </c>
      <c r="B363" s="2">
        <v>0.73553490638700003</v>
      </c>
      <c r="C363">
        <v>0.91278000000000004</v>
      </c>
    </row>
    <row r="364" spans="1:3" x14ac:dyDescent="0.25">
      <c r="A364" s="1">
        <v>659</v>
      </c>
      <c r="B364" s="2">
        <v>0.71216732263600002</v>
      </c>
      <c r="C364">
        <v>0.91278999999999999</v>
      </c>
    </row>
    <row r="365" spans="1:3" x14ac:dyDescent="0.25">
      <c r="A365" s="1">
        <v>660</v>
      </c>
      <c r="B365" s="2">
        <v>0.68951761722600002</v>
      </c>
      <c r="C365">
        <v>0.91281000000000001</v>
      </c>
    </row>
    <row r="366" spans="1:3" x14ac:dyDescent="0.25">
      <c r="A366" s="1">
        <v>661</v>
      </c>
      <c r="B366" s="2">
        <v>0.66784864664099997</v>
      </c>
      <c r="C366">
        <v>0.91281999999999996</v>
      </c>
    </row>
    <row r="367" spans="1:3" x14ac:dyDescent="0.25">
      <c r="A367" s="1">
        <v>662</v>
      </c>
      <c r="B367" s="2">
        <v>0.64772540330899997</v>
      </c>
      <c r="C367">
        <v>0.91283000000000003</v>
      </c>
    </row>
    <row r="368" spans="1:3" x14ac:dyDescent="0.25">
      <c r="A368" s="1">
        <v>663</v>
      </c>
      <c r="B368" s="2">
        <v>0.62976950406999999</v>
      </c>
      <c r="C368">
        <v>0.91285000000000005</v>
      </c>
    </row>
    <row r="369" spans="1:3" x14ac:dyDescent="0.25">
      <c r="A369" s="1">
        <v>664</v>
      </c>
      <c r="B369" s="2">
        <v>0.61220455169700005</v>
      </c>
      <c r="C369">
        <v>0.91286</v>
      </c>
    </row>
    <row r="370" spans="1:3" x14ac:dyDescent="0.25">
      <c r="A370" s="1">
        <v>665</v>
      </c>
      <c r="B370" s="2">
        <v>0.59575217962299998</v>
      </c>
      <c r="C370">
        <v>0.91288000000000002</v>
      </c>
    </row>
    <row r="371" spans="1:3" x14ac:dyDescent="0.25">
      <c r="A371" s="1">
        <v>666</v>
      </c>
      <c r="B371" s="2">
        <v>0.58078259229700002</v>
      </c>
      <c r="C371">
        <v>0.91288999999999998</v>
      </c>
    </row>
    <row r="372" spans="1:3" x14ac:dyDescent="0.25">
      <c r="A372" s="1">
        <v>667</v>
      </c>
      <c r="B372" s="2">
        <v>0.56752860546100004</v>
      </c>
      <c r="C372">
        <v>0.91290000000000004</v>
      </c>
    </row>
    <row r="373" spans="1:3" x14ac:dyDescent="0.25">
      <c r="A373" s="1">
        <v>668</v>
      </c>
      <c r="B373" s="2">
        <v>0.55645751953099998</v>
      </c>
      <c r="C373">
        <v>0.91291999999999995</v>
      </c>
    </row>
    <row r="374" spans="1:3" x14ac:dyDescent="0.25">
      <c r="A374" s="1">
        <v>669</v>
      </c>
      <c r="B374" s="2">
        <v>0.54600334167499998</v>
      </c>
      <c r="C374">
        <v>0.91293000000000002</v>
      </c>
    </row>
    <row r="375" spans="1:3" x14ac:dyDescent="0.25">
      <c r="A375" s="1">
        <v>670</v>
      </c>
      <c r="B375" s="2">
        <v>0.53677123785000003</v>
      </c>
      <c r="C375">
        <v>0.91293999999999997</v>
      </c>
    </row>
    <row r="376" spans="1:3" x14ac:dyDescent="0.25">
      <c r="A376" s="1">
        <v>671</v>
      </c>
      <c r="B376" s="2">
        <v>0.52905583381700005</v>
      </c>
      <c r="C376">
        <v>0.91295999999999999</v>
      </c>
    </row>
    <row r="377" spans="1:3" x14ac:dyDescent="0.25">
      <c r="A377" s="1">
        <v>672</v>
      </c>
      <c r="B377" s="2">
        <v>0.52265024185200004</v>
      </c>
      <c r="C377">
        <v>0.91296999999999995</v>
      </c>
    </row>
    <row r="378" spans="1:3" x14ac:dyDescent="0.25">
      <c r="A378" s="1">
        <v>673</v>
      </c>
      <c r="B378" s="2">
        <v>0.51752477884299997</v>
      </c>
      <c r="C378">
        <v>0.91298000000000001</v>
      </c>
    </row>
    <row r="379" spans="1:3" x14ac:dyDescent="0.25">
      <c r="A379" s="1">
        <v>674</v>
      </c>
      <c r="B379" s="2">
        <v>0.51365244388599995</v>
      </c>
      <c r="C379">
        <v>0.91300000000000003</v>
      </c>
    </row>
    <row r="380" spans="1:3" x14ac:dyDescent="0.25">
      <c r="A380" s="1">
        <v>675</v>
      </c>
      <c r="B380" s="2">
        <v>0.51098853349700002</v>
      </c>
      <c r="C380">
        <v>0.91300999999999999</v>
      </c>
    </row>
    <row r="381" spans="1:3" x14ac:dyDescent="0.25">
      <c r="A381" s="1">
        <v>676</v>
      </c>
      <c r="B381" s="2">
        <v>0.51038974523500003</v>
      </c>
      <c r="C381">
        <v>0.91302000000000005</v>
      </c>
    </row>
    <row r="382" spans="1:3" x14ac:dyDescent="0.25">
      <c r="A382" s="5">
        <v>677</v>
      </c>
      <c r="B382" s="6">
        <v>0.51017099618899997</v>
      </c>
      <c r="C382" s="7">
        <v>0.91303999999999996</v>
      </c>
    </row>
    <row r="383" spans="1:3" x14ac:dyDescent="0.25">
      <c r="A383" s="1">
        <v>678</v>
      </c>
      <c r="B383" s="2">
        <v>0.51113617420199997</v>
      </c>
      <c r="C383">
        <v>0.91305000000000003</v>
      </c>
    </row>
    <row r="384" spans="1:3" x14ac:dyDescent="0.25">
      <c r="A384" s="1">
        <v>679</v>
      </c>
      <c r="B384" s="2">
        <v>0.51327759027499997</v>
      </c>
      <c r="C384">
        <v>0.91305999999999998</v>
      </c>
    </row>
    <row r="385" spans="1:3" x14ac:dyDescent="0.25">
      <c r="A385" s="1">
        <v>680</v>
      </c>
      <c r="B385" s="2">
        <v>0.51659035682700005</v>
      </c>
      <c r="C385">
        <v>0.91307000000000005</v>
      </c>
    </row>
    <row r="386" spans="1:3" x14ac:dyDescent="0.25">
      <c r="A386" s="1">
        <v>681</v>
      </c>
      <c r="B386" s="2">
        <v>0.52107393741600005</v>
      </c>
      <c r="C386">
        <v>0.91308999999999996</v>
      </c>
    </row>
    <row r="387" spans="1:3" x14ac:dyDescent="0.25">
      <c r="A387" s="1">
        <v>682</v>
      </c>
      <c r="B387" s="2">
        <v>0.52658259868599999</v>
      </c>
      <c r="C387">
        <v>0.91310000000000002</v>
      </c>
    </row>
    <row r="388" spans="1:3" x14ac:dyDescent="0.25">
      <c r="A388" s="1">
        <v>683</v>
      </c>
      <c r="B388" s="2">
        <v>0.53339093923600001</v>
      </c>
      <c r="C388">
        <v>0.91310999999999998</v>
      </c>
    </row>
    <row r="389" spans="1:3" x14ac:dyDescent="0.25">
      <c r="A389" s="1">
        <v>684</v>
      </c>
      <c r="B389" s="2">
        <v>0.54138052463499997</v>
      </c>
      <c r="C389">
        <v>0.91312000000000004</v>
      </c>
    </row>
    <row r="390" spans="1:3" x14ac:dyDescent="0.25">
      <c r="A390" s="1">
        <v>685</v>
      </c>
      <c r="B390" s="2">
        <v>0.55055552721000001</v>
      </c>
      <c r="C390">
        <v>0.91313999999999995</v>
      </c>
    </row>
    <row r="391" spans="1:3" x14ac:dyDescent="0.25">
      <c r="A391" s="1">
        <v>686</v>
      </c>
      <c r="B391" s="2">
        <v>0.56067413091700002</v>
      </c>
      <c r="C391">
        <v>0.91315000000000002</v>
      </c>
    </row>
    <row r="392" spans="1:3" x14ac:dyDescent="0.25">
      <c r="A392" s="1">
        <v>687</v>
      </c>
      <c r="B392" s="2">
        <v>0.57220196723899996</v>
      </c>
      <c r="C392">
        <v>0.91315999999999997</v>
      </c>
    </row>
    <row r="393" spans="1:3" x14ac:dyDescent="0.25">
      <c r="A393" s="1">
        <v>688</v>
      </c>
      <c r="B393" s="2">
        <v>0.58491325378400005</v>
      </c>
      <c r="C393">
        <v>0.91317000000000004</v>
      </c>
    </row>
    <row r="394" spans="1:3" x14ac:dyDescent="0.25">
      <c r="A394" s="1">
        <v>689</v>
      </c>
      <c r="B394" s="2">
        <v>0.59847617149400001</v>
      </c>
      <c r="C394">
        <v>0.91317999999999999</v>
      </c>
    </row>
    <row r="395" spans="1:3" x14ac:dyDescent="0.25">
      <c r="A395" s="1">
        <v>690</v>
      </c>
      <c r="B395" s="2">
        <v>0.613478004932</v>
      </c>
      <c r="C395">
        <v>0.91320000000000001</v>
      </c>
    </row>
    <row r="396" spans="1:3" x14ac:dyDescent="0.25">
      <c r="A396" s="1">
        <v>691</v>
      </c>
      <c r="B396" s="2">
        <v>0.62922370433800001</v>
      </c>
      <c r="C396">
        <v>0.91320999999999997</v>
      </c>
    </row>
    <row r="397" spans="1:3" x14ac:dyDescent="0.25">
      <c r="A397" s="1">
        <v>692</v>
      </c>
      <c r="B397" s="2">
        <v>0.64598053693799995</v>
      </c>
      <c r="C397">
        <v>0.91322000000000003</v>
      </c>
    </row>
    <row r="398" spans="1:3" x14ac:dyDescent="0.25">
      <c r="A398" s="1">
        <v>693</v>
      </c>
      <c r="B398" s="2">
        <v>0.66407722234699995</v>
      </c>
      <c r="C398">
        <v>0.91322999999999999</v>
      </c>
    </row>
    <row r="399" spans="1:3" x14ac:dyDescent="0.25">
      <c r="A399" s="1">
        <v>694</v>
      </c>
      <c r="B399" s="2">
        <v>0.68263167142900005</v>
      </c>
      <c r="C399">
        <v>0.91324000000000005</v>
      </c>
    </row>
    <row r="400" spans="1:3" x14ac:dyDescent="0.25">
      <c r="A400" s="1">
        <v>695</v>
      </c>
      <c r="B400" s="2">
        <v>0.70190346241000001</v>
      </c>
      <c r="C400">
        <v>0.91325999999999996</v>
      </c>
    </row>
    <row r="401" spans="1:3" x14ac:dyDescent="0.25">
      <c r="A401" s="1">
        <v>696</v>
      </c>
      <c r="B401" s="2">
        <v>0.72174000740099997</v>
      </c>
      <c r="C401">
        <v>0.91327000000000003</v>
      </c>
    </row>
    <row r="402" spans="1:3" x14ac:dyDescent="0.25">
      <c r="A402" s="1">
        <v>697</v>
      </c>
      <c r="B402" s="2">
        <v>0.74195611476900003</v>
      </c>
      <c r="C402">
        <v>0.91327999999999998</v>
      </c>
    </row>
    <row r="403" spans="1:3" x14ac:dyDescent="0.25">
      <c r="A403" s="1">
        <v>698</v>
      </c>
      <c r="B403" s="2">
        <v>0.76277792453799997</v>
      </c>
      <c r="C403">
        <v>0.91329000000000005</v>
      </c>
    </row>
    <row r="404" spans="1:3" x14ac:dyDescent="0.25">
      <c r="A404" s="1">
        <v>699</v>
      </c>
      <c r="B404" s="2">
        <v>0.78305131197</v>
      </c>
      <c r="C404">
        <v>0.9133</v>
      </c>
    </row>
    <row r="405" spans="1:3" x14ac:dyDescent="0.25">
      <c r="A405" s="1">
        <v>700</v>
      </c>
      <c r="B405" s="2">
        <v>0.80293220281599997</v>
      </c>
      <c r="C405">
        <v>0.91330999999999996</v>
      </c>
    </row>
    <row r="406" spans="1:3" x14ac:dyDescent="0.25">
      <c r="A406" s="1">
        <v>701</v>
      </c>
      <c r="B406" s="2">
        <v>0.82210695743600004</v>
      </c>
      <c r="C406">
        <v>0.91332000000000002</v>
      </c>
    </row>
    <row r="407" spans="1:3" x14ac:dyDescent="0.25">
      <c r="A407" s="1">
        <v>702</v>
      </c>
      <c r="B407" s="2">
        <v>0.84023737907399998</v>
      </c>
      <c r="C407">
        <v>0.91334000000000004</v>
      </c>
    </row>
    <row r="408" spans="1:3" x14ac:dyDescent="0.25">
      <c r="A408" s="1">
        <v>703</v>
      </c>
      <c r="B408" s="2">
        <v>0.85662710666700004</v>
      </c>
      <c r="C408">
        <v>0.91335</v>
      </c>
    </row>
    <row r="409" spans="1:3" x14ac:dyDescent="0.25">
      <c r="A409" s="1">
        <v>704</v>
      </c>
      <c r="B409" s="2">
        <v>0.87166744470599999</v>
      </c>
      <c r="C409">
        <v>0.91335999999999995</v>
      </c>
    </row>
    <row r="410" spans="1:3" x14ac:dyDescent="0.25">
      <c r="A410" s="1">
        <v>705</v>
      </c>
      <c r="B410" s="2">
        <v>0.88464879989599998</v>
      </c>
      <c r="C410">
        <v>0.91337000000000002</v>
      </c>
    </row>
    <row r="411" spans="1:3" x14ac:dyDescent="0.25">
      <c r="A411" s="1">
        <v>706</v>
      </c>
      <c r="B411" s="2">
        <v>0.89766776561700001</v>
      </c>
      <c r="C411">
        <v>0.91337999999999997</v>
      </c>
    </row>
    <row r="412" spans="1:3" x14ac:dyDescent="0.25">
      <c r="A412" s="1">
        <v>707</v>
      </c>
      <c r="B412" s="2">
        <v>0.90572196245199998</v>
      </c>
      <c r="C412">
        <v>0.91339000000000004</v>
      </c>
    </row>
    <row r="413" spans="1:3" x14ac:dyDescent="0.25">
      <c r="A413" s="1">
        <v>708</v>
      </c>
      <c r="B413" s="2">
        <v>0.91088628768900004</v>
      </c>
      <c r="C413">
        <v>0.91339999999999999</v>
      </c>
    </row>
    <row r="414" spans="1:3" x14ac:dyDescent="0.25">
      <c r="A414" s="10">
        <v>709</v>
      </c>
      <c r="B414" s="11">
        <v>0.91327667236300003</v>
      </c>
      <c r="C414" s="12">
        <v>0.91341000000000006</v>
      </c>
    </row>
    <row r="415" spans="1:3" x14ac:dyDescent="0.25">
      <c r="A415" s="1">
        <v>710</v>
      </c>
      <c r="B415" s="2">
        <v>0.91271156072600002</v>
      </c>
      <c r="C415">
        <v>0.91342000000000001</v>
      </c>
    </row>
    <row r="416" spans="1:3" x14ac:dyDescent="0.25">
      <c r="A416" s="1">
        <v>711</v>
      </c>
      <c r="B416" s="2">
        <v>0.90934258699399995</v>
      </c>
      <c r="C416">
        <v>0.91344000000000003</v>
      </c>
    </row>
    <row r="417" spans="1:3" x14ac:dyDescent="0.25">
      <c r="A417" s="1">
        <v>712</v>
      </c>
      <c r="B417" s="2">
        <v>0.90314155816999997</v>
      </c>
      <c r="C417">
        <v>0.91344999999999998</v>
      </c>
    </row>
    <row r="418" spans="1:3" x14ac:dyDescent="0.25">
      <c r="A418" s="1">
        <v>713</v>
      </c>
      <c r="B418" s="2">
        <v>0.89456057548500001</v>
      </c>
      <c r="C418">
        <v>0.91346000000000005</v>
      </c>
    </row>
    <row r="419" spans="1:3" x14ac:dyDescent="0.25">
      <c r="A419" s="1">
        <v>714</v>
      </c>
      <c r="B419" s="2">
        <v>0.88346332311599995</v>
      </c>
      <c r="C419">
        <v>0.91347</v>
      </c>
    </row>
    <row r="420" spans="1:3" x14ac:dyDescent="0.25">
      <c r="A420" s="1">
        <v>715</v>
      </c>
      <c r="B420" s="2">
        <v>0.87060928344699995</v>
      </c>
      <c r="C420">
        <v>0.91347999999999996</v>
      </c>
    </row>
    <row r="421" spans="1:3" x14ac:dyDescent="0.25">
      <c r="A421" s="1">
        <v>716</v>
      </c>
      <c r="B421" s="2">
        <v>0.85608160495800001</v>
      </c>
      <c r="C421">
        <v>0.91349000000000002</v>
      </c>
    </row>
    <row r="422" spans="1:3" x14ac:dyDescent="0.25">
      <c r="A422" s="1">
        <v>717</v>
      </c>
      <c r="B422" s="2">
        <v>0.83982461690900001</v>
      </c>
      <c r="C422">
        <v>0.91349999999999998</v>
      </c>
    </row>
    <row r="423" spans="1:3" x14ac:dyDescent="0.25">
      <c r="A423" s="1">
        <v>718</v>
      </c>
      <c r="B423" s="2">
        <v>0.82285887002900004</v>
      </c>
      <c r="C423">
        <v>0.91351000000000004</v>
      </c>
    </row>
    <row r="424" spans="1:3" x14ac:dyDescent="0.25">
      <c r="A424" s="1">
        <v>719</v>
      </c>
      <c r="B424" s="2">
        <v>0.80474740266800004</v>
      </c>
      <c r="C424">
        <v>0.91352</v>
      </c>
    </row>
    <row r="425" spans="1:3" x14ac:dyDescent="0.25">
      <c r="A425" s="1">
        <v>720</v>
      </c>
      <c r="B425" s="2">
        <v>0.78655451536200005</v>
      </c>
      <c r="C425">
        <v>0.91352999999999995</v>
      </c>
    </row>
    <row r="426" spans="1:3" x14ac:dyDescent="0.25">
      <c r="A426" s="1">
        <v>721</v>
      </c>
      <c r="B426" s="2">
        <v>0.76815074682200002</v>
      </c>
      <c r="C426">
        <v>0.91354000000000002</v>
      </c>
    </row>
    <row r="427" spans="1:3" x14ac:dyDescent="0.25">
      <c r="A427" s="1">
        <v>722</v>
      </c>
      <c r="B427" s="2">
        <v>0.74975901842100001</v>
      </c>
      <c r="C427">
        <v>0.91354999999999997</v>
      </c>
    </row>
    <row r="428" spans="1:3" x14ac:dyDescent="0.25">
      <c r="A428" s="1">
        <v>723</v>
      </c>
      <c r="B428" s="2">
        <v>0.73118233680699996</v>
      </c>
      <c r="C428">
        <v>0.91356000000000004</v>
      </c>
    </row>
    <row r="429" spans="1:3" x14ac:dyDescent="0.25">
      <c r="A429" s="1">
        <v>724</v>
      </c>
      <c r="B429" s="2">
        <v>0.71338260173800006</v>
      </c>
      <c r="C429">
        <v>0.91356999999999999</v>
      </c>
    </row>
    <row r="430" spans="1:3" x14ac:dyDescent="0.25">
      <c r="A430" s="1">
        <v>725</v>
      </c>
      <c r="B430" s="2">
        <v>0.69609659910199995</v>
      </c>
      <c r="C430">
        <v>0.91357999999999995</v>
      </c>
    </row>
    <row r="431" spans="1:3" x14ac:dyDescent="0.25">
      <c r="A431" s="1">
        <v>726</v>
      </c>
      <c r="B431" s="2">
        <v>0.67943233251599999</v>
      </c>
      <c r="C431">
        <v>0.91359000000000001</v>
      </c>
    </row>
    <row r="432" spans="1:3" x14ac:dyDescent="0.25">
      <c r="A432" s="1">
        <v>727</v>
      </c>
      <c r="B432" s="2">
        <v>0.66347754001600001</v>
      </c>
      <c r="C432">
        <v>0.91359999999999997</v>
      </c>
    </row>
    <row r="433" spans="1:3" x14ac:dyDescent="0.25">
      <c r="A433" s="1">
        <v>728</v>
      </c>
      <c r="B433" s="2">
        <v>0.647978782654</v>
      </c>
      <c r="C433">
        <v>0.91361000000000003</v>
      </c>
    </row>
    <row r="434" spans="1:3" x14ac:dyDescent="0.25">
      <c r="A434" s="1">
        <v>729</v>
      </c>
      <c r="B434" s="2">
        <v>0.63364136219</v>
      </c>
      <c r="C434">
        <v>0.91361999999999999</v>
      </c>
    </row>
    <row r="435" spans="1:3" x14ac:dyDescent="0.25">
      <c r="A435" s="1">
        <v>730</v>
      </c>
      <c r="B435" s="2">
        <v>0.62016075849499996</v>
      </c>
      <c r="C435">
        <v>0.91363000000000005</v>
      </c>
    </row>
    <row r="436" spans="1:3" x14ac:dyDescent="0.25">
      <c r="A436" s="1">
        <v>731</v>
      </c>
      <c r="B436" s="2">
        <v>0.60755813121799995</v>
      </c>
      <c r="C436">
        <v>0.91364000000000001</v>
      </c>
    </row>
    <row r="437" spans="1:3" x14ac:dyDescent="0.25">
      <c r="A437" s="1">
        <v>732</v>
      </c>
      <c r="B437" s="2">
        <v>0.59584373235700006</v>
      </c>
      <c r="C437">
        <v>0.91364999999999996</v>
      </c>
    </row>
    <row r="438" spans="1:3" x14ac:dyDescent="0.25">
      <c r="A438" s="1">
        <v>733</v>
      </c>
      <c r="B438" s="2">
        <v>0.58523809909799995</v>
      </c>
      <c r="C438">
        <v>0.91366000000000003</v>
      </c>
    </row>
    <row r="439" spans="1:3" x14ac:dyDescent="0.25">
      <c r="A439" s="1">
        <v>734</v>
      </c>
      <c r="B439" s="2">
        <v>0.57528251409499997</v>
      </c>
      <c r="C439">
        <v>0.91366999999999998</v>
      </c>
    </row>
    <row r="440" spans="1:3" x14ac:dyDescent="0.25">
      <c r="A440" s="1">
        <v>735</v>
      </c>
      <c r="B440" s="2">
        <v>0.56620693206799999</v>
      </c>
      <c r="C440">
        <v>0.91368000000000005</v>
      </c>
    </row>
    <row r="441" spans="1:3" x14ac:dyDescent="0.25">
      <c r="A441" s="1">
        <v>736</v>
      </c>
      <c r="B441" s="2">
        <v>0.55800020694700003</v>
      </c>
      <c r="C441">
        <v>0.91369</v>
      </c>
    </row>
    <row r="442" spans="1:3" x14ac:dyDescent="0.25">
      <c r="A442" s="1">
        <v>737</v>
      </c>
      <c r="B442" s="2">
        <v>0.55065095424699995</v>
      </c>
      <c r="C442">
        <v>0.91369999999999996</v>
      </c>
    </row>
    <row r="443" spans="1:3" x14ac:dyDescent="0.25">
      <c r="A443" s="1">
        <v>738</v>
      </c>
      <c r="B443" s="2">
        <v>0.544263482094</v>
      </c>
      <c r="C443">
        <v>0.91371000000000002</v>
      </c>
    </row>
    <row r="444" spans="1:3" x14ac:dyDescent="0.25">
      <c r="A444" s="1">
        <v>739</v>
      </c>
      <c r="B444" s="2">
        <v>0.53856408596000005</v>
      </c>
      <c r="C444">
        <v>0.91371999999999998</v>
      </c>
    </row>
    <row r="445" spans="1:3" x14ac:dyDescent="0.25">
      <c r="A445" s="1">
        <v>740</v>
      </c>
      <c r="B445" s="2">
        <v>0.53367787599600003</v>
      </c>
      <c r="C445">
        <v>0.91371999999999998</v>
      </c>
    </row>
    <row r="446" spans="1:3" x14ac:dyDescent="0.25">
      <c r="A446" s="1">
        <v>741</v>
      </c>
      <c r="B446" s="2">
        <v>0.52965450286899995</v>
      </c>
      <c r="C446">
        <v>0.91373000000000004</v>
      </c>
    </row>
    <row r="447" spans="1:3" x14ac:dyDescent="0.25">
      <c r="A447" s="1">
        <v>742</v>
      </c>
      <c r="B447" s="2">
        <v>0.52633345127099995</v>
      </c>
      <c r="C447">
        <v>0.91374</v>
      </c>
    </row>
    <row r="448" spans="1:3" x14ac:dyDescent="0.25">
      <c r="A448" s="1">
        <v>743</v>
      </c>
      <c r="B448" s="2">
        <v>0.52378523349799999</v>
      </c>
      <c r="C448">
        <v>0.91374999999999995</v>
      </c>
    </row>
    <row r="449" spans="1:3" x14ac:dyDescent="0.25">
      <c r="A449" s="1">
        <v>744</v>
      </c>
      <c r="B449" s="2">
        <v>0.52200990915300005</v>
      </c>
      <c r="C449">
        <v>0.91376000000000002</v>
      </c>
    </row>
    <row r="450" spans="1:3" x14ac:dyDescent="0.25">
      <c r="A450" s="1">
        <v>745</v>
      </c>
      <c r="B450" s="2">
        <v>0.52095180749900005</v>
      </c>
      <c r="C450">
        <v>0.91376999999999997</v>
      </c>
    </row>
    <row r="451" spans="1:3" x14ac:dyDescent="0.25">
      <c r="A451" s="5">
        <v>746</v>
      </c>
      <c r="B451" s="6">
        <v>0.52062547206900001</v>
      </c>
      <c r="C451" s="7">
        <v>0.91378000000000004</v>
      </c>
    </row>
    <row r="452" spans="1:3" x14ac:dyDescent="0.25">
      <c r="A452" s="1">
        <v>747</v>
      </c>
      <c r="B452" s="2">
        <v>0.52103585004800002</v>
      </c>
      <c r="C452">
        <v>0.91378999999999999</v>
      </c>
    </row>
    <row r="453" spans="1:3" x14ac:dyDescent="0.25">
      <c r="A453" s="1">
        <v>748</v>
      </c>
      <c r="B453" s="2">
        <v>0.52212053537400005</v>
      </c>
      <c r="C453">
        <v>0.91379999999999995</v>
      </c>
    </row>
    <row r="454" spans="1:3" x14ac:dyDescent="0.25">
      <c r="A454" s="1">
        <v>749</v>
      </c>
      <c r="B454" s="2">
        <v>0.52397197485000002</v>
      </c>
      <c r="C454">
        <v>0.91381000000000001</v>
      </c>
    </row>
    <row r="455" spans="1:3" x14ac:dyDescent="0.25">
      <c r="A455" s="1">
        <v>750</v>
      </c>
      <c r="B455" s="2">
        <v>0.52645736932800002</v>
      </c>
      <c r="C455">
        <v>0.91381999999999997</v>
      </c>
    </row>
    <row r="456" spans="1:3" x14ac:dyDescent="0.25">
      <c r="A456" s="1">
        <v>751</v>
      </c>
      <c r="B456" s="2">
        <v>0.52963143587100003</v>
      </c>
      <c r="C456">
        <v>0.91381999999999997</v>
      </c>
    </row>
    <row r="457" spans="1:3" x14ac:dyDescent="0.25">
      <c r="A457" s="1">
        <v>752</v>
      </c>
      <c r="B457" s="2">
        <v>0.533617258072</v>
      </c>
      <c r="C457">
        <v>0.91383000000000003</v>
      </c>
    </row>
    <row r="458" spans="1:3" x14ac:dyDescent="0.25">
      <c r="A458" s="1">
        <v>753</v>
      </c>
      <c r="B458" s="2">
        <v>0.53818392753599997</v>
      </c>
      <c r="C458">
        <v>0.91383999999999999</v>
      </c>
    </row>
    <row r="459" spans="1:3" x14ac:dyDescent="0.25">
      <c r="A459" s="1">
        <v>754</v>
      </c>
      <c r="B459" s="2">
        <v>0.543438732624</v>
      </c>
      <c r="C459">
        <v>0.91385000000000005</v>
      </c>
    </row>
    <row r="460" spans="1:3" x14ac:dyDescent="0.25">
      <c r="A460" s="1">
        <v>755</v>
      </c>
      <c r="B460" s="2">
        <v>0.54938280582400001</v>
      </c>
      <c r="C460">
        <v>0.91386000000000001</v>
      </c>
    </row>
    <row r="461" spans="1:3" x14ac:dyDescent="0.25">
      <c r="A461" s="1">
        <v>756</v>
      </c>
      <c r="B461" s="2">
        <v>0.55620682239499997</v>
      </c>
      <c r="C461">
        <v>0.91386999999999996</v>
      </c>
    </row>
    <row r="462" spans="1:3" x14ac:dyDescent="0.25">
      <c r="A462" s="1">
        <v>757</v>
      </c>
      <c r="B462" s="2">
        <v>0.56354612112000002</v>
      </c>
      <c r="C462">
        <v>0.91388000000000003</v>
      </c>
    </row>
    <row r="463" spans="1:3" x14ac:dyDescent="0.25">
      <c r="A463" s="1">
        <v>758</v>
      </c>
      <c r="B463" s="2">
        <v>0.57157349586499995</v>
      </c>
      <c r="C463">
        <v>0.91388999999999998</v>
      </c>
    </row>
    <row r="464" spans="1:3" x14ac:dyDescent="0.25">
      <c r="A464" s="1">
        <v>759</v>
      </c>
      <c r="B464" s="2">
        <v>0.58052814006800002</v>
      </c>
      <c r="C464">
        <v>0.91388999999999998</v>
      </c>
    </row>
    <row r="465" spans="1:3" x14ac:dyDescent="0.25">
      <c r="A465" s="1">
        <v>760</v>
      </c>
      <c r="B465" s="2">
        <v>0.58993881940799997</v>
      </c>
      <c r="C465">
        <v>0.91390000000000005</v>
      </c>
    </row>
    <row r="466" spans="1:3" x14ac:dyDescent="0.25">
      <c r="A466" s="1">
        <v>761</v>
      </c>
      <c r="B466" s="2">
        <v>0.60002213716499997</v>
      </c>
      <c r="C466">
        <v>0.91391</v>
      </c>
    </row>
    <row r="467" spans="1:3" x14ac:dyDescent="0.25">
      <c r="A467" s="1">
        <v>762</v>
      </c>
      <c r="B467" s="2">
        <v>0.61076933145500001</v>
      </c>
      <c r="C467">
        <v>0.91391999999999995</v>
      </c>
    </row>
    <row r="468" spans="1:3" x14ac:dyDescent="0.25">
      <c r="A468" s="1">
        <v>763</v>
      </c>
      <c r="B468" s="2">
        <v>0.62216466665299996</v>
      </c>
      <c r="C468">
        <v>0.91393000000000002</v>
      </c>
    </row>
    <row r="469" spans="1:3" x14ac:dyDescent="0.25">
      <c r="A469" s="1">
        <v>764</v>
      </c>
      <c r="B469" s="2">
        <v>0.63418871164299995</v>
      </c>
      <c r="C469">
        <v>0.91393999999999997</v>
      </c>
    </row>
    <row r="470" spans="1:3" x14ac:dyDescent="0.25">
      <c r="A470" s="1">
        <v>765</v>
      </c>
      <c r="B470" s="2">
        <v>0.64715224504500002</v>
      </c>
      <c r="C470">
        <v>0.91393999999999997</v>
      </c>
    </row>
    <row r="471" spans="1:3" x14ac:dyDescent="0.25">
      <c r="A471" s="1">
        <v>766</v>
      </c>
      <c r="B471" s="2">
        <v>0.660363316536</v>
      </c>
      <c r="C471">
        <v>0.91395000000000004</v>
      </c>
    </row>
    <row r="472" spans="1:3" x14ac:dyDescent="0.25">
      <c r="A472" s="1">
        <v>767</v>
      </c>
      <c r="B472" s="2">
        <v>0.67410469055199995</v>
      </c>
      <c r="C472">
        <v>0.91395999999999999</v>
      </c>
    </row>
    <row r="473" spans="1:3" x14ac:dyDescent="0.25">
      <c r="A473" s="1">
        <v>768</v>
      </c>
      <c r="B473" s="2">
        <v>0.68832707405100002</v>
      </c>
      <c r="C473">
        <v>0.91396999999999995</v>
      </c>
    </row>
    <row r="474" spans="1:3" x14ac:dyDescent="0.25">
      <c r="A474" s="1">
        <v>769</v>
      </c>
      <c r="B474" s="2">
        <v>0.70297032594700004</v>
      </c>
      <c r="C474">
        <v>0.91398000000000001</v>
      </c>
    </row>
    <row r="475" spans="1:3" x14ac:dyDescent="0.25">
      <c r="A475" s="1">
        <v>770</v>
      </c>
      <c r="B475" s="2">
        <v>0.71796834468799997</v>
      </c>
      <c r="C475">
        <v>0.91398000000000001</v>
      </c>
    </row>
    <row r="476" spans="1:3" x14ac:dyDescent="0.25">
      <c r="A476" s="1">
        <v>771</v>
      </c>
      <c r="B476" s="2">
        <v>0.73323827981900003</v>
      </c>
      <c r="C476">
        <v>0.91398999999999997</v>
      </c>
    </row>
    <row r="477" spans="1:3" x14ac:dyDescent="0.25">
      <c r="A477" s="1">
        <v>772</v>
      </c>
      <c r="B477" s="2">
        <v>0.74869000911700001</v>
      </c>
      <c r="C477">
        <v>0.91400000000000003</v>
      </c>
    </row>
    <row r="478" spans="1:3" x14ac:dyDescent="0.25">
      <c r="A478" s="1">
        <v>773</v>
      </c>
      <c r="B478" s="2">
        <v>0.76382130384400004</v>
      </c>
      <c r="C478">
        <v>0.91400999999999999</v>
      </c>
    </row>
    <row r="479" spans="1:3" x14ac:dyDescent="0.25">
      <c r="A479" s="1">
        <v>774</v>
      </c>
      <c r="B479" s="2">
        <v>0.77931457757900002</v>
      </c>
      <c r="C479">
        <v>0.91402000000000005</v>
      </c>
    </row>
    <row r="480" spans="1:3" x14ac:dyDescent="0.25">
      <c r="A480" s="1">
        <v>775</v>
      </c>
      <c r="B480" s="2">
        <v>0.79464554786700003</v>
      </c>
      <c r="C480">
        <v>0.91402000000000005</v>
      </c>
    </row>
    <row r="481" spans="1:3" x14ac:dyDescent="0.25">
      <c r="A481" s="1">
        <v>776</v>
      </c>
      <c r="B481" s="2">
        <v>0.80967903137200004</v>
      </c>
      <c r="C481">
        <v>0.91403000000000001</v>
      </c>
    </row>
    <row r="482" spans="1:3" x14ac:dyDescent="0.25">
      <c r="A482" s="1">
        <v>777</v>
      </c>
      <c r="B482" s="2">
        <v>0.82426887750599998</v>
      </c>
      <c r="C482">
        <v>0.91403999999999996</v>
      </c>
    </row>
    <row r="483" spans="1:3" x14ac:dyDescent="0.25">
      <c r="A483" s="1">
        <v>778</v>
      </c>
      <c r="B483" s="2">
        <v>0.83791476488100003</v>
      </c>
      <c r="C483">
        <v>0.91405000000000003</v>
      </c>
    </row>
    <row r="484" spans="1:3" x14ac:dyDescent="0.25">
      <c r="A484" s="1">
        <v>779</v>
      </c>
      <c r="B484" s="2">
        <v>0.85117989778500003</v>
      </c>
      <c r="C484">
        <v>0.91405999999999998</v>
      </c>
    </row>
    <row r="485" spans="1:3" x14ac:dyDescent="0.25">
      <c r="A485" s="1">
        <v>780</v>
      </c>
      <c r="B485" s="2">
        <v>0.86354207992599996</v>
      </c>
      <c r="C485">
        <v>0.91405999999999998</v>
      </c>
    </row>
    <row r="486" spans="1:3" x14ac:dyDescent="0.25">
      <c r="A486" s="1">
        <v>781</v>
      </c>
      <c r="B486" s="2">
        <v>0.87484747171400001</v>
      </c>
      <c r="C486">
        <v>0.91407000000000005</v>
      </c>
    </row>
    <row r="487" spans="1:3" x14ac:dyDescent="0.25">
      <c r="A487" s="1">
        <v>782</v>
      </c>
      <c r="B487" s="2">
        <v>0.88471287488899997</v>
      </c>
      <c r="C487">
        <v>0.91408</v>
      </c>
    </row>
    <row r="488" spans="1:3" x14ac:dyDescent="0.25">
      <c r="A488" s="1">
        <v>783</v>
      </c>
      <c r="B488" s="2">
        <v>0.89351755380599995</v>
      </c>
      <c r="C488">
        <v>0.91408999999999996</v>
      </c>
    </row>
    <row r="489" spans="1:3" x14ac:dyDescent="0.25">
      <c r="A489" s="1">
        <v>784</v>
      </c>
      <c r="B489" s="2">
        <v>0.90070366859399997</v>
      </c>
      <c r="C489">
        <v>0.91408999999999996</v>
      </c>
    </row>
    <row r="490" spans="1:3" x14ac:dyDescent="0.25">
      <c r="A490" s="1">
        <v>785</v>
      </c>
      <c r="B490" s="2">
        <v>0.90654546022399995</v>
      </c>
      <c r="C490">
        <v>0.91410000000000002</v>
      </c>
    </row>
    <row r="491" spans="1:3" x14ac:dyDescent="0.25">
      <c r="A491" s="1">
        <v>786</v>
      </c>
      <c r="B491" s="2">
        <v>0.91076046228399998</v>
      </c>
      <c r="C491">
        <v>0.91410999999999998</v>
      </c>
    </row>
    <row r="492" spans="1:3" x14ac:dyDescent="0.25">
      <c r="A492" s="1">
        <v>787</v>
      </c>
      <c r="B492" s="2">
        <v>0.91325211525000005</v>
      </c>
      <c r="C492">
        <v>0.91412000000000004</v>
      </c>
    </row>
    <row r="493" spans="1:3" x14ac:dyDescent="0.25">
      <c r="A493" s="5">
        <v>788</v>
      </c>
      <c r="B493" s="6">
        <v>0.91412401199299997</v>
      </c>
      <c r="C493" s="7">
        <v>0.91412000000000004</v>
      </c>
    </row>
    <row r="494" spans="1:3" x14ac:dyDescent="0.25">
      <c r="A494" s="1">
        <v>789</v>
      </c>
      <c r="B494" s="2">
        <v>0.91333329677599995</v>
      </c>
      <c r="C494">
        <v>0.91413</v>
      </c>
    </row>
    <row r="495" spans="1:3" x14ac:dyDescent="0.25">
      <c r="A495" s="1">
        <v>790</v>
      </c>
      <c r="B495" s="2">
        <v>0.91086584329599996</v>
      </c>
      <c r="C495">
        <v>0.91413999999999995</v>
      </c>
    </row>
    <row r="496" spans="1:3" x14ac:dyDescent="0.25">
      <c r="A496" s="1">
        <v>791</v>
      </c>
      <c r="B496" s="2">
        <v>0.906897962093</v>
      </c>
      <c r="C496">
        <v>0.91415000000000002</v>
      </c>
    </row>
    <row r="497" spans="1:3" x14ac:dyDescent="0.25">
      <c r="A497" s="1">
        <v>792</v>
      </c>
      <c r="B497" s="2">
        <v>0.90130001306499996</v>
      </c>
      <c r="C497">
        <v>0.91415000000000002</v>
      </c>
    </row>
    <row r="498" spans="1:3" x14ac:dyDescent="0.25">
      <c r="A498" s="1">
        <v>793</v>
      </c>
      <c r="B498" s="2">
        <v>0.89444768428800003</v>
      </c>
      <c r="C498">
        <v>0.91415999999999997</v>
      </c>
    </row>
    <row r="499" spans="1:3" x14ac:dyDescent="0.25">
      <c r="A499" s="1">
        <v>794</v>
      </c>
      <c r="B499" s="2">
        <v>0.88609910011299997</v>
      </c>
      <c r="C499">
        <v>0.91417000000000004</v>
      </c>
    </row>
    <row r="500" spans="1:3" x14ac:dyDescent="0.25">
      <c r="A500" s="1">
        <v>795</v>
      </c>
      <c r="B500" s="2">
        <v>0.87679892778400004</v>
      </c>
      <c r="C500">
        <v>0.91417999999999999</v>
      </c>
    </row>
    <row r="501" spans="1:3" x14ac:dyDescent="0.25">
      <c r="A501" s="1">
        <v>796</v>
      </c>
      <c r="B501" s="2">
        <v>0.86647993326200001</v>
      </c>
      <c r="C501">
        <v>0.91417999999999999</v>
      </c>
    </row>
    <row r="502" spans="1:3" x14ac:dyDescent="0.25">
      <c r="A502" s="1">
        <v>797</v>
      </c>
      <c r="B502" s="2">
        <v>0.85497802495999997</v>
      </c>
      <c r="C502">
        <v>0.91418999999999995</v>
      </c>
    </row>
    <row r="503" spans="1:3" x14ac:dyDescent="0.25">
      <c r="A503" s="1">
        <v>798</v>
      </c>
      <c r="B503" s="2">
        <v>0.84300833940499997</v>
      </c>
      <c r="C503">
        <v>0.91420000000000001</v>
      </c>
    </row>
    <row r="504" spans="1:3" x14ac:dyDescent="0.25">
      <c r="A504" s="1">
        <v>799</v>
      </c>
      <c r="B504" s="2">
        <v>0.83009964227699995</v>
      </c>
      <c r="C504">
        <v>0.91420000000000001</v>
      </c>
    </row>
    <row r="505" spans="1:3" x14ac:dyDescent="0.25">
      <c r="A505" s="1">
        <v>800</v>
      </c>
      <c r="B505" s="2">
        <v>0.817030966282</v>
      </c>
      <c r="C505">
        <v>0.91420999999999997</v>
      </c>
    </row>
    <row r="506" spans="1:3" x14ac:dyDescent="0.25">
      <c r="A506" s="1">
        <v>801</v>
      </c>
      <c r="B506" s="2">
        <v>0.80361217260399997</v>
      </c>
      <c r="C506">
        <v>0.91422000000000003</v>
      </c>
    </row>
    <row r="507" spans="1:3" x14ac:dyDescent="0.25">
      <c r="A507" s="1">
        <v>802</v>
      </c>
      <c r="B507" s="2">
        <v>0.78960901498799996</v>
      </c>
      <c r="C507">
        <v>0.91422000000000003</v>
      </c>
    </row>
    <row r="508" spans="1:3" x14ac:dyDescent="0.25">
      <c r="A508" s="1">
        <v>803</v>
      </c>
      <c r="B508" s="2">
        <v>0.77583181858100003</v>
      </c>
      <c r="C508">
        <v>0.91422999999999999</v>
      </c>
    </row>
    <row r="509" spans="1:3" x14ac:dyDescent="0.25">
      <c r="A509" s="1">
        <v>804</v>
      </c>
      <c r="B509" s="2">
        <v>0.76203328371000001</v>
      </c>
      <c r="C509">
        <v>0.91424000000000005</v>
      </c>
    </row>
    <row r="510" spans="1:3" x14ac:dyDescent="0.25">
      <c r="A510" s="1">
        <v>805</v>
      </c>
      <c r="B510" s="2">
        <v>0.74830210208900005</v>
      </c>
      <c r="C510">
        <v>0.91425000000000001</v>
      </c>
    </row>
    <row r="511" spans="1:3" x14ac:dyDescent="0.25">
      <c r="A511" s="1">
        <v>806</v>
      </c>
      <c r="B511" s="2">
        <v>0.73437577486000005</v>
      </c>
      <c r="C511">
        <v>0.91425000000000001</v>
      </c>
    </row>
    <row r="512" spans="1:3" x14ac:dyDescent="0.25">
      <c r="A512" s="1">
        <v>807</v>
      </c>
      <c r="B512" s="2">
        <v>0.72101432084999995</v>
      </c>
      <c r="C512">
        <v>0.91425999999999996</v>
      </c>
    </row>
    <row r="513" spans="1:3" x14ac:dyDescent="0.25">
      <c r="A513" s="1">
        <v>808</v>
      </c>
      <c r="B513" s="2">
        <v>0.70793348550799995</v>
      </c>
      <c r="C513">
        <v>0.91427000000000003</v>
      </c>
    </row>
    <row r="514" spans="1:3" x14ac:dyDescent="0.25">
      <c r="A514" s="1">
        <v>809</v>
      </c>
      <c r="B514" s="2">
        <v>0.69486463069899995</v>
      </c>
      <c r="C514">
        <v>0.91427000000000003</v>
      </c>
    </row>
    <row r="515" spans="1:3" x14ac:dyDescent="0.25">
      <c r="A515" s="1">
        <v>810</v>
      </c>
      <c r="B515" s="2">
        <v>0.68249738216400002</v>
      </c>
      <c r="C515">
        <v>0.91427999999999998</v>
      </c>
    </row>
    <row r="516" spans="1:3" x14ac:dyDescent="0.25">
      <c r="A516" s="1">
        <v>811</v>
      </c>
      <c r="B516" s="2">
        <v>0.67054069042200004</v>
      </c>
      <c r="C516">
        <v>0.91429000000000005</v>
      </c>
    </row>
    <row r="517" spans="1:3" x14ac:dyDescent="0.25">
      <c r="A517" s="1">
        <v>812</v>
      </c>
      <c r="B517" s="2">
        <v>0.65902268886600002</v>
      </c>
      <c r="C517">
        <v>0.91429000000000005</v>
      </c>
    </row>
    <row r="518" spans="1:3" x14ac:dyDescent="0.25">
      <c r="A518" s="1">
        <v>813</v>
      </c>
      <c r="B518" s="2">
        <v>0.64796596765500003</v>
      </c>
      <c r="C518">
        <v>0.9143</v>
      </c>
    </row>
    <row r="519" spans="1:3" x14ac:dyDescent="0.25">
      <c r="A519" s="1">
        <v>814</v>
      </c>
      <c r="B519" s="2">
        <v>0.63738924264899999</v>
      </c>
      <c r="C519">
        <v>0.91430999999999996</v>
      </c>
    </row>
    <row r="520" spans="1:3" x14ac:dyDescent="0.25">
      <c r="A520" s="1">
        <v>815</v>
      </c>
      <c r="B520" s="2">
        <v>0.62706053257000005</v>
      </c>
      <c r="C520">
        <v>0.91430999999999996</v>
      </c>
    </row>
    <row r="521" spans="1:3" x14ac:dyDescent="0.25">
      <c r="A521" s="1">
        <v>816</v>
      </c>
      <c r="B521" s="2">
        <v>0.61749118566500005</v>
      </c>
      <c r="C521">
        <v>0.91432000000000002</v>
      </c>
    </row>
    <row r="522" spans="1:3" x14ac:dyDescent="0.25">
      <c r="A522" s="1">
        <v>817</v>
      </c>
      <c r="B522" s="2">
        <v>0.60842889547300005</v>
      </c>
      <c r="C522">
        <v>0.91432999999999998</v>
      </c>
    </row>
    <row r="523" spans="1:3" x14ac:dyDescent="0.25">
      <c r="A523" s="1">
        <v>818</v>
      </c>
      <c r="B523" s="2">
        <v>0.599875688553</v>
      </c>
      <c r="C523">
        <v>0.91432999999999998</v>
      </c>
    </row>
    <row r="524" spans="1:3" x14ac:dyDescent="0.25">
      <c r="A524" s="1">
        <v>819</v>
      </c>
      <c r="B524" s="2">
        <v>0.59183400869400005</v>
      </c>
      <c r="C524">
        <v>0.91434000000000004</v>
      </c>
    </row>
    <row r="525" spans="1:3" x14ac:dyDescent="0.25">
      <c r="A525" s="1">
        <v>820</v>
      </c>
      <c r="B525" s="2">
        <v>0.58430099487300002</v>
      </c>
      <c r="C525">
        <v>0.91435</v>
      </c>
    </row>
    <row r="526" spans="1:3" x14ac:dyDescent="0.25">
      <c r="A526" s="1">
        <v>821</v>
      </c>
      <c r="B526" s="2">
        <v>0.57727342843999996</v>
      </c>
      <c r="C526">
        <v>0.91435</v>
      </c>
    </row>
    <row r="527" spans="1:3" x14ac:dyDescent="0.25">
      <c r="A527" s="1">
        <v>822</v>
      </c>
      <c r="B527" s="2">
        <v>0.57074844837200001</v>
      </c>
      <c r="C527">
        <v>0.91435999999999995</v>
      </c>
    </row>
    <row r="528" spans="1:3" x14ac:dyDescent="0.25">
      <c r="A528" s="1">
        <v>823</v>
      </c>
      <c r="B528" s="2">
        <v>0.56471973657600005</v>
      </c>
      <c r="C528">
        <v>0.91437000000000002</v>
      </c>
    </row>
    <row r="529" spans="1:3" x14ac:dyDescent="0.25">
      <c r="A529" s="1">
        <v>824</v>
      </c>
      <c r="B529" s="2">
        <v>0.55918222665799999</v>
      </c>
      <c r="C529">
        <v>0.91437000000000002</v>
      </c>
    </row>
    <row r="530" spans="1:3" x14ac:dyDescent="0.25">
      <c r="A530" s="1">
        <v>825</v>
      </c>
      <c r="B530" s="2">
        <v>0.55423802137400002</v>
      </c>
      <c r="C530">
        <v>0.91437999999999997</v>
      </c>
    </row>
    <row r="531" spans="1:3" x14ac:dyDescent="0.25">
      <c r="A531" s="1">
        <v>826</v>
      </c>
      <c r="B531" s="2">
        <v>0.54965060949300004</v>
      </c>
      <c r="C531">
        <v>0.91437999999999997</v>
      </c>
    </row>
    <row r="532" spans="1:3" x14ac:dyDescent="0.25">
      <c r="A532" s="1">
        <v>827</v>
      </c>
      <c r="B532" s="2">
        <v>0.545535683632</v>
      </c>
      <c r="C532">
        <v>0.91439000000000004</v>
      </c>
    </row>
    <row r="533" spans="1:3" x14ac:dyDescent="0.25">
      <c r="A533" s="1">
        <v>828</v>
      </c>
      <c r="B533" s="2">
        <v>0.54188621044200003</v>
      </c>
      <c r="C533">
        <v>0.91439999999999999</v>
      </c>
    </row>
    <row r="534" spans="1:3" x14ac:dyDescent="0.25">
      <c r="A534" s="1">
        <v>829</v>
      </c>
      <c r="B534" s="2">
        <v>0.53869605064399995</v>
      </c>
      <c r="C534">
        <v>0.91439999999999999</v>
      </c>
    </row>
    <row r="535" spans="1:3" x14ac:dyDescent="0.25">
      <c r="A535" s="1">
        <v>830</v>
      </c>
      <c r="B535" s="2">
        <v>0.535958707333</v>
      </c>
      <c r="C535">
        <v>0.91440999999999995</v>
      </c>
    </row>
    <row r="536" spans="1:3" x14ac:dyDescent="0.25">
      <c r="A536" s="1">
        <v>831</v>
      </c>
      <c r="B536" s="2">
        <v>0.53366893529899995</v>
      </c>
      <c r="C536">
        <v>0.91442000000000001</v>
      </c>
    </row>
    <row r="537" spans="1:3" x14ac:dyDescent="0.25">
      <c r="A537" s="1">
        <v>832</v>
      </c>
      <c r="B537" s="2">
        <v>0.53182107210200003</v>
      </c>
      <c r="C537">
        <v>0.91442000000000001</v>
      </c>
    </row>
    <row r="538" spans="1:3" x14ac:dyDescent="0.25">
      <c r="A538" s="5">
        <v>833</v>
      </c>
      <c r="B538" s="6">
        <v>0.53042000532199995</v>
      </c>
      <c r="C538" s="7">
        <v>0.91442999999999997</v>
      </c>
    </row>
    <row r="539" spans="1:3" x14ac:dyDescent="0.25">
      <c r="A539" s="1">
        <v>834</v>
      </c>
      <c r="B539" s="2">
        <v>0.529429316521</v>
      </c>
      <c r="C539">
        <v>0.91442999999999997</v>
      </c>
    </row>
    <row r="540" spans="1:3" x14ac:dyDescent="0.25">
      <c r="A540" s="1">
        <v>835</v>
      </c>
      <c r="B540" s="2">
        <v>0.52886676788300002</v>
      </c>
      <c r="C540">
        <v>0.91444000000000003</v>
      </c>
    </row>
    <row r="541" spans="1:3" x14ac:dyDescent="0.25">
      <c r="A541" s="1">
        <v>836</v>
      </c>
      <c r="B541" s="2">
        <v>0.52872848510699999</v>
      </c>
      <c r="C541">
        <v>0.91444999999999999</v>
      </c>
    </row>
    <row r="542" spans="1:3" x14ac:dyDescent="0.25">
      <c r="A542" s="1">
        <v>837</v>
      </c>
      <c r="B542" s="2">
        <v>0.529011189938</v>
      </c>
      <c r="C542">
        <v>0.91444999999999999</v>
      </c>
    </row>
    <row r="543" spans="1:3" x14ac:dyDescent="0.25">
      <c r="A543" s="1">
        <v>838</v>
      </c>
      <c r="B543" s="2">
        <v>0.52966427803000005</v>
      </c>
      <c r="C543">
        <v>0.91446000000000005</v>
      </c>
    </row>
    <row r="544" spans="1:3" x14ac:dyDescent="0.25">
      <c r="A544" s="1">
        <v>839</v>
      </c>
      <c r="B544" s="2">
        <v>0.53076934814499999</v>
      </c>
      <c r="C544">
        <v>0.91446000000000005</v>
      </c>
    </row>
    <row r="545" spans="1:3" x14ac:dyDescent="0.25">
      <c r="A545" s="1">
        <v>840</v>
      </c>
      <c r="B545" s="2">
        <v>0.53228825330700003</v>
      </c>
      <c r="C545">
        <v>0.91447000000000001</v>
      </c>
    </row>
    <row r="546" spans="1:3" x14ac:dyDescent="0.25">
      <c r="A546" s="1">
        <v>841</v>
      </c>
      <c r="B546" s="2">
        <v>0.53421920537900003</v>
      </c>
      <c r="C546">
        <v>0.91447999999999996</v>
      </c>
    </row>
    <row r="547" spans="1:3" x14ac:dyDescent="0.25">
      <c r="A547" s="1">
        <v>842</v>
      </c>
      <c r="B547" s="2">
        <v>0.53646755218499997</v>
      </c>
      <c r="C547">
        <v>0.91447999999999996</v>
      </c>
    </row>
    <row r="548" spans="1:3" x14ac:dyDescent="0.25">
      <c r="A548" s="1">
        <v>843</v>
      </c>
      <c r="B548" s="2">
        <v>0.53920733928700004</v>
      </c>
      <c r="C548">
        <v>0.91449000000000003</v>
      </c>
    </row>
    <row r="549" spans="1:3" x14ac:dyDescent="0.25">
      <c r="A549" s="1">
        <v>844</v>
      </c>
      <c r="B549" s="2">
        <v>0.54235649108899997</v>
      </c>
      <c r="C549">
        <v>0.91449000000000003</v>
      </c>
    </row>
    <row r="550" spans="1:3" x14ac:dyDescent="0.25">
      <c r="A550" s="1">
        <v>845</v>
      </c>
      <c r="B550" s="2">
        <v>0.54578608274499996</v>
      </c>
      <c r="C550">
        <v>0.91449999999999998</v>
      </c>
    </row>
    <row r="551" spans="1:3" x14ac:dyDescent="0.25">
      <c r="A551" s="1">
        <v>846</v>
      </c>
      <c r="B551" s="2">
        <v>0.54973948001899997</v>
      </c>
      <c r="C551">
        <v>0.91451000000000005</v>
      </c>
    </row>
    <row r="552" spans="1:3" x14ac:dyDescent="0.25">
      <c r="A552" s="1">
        <v>847</v>
      </c>
      <c r="B552" s="2">
        <v>0.55410003662100005</v>
      </c>
      <c r="C552">
        <v>0.91451000000000005</v>
      </c>
    </row>
    <row r="553" spans="1:3" x14ac:dyDescent="0.25">
      <c r="A553" s="1">
        <v>848</v>
      </c>
      <c r="B553" s="2">
        <v>0.558866977692</v>
      </c>
      <c r="C553">
        <v>0.91452</v>
      </c>
    </row>
    <row r="554" spans="1:3" x14ac:dyDescent="0.25">
      <c r="A554" s="1">
        <v>849</v>
      </c>
      <c r="B554" s="2">
        <v>0.56386786699299996</v>
      </c>
      <c r="C554">
        <v>0.91452</v>
      </c>
    </row>
    <row r="555" spans="1:3" x14ac:dyDescent="0.25">
      <c r="A555" s="1">
        <v>850</v>
      </c>
      <c r="B555" s="2">
        <v>0.56943470239600003</v>
      </c>
      <c r="C555">
        <v>0.91452999999999995</v>
      </c>
    </row>
    <row r="556" spans="1:3" x14ac:dyDescent="0.25">
      <c r="A556" s="1">
        <v>851</v>
      </c>
      <c r="B556" s="2">
        <v>0.57521104812599999</v>
      </c>
      <c r="C556">
        <v>0.91452999999999995</v>
      </c>
    </row>
    <row r="557" spans="1:3" x14ac:dyDescent="0.25">
      <c r="A557" s="1">
        <v>852</v>
      </c>
      <c r="B557" s="2">
        <v>0.58157271146800005</v>
      </c>
      <c r="C557">
        <v>0.91454000000000002</v>
      </c>
    </row>
    <row r="558" spans="1:3" x14ac:dyDescent="0.25">
      <c r="A558" s="1">
        <v>853</v>
      </c>
      <c r="B558" s="2">
        <v>0.58811652660400004</v>
      </c>
      <c r="C558">
        <v>0.91454999999999997</v>
      </c>
    </row>
    <row r="559" spans="1:3" x14ac:dyDescent="0.25">
      <c r="A559" s="1">
        <v>854</v>
      </c>
      <c r="B559" s="2">
        <v>0.59526300430300005</v>
      </c>
      <c r="C559">
        <v>0.91454999999999997</v>
      </c>
    </row>
    <row r="560" spans="1:3" x14ac:dyDescent="0.25">
      <c r="A560" s="1">
        <v>855</v>
      </c>
      <c r="B560" s="2">
        <v>0.60256302356699998</v>
      </c>
      <c r="C560">
        <v>0.91456000000000004</v>
      </c>
    </row>
    <row r="561" spans="1:3" x14ac:dyDescent="0.25">
      <c r="A561" s="1">
        <v>856</v>
      </c>
      <c r="B561" s="2">
        <v>0.61047762632400004</v>
      </c>
      <c r="C561">
        <v>0.91456000000000004</v>
      </c>
    </row>
    <row r="562" spans="1:3" x14ac:dyDescent="0.25">
      <c r="A562" s="1">
        <v>857</v>
      </c>
      <c r="B562" s="2">
        <v>0.61851352453200004</v>
      </c>
      <c r="C562">
        <v>0.91456999999999999</v>
      </c>
    </row>
    <row r="563" spans="1:3" x14ac:dyDescent="0.25">
      <c r="A563" s="1">
        <v>858</v>
      </c>
      <c r="B563" s="2">
        <v>0.627170979977</v>
      </c>
      <c r="C563">
        <v>0.91456999999999999</v>
      </c>
    </row>
    <row r="564" spans="1:3" x14ac:dyDescent="0.25">
      <c r="A564" s="1">
        <v>859</v>
      </c>
      <c r="B564" s="2">
        <v>0.63619148731200004</v>
      </c>
      <c r="C564">
        <v>0.91457999999999995</v>
      </c>
    </row>
    <row r="565" spans="1:3" x14ac:dyDescent="0.25">
      <c r="A565" s="1">
        <v>860</v>
      </c>
      <c r="B565" s="2">
        <v>0.64527368545499997</v>
      </c>
      <c r="C565">
        <v>0.91457999999999995</v>
      </c>
    </row>
    <row r="566" spans="1:3" x14ac:dyDescent="0.25">
      <c r="A566" s="1">
        <v>861</v>
      </c>
      <c r="B566" s="2">
        <v>0.65467482805300004</v>
      </c>
      <c r="C566">
        <v>0.91459000000000001</v>
      </c>
    </row>
    <row r="567" spans="1:3" x14ac:dyDescent="0.25">
      <c r="A567" s="1">
        <v>862</v>
      </c>
      <c r="B567" s="2">
        <v>0.66468793153799999</v>
      </c>
      <c r="C567">
        <v>0.91459999999999997</v>
      </c>
    </row>
    <row r="568" spans="1:3" x14ac:dyDescent="0.25">
      <c r="A568" s="1">
        <v>863</v>
      </c>
      <c r="B568" s="2">
        <v>0.67500370740899995</v>
      </c>
      <c r="C568">
        <v>0.91459999999999997</v>
      </c>
    </row>
    <row r="569" spans="1:3" x14ac:dyDescent="0.25">
      <c r="A569" s="1">
        <v>864</v>
      </c>
      <c r="B569" s="2">
        <v>0.68527728319199999</v>
      </c>
      <c r="C569">
        <v>0.91461000000000003</v>
      </c>
    </row>
    <row r="570" spans="1:3" x14ac:dyDescent="0.25">
      <c r="A570" s="1">
        <v>865</v>
      </c>
      <c r="B570" s="2">
        <v>0.69579482078599997</v>
      </c>
      <c r="C570">
        <v>0.91461000000000003</v>
      </c>
    </row>
    <row r="571" spans="1:3" x14ac:dyDescent="0.25">
      <c r="A571" s="1">
        <v>866</v>
      </c>
      <c r="B571" s="2">
        <v>0.70686507224999995</v>
      </c>
      <c r="C571">
        <v>0.91461999999999999</v>
      </c>
    </row>
    <row r="572" spans="1:3" x14ac:dyDescent="0.25">
      <c r="A572" s="1">
        <v>867</v>
      </c>
      <c r="B572" s="2">
        <v>0.71813267469399999</v>
      </c>
      <c r="C572">
        <v>0.91461999999999999</v>
      </c>
    </row>
    <row r="573" spans="1:3" x14ac:dyDescent="0.25">
      <c r="A573" s="1">
        <v>868</v>
      </c>
      <c r="B573" s="2">
        <v>0.72922039031999997</v>
      </c>
      <c r="C573">
        <v>0.91463000000000005</v>
      </c>
    </row>
    <row r="574" spans="1:3" x14ac:dyDescent="0.25">
      <c r="A574" s="1">
        <v>869</v>
      </c>
      <c r="B574" s="2">
        <v>0.74077326059299997</v>
      </c>
      <c r="C574">
        <v>0.91463000000000005</v>
      </c>
    </row>
    <row r="575" spans="1:3" x14ac:dyDescent="0.25">
      <c r="A575" s="1">
        <v>870</v>
      </c>
      <c r="B575" s="2">
        <v>0.75206124782600003</v>
      </c>
      <c r="C575">
        <v>0.91464000000000001</v>
      </c>
    </row>
    <row r="576" spans="1:3" x14ac:dyDescent="0.25">
      <c r="A576" s="1">
        <v>871</v>
      </c>
      <c r="B576" s="2">
        <v>0.76338535547300002</v>
      </c>
      <c r="C576">
        <v>0.91464000000000001</v>
      </c>
    </row>
    <row r="577" spans="1:3" x14ac:dyDescent="0.25">
      <c r="A577" s="1">
        <v>872</v>
      </c>
      <c r="B577" s="2">
        <v>0.77504694461800006</v>
      </c>
      <c r="C577">
        <v>0.91464999999999996</v>
      </c>
    </row>
    <row r="578" spans="1:3" x14ac:dyDescent="0.25">
      <c r="A578" s="1">
        <v>873</v>
      </c>
      <c r="B578" s="2">
        <v>0.78630018234300003</v>
      </c>
      <c r="C578">
        <v>0.91464999999999996</v>
      </c>
    </row>
    <row r="579" spans="1:3" x14ac:dyDescent="0.25">
      <c r="A579" s="1">
        <v>874</v>
      </c>
      <c r="B579" s="2">
        <v>0.797441899776</v>
      </c>
      <c r="C579">
        <v>0.91466000000000003</v>
      </c>
    </row>
    <row r="580" spans="1:3" x14ac:dyDescent="0.25">
      <c r="A580" s="1">
        <v>875</v>
      </c>
      <c r="B580" s="2">
        <v>0.80874788761100003</v>
      </c>
      <c r="C580">
        <v>0.91466000000000003</v>
      </c>
    </row>
    <row r="581" spans="1:3" x14ac:dyDescent="0.25">
      <c r="A581" s="1">
        <v>876</v>
      </c>
      <c r="B581" s="2">
        <v>0.81948965787899997</v>
      </c>
      <c r="C581">
        <v>0.91466999999999998</v>
      </c>
    </row>
    <row r="582" spans="1:3" x14ac:dyDescent="0.25">
      <c r="A582" s="1">
        <v>877</v>
      </c>
      <c r="B582" s="2">
        <v>0.82994621992100004</v>
      </c>
      <c r="C582">
        <v>0.91466999999999998</v>
      </c>
    </row>
    <row r="583" spans="1:3" x14ac:dyDescent="0.25">
      <c r="A583" s="1">
        <v>878</v>
      </c>
      <c r="B583" s="2">
        <v>0.84005719423299996</v>
      </c>
      <c r="C583">
        <v>0.91468000000000005</v>
      </c>
    </row>
    <row r="584" spans="1:3" x14ac:dyDescent="0.25">
      <c r="A584" s="1">
        <v>879</v>
      </c>
      <c r="B584" s="2">
        <v>0.85004854202299995</v>
      </c>
      <c r="C584">
        <v>0.91469</v>
      </c>
    </row>
    <row r="585" spans="1:3" x14ac:dyDescent="0.25">
      <c r="A585" s="1">
        <v>880</v>
      </c>
      <c r="B585" s="2">
        <v>0.85926830768600004</v>
      </c>
      <c r="C585">
        <v>0.91469</v>
      </c>
    </row>
    <row r="586" spans="1:3" x14ac:dyDescent="0.25">
      <c r="A586" s="1">
        <v>881</v>
      </c>
      <c r="B586" s="2">
        <v>0.86795753240600004</v>
      </c>
      <c r="C586">
        <v>0.91469999999999996</v>
      </c>
    </row>
    <row r="587" spans="1:3" x14ac:dyDescent="0.25">
      <c r="A587" s="1">
        <v>882</v>
      </c>
      <c r="B587" s="2">
        <v>0.87605786323500001</v>
      </c>
      <c r="C587">
        <v>0.91469999999999996</v>
      </c>
    </row>
    <row r="588" spans="1:3" x14ac:dyDescent="0.25">
      <c r="A588" s="1">
        <v>883</v>
      </c>
      <c r="B588" s="2">
        <v>0.88372737169299997</v>
      </c>
      <c r="C588">
        <v>0.91471000000000002</v>
      </c>
    </row>
    <row r="589" spans="1:3" x14ac:dyDescent="0.25">
      <c r="A589" s="1">
        <v>884</v>
      </c>
      <c r="B589" s="2">
        <v>0.89046156406400001</v>
      </c>
      <c r="C589">
        <v>0.91471000000000002</v>
      </c>
    </row>
    <row r="590" spans="1:3" x14ac:dyDescent="0.25">
      <c r="A590" s="1">
        <v>885</v>
      </c>
      <c r="B590" s="2">
        <v>0.89644736051600005</v>
      </c>
      <c r="C590">
        <v>0.91471999999999998</v>
      </c>
    </row>
    <row r="591" spans="1:3" x14ac:dyDescent="0.25">
      <c r="A591" s="1">
        <v>886</v>
      </c>
      <c r="B591" s="2">
        <v>0.90164124965699999</v>
      </c>
      <c r="C591">
        <v>0.91471999999999998</v>
      </c>
    </row>
    <row r="592" spans="1:3" x14ac:dyDescent="0.25">
      <c r="A592" s="1">
        <v>887</v>
      </c>
      <c r="B592" s="2">
        <v>0.90600687265400004</v>
      </c>
      <c r="C592">
        <v>0.91473000000000004</v>
      </c>
    </row>
    <row r="593" spans="1:3" x14ac:dyDescent="0.25">
      <c r="A593" s="1">
        <v>888</v>
      </c>
      <c r="B593" s="2">
        <v>0.90960526466400005</v>
      </c>
      <c r="C593">
        <v>0.91473000000000004</v>
      </c>
    </row>
    <row r="594" spans="1:3" x14ac:dyDescent="0.25">
      <c r="A594" s="1">
        <v>889</v>
      </c>
      <c r="B594" s="2">
        <v>0.91220092773399997</v>
      </c>
      <c r="C594">
        <v>0.91474</v>
      </c>
    </row>
    <row r="595" spans="1:3" x14ac:dyDescent="0.25">
      <c r="A595" s="1">
        <v>890</v>
      </c>
      <c r="B595" s="2">
        <v>0.91389709711099998</v>
      </c>
      <c r="C595">
        <v>0.91474</v>
      </c>
    </row>
    <row r="596" spans="1:3" x14ac:dyDescent="0.25">
      <c r="A596" s="5">
        <v>891</v>
      </c>
      <c r="B596" s="6">
        <v>0.91468548774699998</v>
      </c>
      <c r="C596" s="7">
        <v>0.91474999999999995</v>
      </c>
    </row>
    <row r="597" spans="1:3" x14ac:dyDescent="0.25">
      <c r="A597" s="1">
        <v>892</v>
      </c>
      <c r="B597" s="2">
        <v>0.91456598043399995</v>
      </c>
      <c r="C597">
        <v>0.91474999999999995</v>
      </c>
    </row>
    <row r="598" spans="1:3" x14ac:dyDescent="0.25">
      <c r="A598" s="1">
        <v>893</v>
      </c>
      <c r="B598" s="2">
        <v>0.91350162029299997</v>
      </c>
      <c r="C598">
        <v>0.91474999999999995</v>
      </c>
    </row>
    <row r="599" spans="1:3" x14ac:dyDescent="0.25">
      <c r="A599" s="1">
        <v>894</v>
      </c>
      <c r="B599" s="2">
        <v>0.91157102584799998</v>
      </c>
      <c r="C599">
        <v>0.91476000000000002</v>
      </c>
    </row>
    <row r="600" spans="1:3" x14ac:dyDescent="0.25">
      <c r="A600" s="1">
        <v>895</v>
      </c>
      <c r="B600" s="2">
        <v>0.90877902507800001</v>
      </c>
      <c r="C600">
        <v>0.91476000000000002</v>
      </c>
    </row>
    <row r="601" spans="1:3" x14ac:dyDescent="0.25">
      <c r="A601" s="1">
        <v>896</v>
      </c>
      <c r="B601" s="2">
        <v>0.90515547990800005</v>
      </c>
      <c r="C601">
        <v>0.91476999999999997</v>
      </c>
    </row>
    <row r="602" spans="1:3" x14ac:dyDescent="0.25">
      <c r="A602" s="1">
        <v>897</v>
      </c>
      <c r="B602" s="2">
        <v>0.90073668956800002</v>
      </c>
      <c r="C602">
        <v>0.91476999999999997</v>
      </c>
    </row>
    <row r="603" spans="1:3" x14ac:dyDescent="0.25">
      <c r="A603" s="1">
        <v>898</v>
      </c>
      <c r="B603" s="2">
        <v>0.89539641141899995</v>
      </c>
      <c r="C603">
        <v>0.91478000000000004</v>
      </c>
    </row>
    <row r="604" spans="1:3" x14ac:dyDescent="0.25">
      <c r="A604" s="1">
        <v>899</v>
      </c>
      <c r="B604" s="2">
        <v>0.88949459791200003</v>
      </c>
      <c r="C604">
        <v>0.91478000000000004</v>
      </c>
    </row>
    <row r="605" spans="1:3" x14ac:dyDescent="0.25">
      <c r="A605" s="1">
        <v>900</v>
      </c>
      <c r="B605" s="2">
        <v>0.88293594121899999</v>
      </c>
      <c r="C605">
        <v>0.91478999999999999</v>
      </c>
    </row>
    <row r="606" spans="1:3" x14ac:dyDescent="0.25">
      <c r="A606" s="1">
        <v>901</v>
      </c>
      <c r="B606" s="2">
        <v>0.875773370266</v>
      </c>
      <c r="C606">
        <v>0.91478999999999999</v>
      </c>
    </row>
    <row r="607" spans="1:3" x14ac:dyDescent="0.25">
      <c r="A607" s="1">
        <v>902</v>
      </c>
      <c r="B607" s="2">
        <v>0.86806267499900003</v>
      </c>
      <c r="C607">
        <v>0.91479999999999995</v>
      </c>
    </row>
    <row r="608" spans="1:3" x14ac:dyDescent="0.25">
      <c r="A608" s="1">
        <v>903</v>
      </c>
      <c r="B608" s="2">
        <v>0.85985910892499995</v>
      </c>
      <c r="C608">
        <v>0.91479999999999995</v>
      </c>
    </row>
    <row r="609" spans="1:3" x14ac:dyDescent="0.25">
      <c r="A609" s="1">
        <v>904</v>
      </c>
      <c r="B609" s="2">
        <v>0.85122048854800003</v>
      </c>
      <c r="C609">
        <v>0.91481000000000001</v>
      </c>
    </row>
    <row r="610" spans="1:3" x14ac:dyDescent="0.25">
      <c r="A610" s="1">
        <v>905</v>
      </c>
      <c r="B610" s="2">
        <v>0.84192824363700003</v>
      </c>
      <c r="C610">
        <v>0.91481000000000001</v>
      </c>
    </row>
    <row r="611" spans="1:3" x14ac:dyDescent="0.25">
      <c r="A611" s="1">
        <v>906</v>
      </c>
      <c r="B611" s="2">
        <v>0.83257985115099997</v>
      </c>
      <c r="C611">
        <v>0.91481999999999997</v>
      </c>
    </row>
    <row r="612" spans="1:3" x14ac:dyDescent="0.25">
      <c r="A612" s="1">
        <v>907</v>
      </c>
      <c r="B612" s="2">
        <v>0.82296562194800005</v>
      </c>
      <c r="C612">
        <v>0.91481999999999997</v>
      </c>
    </row>
    <row r="613" spans="1:3" x14ac:dyDescent="0.25">
      <c r="A613" s="1">
        <v>908</v>
      </c>
      <c r="B613" s="2">
        <v>0.81313753128099997</v>
      </c>
      <c r="C613">
        <v>0.91483000000000003</v>
      </c>
    </row>
    <row r="614" spans="1:3" x14ac:dyDescent="0.25">
      <c r="A614" s="1">
        <v>909</v>
      </c>
      <c r="B614" s="2">
        <v>0.80314713716499997</v>
      </c>
      <c r="C614">
        <v>0.91483000000000003</v>
      </c>
    </row>
    <row r="615" spans="1:3" x14ac:dyDescent="0.25">
      <c r="A615" s="1">
        <v>910</v>
      </c>
      <c r="B615" s="2">
        <v>0.79304051399200004</v>
      </c>
      <c r="C615">
        <v>0.91483000000000003</v>
      </c>
    </row>
    <row r="616" spans="1:3" x14ac:dyDescent="0.25">
      <c r="A616" s="1">
        <v>911</v>
      </c>
      <c r="B616" s="2">
        <v>0.78286480903599998</v>
      </c>
      <c r="C616">
        <v>0.91483999999999999</v>
      </c>
    </row>
    <row r="617" spans="1:3" x14ac:dyDescent="0.25">
      <c r="A617" s="1">
        <v>912</v>
      </c>
      <c r="B617" s="2">
        <v>0.772661089897</v>
      </c>
      <c r="C617">
        <v>0.91483999999999999</v>
      </c>
    </row>
    <row r="618" spans="1:3" x14ac:dyDescent="0.25">
      <c r="A618" s="1">
        <v>913</v>
      </c>
      <c r="B618" s="2">
        <v>0.762469470501</v>
      </c>
      <c r="C618">
        <v>0.91485000000000005</v>
      </c>
    </row>
    <row r="619" spans="1:3" x14ac:dyDescent="0.25">
      <c r="A619" s="1">
        <v>914</v>
      </c>
      <c r="B619" s="2">
        <v>0.75232416391400003</v>
      </c>
      <c r="C619">
        <v>0.91485000000000005</v>
      </c>
    </row>
    <row r="620" spans="1:3" x14ac:dyDescent="0.25">
      <c r="A620" s="1">
        <v>915</v>
      </c>
      <c r="B620" s="2">
        <v>0.74225932359699998</v>
      </c>
      <c r="C620">
        <v>0.91486000000000001</v>
      </c>
    </row>
    <row r="621" spans="1:3" x14ac:dyDescent="0.25">
      <c r="A621" s="1">
        <v>916</v>
      </c>
      <c r="B621" s="2">
        <v>0.73230332136200005</v>
      </c>
      <c r="C621">
        <v>0.91486000000000001</v>
      </c>
    </row>
    <row r="622" spans="1:3" x14ac:dyDescent="0.25">
      <c r="A622" s="1">
        <v>917</v>
      </c>
      <c r="B622" s="2">
        <v>0.72248440980899997</v>
      </c>
      <c r="C622">
        <v>0.91486999999999996</v>
      </c>
    </row>
    <row r="623" spans="1:3" x14ac:dyDescent="0.25">
      <c r="A623" s="1">
        <v>918</v>
      </c>
      <c r="B623" s="2">
        <v>0.71282619237900002</v>
      </c>
      <c r="C623">
        <v>0.91486999999999996</v>
      </c>
    </row>
    <row r="624" spans="1:3" x14ac:dyDescent="0.25">
      <c r="A624" s="1">
        <v>919</v>
      </c>
      <c r="B624" s="2">
        <v>0.70334935188299996</v>
      </c>
      <c r="C624">
        <v>0.91486999999999996</v>
      </c>
    </row>
    <row r="625" spans="1:3" x14ac:dyDescent="0.25">
      <c r="A625" s="1">
        <v>920</v>
      </c>
      <c r="B625" s="2">
        <v>0.69407397508599999</v>
      </c>
      <c r="C625">
        <v>0.91488000000000003</v>
      </c>
    </row>
    <row r="626" spans="1:3" x14ac:dyDescent="0.25">
      <c r="A626" s="1">
        <v>921</v>
      </c>
      <c r="B626" s="2">
        <v>0.68501442670799995</v>
      </c>
      <c r="C626">
        <v>0.91488000000000003</v>
      </c>
    </row>
    <row r="627" spans="1:3" x14ac:dyDescent="0.25">
      <c r="A627" s="1">
        <v>922</v>
      </c>
      <c r="B627" s="2">
        <v>0.67618525028200005</v>
      </c>
      <c r="C627">
        <v>0.91488999999999998</v>
      </c>
    </row>
    <row r="628" spans="1:3" x14ac:dyDescent="0.25">
      <c r="A628" s="1">
        <v>923</v>
      </c>
      <c r="B628" s="2">
        <v>0.66759824752800001</v>
      </c>
      <c r="C628">
        <v>0.91488999999999998</v>
      </c>
    </row>
    <row r="629" spans="1:3" x14ac:dyDescent="0.25">
      <c r="A629" s="1">
        <v>924</v>
      </c>
      <c r="B629" s="2">
        <v>0.65926408767699995</v>
      </c>
      <c r="C629">
        <v>0.91490000000000005</v>
      </c>
    </row>
    <row r="630" spans="1:3" x14ac:dyDescent="0.25">
      <c r="A630" s="1">
        <v>925</v>
      </c>
      <c r="B630" s="2">
        <v>0.65119099616999998</v>
      </c>
      <c r="C630">
        <v>0.91490000000000005</v>
      </c>
    </row>
    <row r="631" spans="1:3" x14ac:dyDescent="0.25">
      <c r="A631" s="1">
        <v>926</v>
      </c>
      <c r="B631" s="2">
        <v>0.64360618591300001</v>
      </c>
      <c r="C631">
        <v>0.91490000000000005</v>
      </c>
    </row>
    <row r="632" spans="1:3" x14ac:dyDescent="0.25">
      <c r="A632" s="1">
        <v>927</v>
      </c>
      <c r="B632" s="2">
        <v>0.63606500625600004</v>
      </c>
      <c r="C632">
        <v>0.91491</v>
      </c>
    </row>
    <row r="633" spans="1:3" x14ac:dyDescent="0.25">
      <c r="A633" s="1">
        <v>928</v>
      </c>
      <c r="B633" s="2">
        <v>0.62880122661600002</v>
      </c>
      <c r="C633">
        <v>0.91491</v>
      </c>
    </row>
    <row r="634" spans="1:3" x14ac:dyDescent="0.25">
      <c r="A634" s="1">
        <v>929</v>
      </c>
      <c r="B634" s="2">
        <v>0.62181693315499997</v>
      </c>
      <c r="C634">
        <v>0.91491999999999996</v>
      </c>
    </row>
    <row r="635" spans="1:3" x14ac:dyDescent="0.25">
      <c r="A635" s="1">
        <v>930</v>
      </c>
      <c r="B635" s="2">
        <v>0.61511510610599995</v>
      </c>
      <c r="C635">
        <v>0.91491999999999996</v>
      </c>
    </row>
    <row r="636" spans="1:3" x14ac:dyDescent="0.25">
      <c r="A636" s="1">
        <v>931</v>
      </c>
      <c r="B636" s="2">
        <v>0.60869675874700002</v>
      </c>
      <c r="C636">
        <v>0.91493000000000002</v>
      </c>
    </row>
    <row r="637" spans="1:3" x14ac:dyDescent="0.25">
      <c r="A637" s="1">
        <v>932</v>
      </c>
      <c r="B637" s="2">
        <v>0.60256147384600001</v>
      </c>
      <c r="C637">
        <v>0.91493000000000002</v>
      </c>
    </row>
    <row r="638" spans="1:3" x14ac:dyDescent="0.25">
      <c r="A638" s="1">
        <v>933</v>
      </c>
      <c r="B638" s="2">
        <v>0.59671002626400005</v>
      </c>
      <c r="C638">
        <v>0.91493000000000002</v>
      </c>
    </row>
    <row r="639" spans="1:3" x14ac:dyDescent="0.25">
      <c r="A639" s="1">
        <v>934</v>
      </c>
      <c r="B639" s="2">
        <v>0.59114104509400001</v>
      </c>
      <c r="C639">
        <v>0.91493999999999998</v>
      </c>
    </row>
    <row r="640" spans="1:3" x14ac:dyDescent="0.25">
      <c r="A640" s="1">
        <v>935</v>
      </c>
      <c r="B640" s="2">
        <v>0.58599489927299997</v>
      </c>
      <c r="C640">
        <v>0.91493999999999998</v>
      </c>
    </row>
    <row r="641" spans="1:3" x14ac:dyDescent="0.25">
      <c r="A641" s="1">
        <v>936</v>
      </c>
      <c r="B641" s="2">
        <v>0.58097827434500005</v>
      </c>
      <c r="C641">
        <v>0.91495000000000004</v>
      </c>
    </row>
    <row r="642" spans="1:3" x14ac:dyDescent="0.25">
      <c r="A642" s="1">
        <v>937</v>
      </c>
      <c r="B642" s="2">
        <v>0.57623952627200004</v>
      </c>
      <c r="C642">
        <v>0.91495000000000004</v>
      </c>
    </row>
    <row r="643" spans="1:3" x14ac:dyDescent="0.25">
      <c r="A643" s="1">
        <v>938</v>
      </c>
      <c r="B643" s="2">
        <v>0.57177644967999997</v>
      </c>
      <c r="C643">
        <v>0.91496</v>
      </c>
    </row>
    <row r="644" spans="1:3" x14ac:dyDescent="0.25">
      <c r="A644" s="1">
        <v>939</v>
      </c>
      <c r="B644" s="2">
        <v>0.56758671998999999</v>
      </c>
      <c r="C644">
        <v>0.91496</v>
      </c>
    </row>
    <row r="645" spans="1:3" x14ac:dyDescent="0.25">
      <c r="A645" s="1">
        <v>940</v>
      </c>
      <c r="B645" s="2">
        <v>0.56366771459599996</v>
      </c>
      <c r="C645">
        <v>0.91496</v>
      </c>
    </row>
    <row r="646" spans="1:3" x14ac:dyDescent="0.25">
      <c r="A646" s="1">
        <v>941</v>
      </c>
      <c r="B646" s="2">
        <v>0.56001657247500003</v>
      </c>
      <c r="C646">
        <v>0.91496999999999995</v>
      </c>
    </row>
    <row r="647" spans="1:3" x14ac:dyDescent="0.25">
      <c r="A647" s="1">
        <v>942</v>
      </c>
      <c r="B647" s="2">
        <v>0.55663090944299998</v>
      </c>
      <c r="C647">
        <v>0.91496999999999995</v>
      </c>
    </row>
    <row r="648" spans="1:3" x14ac:dyDescent="0.25">
      <c r="A648" s="1">
        <v>943</v>
      </c>
      <c r="B648" s="2">
        <v>0.55358010530500001</v>
      </c>
      <c r="C648">
        <v>0.91498000000000002</v>
      </c>
    </row>
    <row r="649" spans="1:3" x14ac:dyDescent="0.25">
      <c r="A649" s="1">
        <v>944</v>
      </c>
      <c r="B649" s="2">
        <v>0.55070823431000004</v>
      </c>
      <c r="C649">
        <v>0.91498000000000002</v>
      </c>
    </row>
    <row r="650" spans="1:3" x14ac:dyDescent="0.25">
      <c r="A650" s="1">
        <v>945</v>
      </c>
      <c r="B650" s="2">
        <v>0.54809325933499997</v>
      </c>
      <c r="C650">
        <v>0.91498000000000002</v>
      </c>
    </row>
    <row r="651" spans="1:3" x14ac:dyDescent="0.25">
      <c r="A651" s="1">
        <v>946</v>
      </c>
      <c r="B651" s="2">
        <v>0.54573279619199999</v>
      </c>
      <c r="C651">
        <v>0.91498999999999997</v>
      </c>
    </row>
    <row r="652" spans="1:3" x14ac:dyDescent="0.25">
      <c r="A652" s="1">
        <v>947</v>
      </c>
      <c r="B652" s="2">
        <v>0.54362398385999999</v>
      </c>
      <c r="C652">
        <v>0.91498999999999997</v>
      </c>
    </row>
    <row r="653" spans="1:3" x14ac:dyDescent="0.25">
      <c r="A653" s="1">
        <v>948</v>
      </c>
      <c r="B653" s="2">
        <v>0.54179656505600005</v>
      </c>
      <c r="C653">
        <v>0.91500000000000004</v>
      </c>
    </row>
    <row r="654" spans="1:3" x14ac:dyDescent="0.25">
      <c r="A654" s="1">
        <v>949</v>
      </c>
      <c r="B654" s="2">
        <v>0.54017561674100001</v>
      </c>
      <c r="C654">
        <v>0.91500000000000004</v>
      </c>
    </row>
    <row r="655" spans="1:3" x14ac:dyDescent="0.25">
      <c r="A655" s="1">
        <v>950</v>
      </c>
      <c r="B655" s="2">
        <v>0.53879892826099995</v>
      </c>
      <c r="C655">
        <v>0.91500000000000004</v>
      </c>
    </row>
    <row r="656" spans="1:3" x14ac:dyDescent="0.25">
      <c r="A656" s="1">
        <v>951</v>
      </c>
      <c r="B656" s="2">
        <v>0.53766447305700005</v>
      </c>
      <c r="C656">
        <v>0.91500999999999999</v>
      </c>
    </row>
    <row r="657" spans="1:3" x14ac:dyDescent="0.25">
      <c r="A657" s="1">
        <v>952</v>
      </c>
      <c r="B657" s="2">
        <v>0.53676998615299998</v>
      </c>
      <c r="C657">
        <v>0.91500999999999999</v>
      </c>
    </row>
    <row r="658" spans="1:3" x14ac:dyDescent="0.25">
      <c r="A658" s="1">
        <v>953</v>
      </c>
      <c r="B658" s="2">
        <v>0.536107242107</v>
      </c>
      <c r="C658">
        <v>0.91500999999999999</v>
      </c>
    </row>
    <row r="659" spans="1:3" x14ac:dyDescent="0.25">
      <c r="A659" s="1">
        <v>954</v>
      </c>
      <c r="B659" s="2">
        <v>0.53567922115300004</v>
      </c>
      <c r="C659">
        <v>0.91501999999999994</v>
      </c>
    </row>
    <row r="660" spans="1:3" x14ac:dyDescent="0.25">
      <c r="A660" s="5">
        <v>955</v>
      </c>
      <c r="B660" s="6">
        <v>0.53548550605800005</v>
      </c>
      <c r="C660" s="7">
        <v>0.91501999999999994</v>
      </c>
    </row>
    <row r="661" spans="1:3" x14ac:dyDescent="0.25">
      <c r="A661" s="1">
        <v>956</v>
      </c>
      <c r="B661" s="2">
        <v>0.53552460670500002</v>
      </c>
      <c r="C661">
        <v>0.91503000000000001</v>
      </c>
    </row>
    <row r="662" spans="1:3" x14ac:dyDescent="0.25">
      <c r="A662" s="1">
        <v>957</v>
      </c>
      <c r="B662" s="2">
        <v>0.53579509258299995</v>
      </c>
      <c r="C662">
        <v>0.91503000000000001</v>
      </c>
    </row>
    <row r="663" spans="1:3" x14ac:dyDescent="0.25">
      <c r="A663" s="1">
        <v>958</v>
      </c>
      <c r="B663" s="2">
        <v>0.53625202178999998</v>
      </c>
      <c r="C663">
        <v>0.91503000000000001</v>
      </c>
    </row>
    <row r="664" spans="1:3" x14ac:dyDescent="0.25">
      <c r="A664" s="1">
        <v>959</v>
      </c>
      <c r="B664" s="2">
        <v>0.53697359561900004</v>
      </c>
      <c r="C664">
        <v>0.91503999999999996</v>
      </c>
    </row>
    <row r="665" spans="1:3" x14ac:dyDescent="0.25">
      <c r="A665" s="1">
        <v>960</v>
      </c>
      <c r="B665" s="2">
        <v>0.53792279958699996</v>
      </c>
      <c r="C665">
        <v>0.91503999999999996</v>
      </c>
    </row>
    <row r="666" spans="1:3" x14ac:dyDescent="0.25">
      <c r="A666" s="1">
        <v>961</v>
      </c>
      <c r="B666" s="2">
        <v>0.53909868001899997</v>
      </c>
      <c r="C666">
        <v>0.91505000000000003</v>
      </c>
    </row>
    <row r="667" spans="1:3" x14ac:dyDescent="0.25">
      <c r="A667" s="1">
        <v>962</v>
      </c>
      <c r="B667" s="2">
        <v>0.54042738676099999</v>
      </c>
      <c r="C667">
        <v>0.91505000000000003</v>
      </c>
    </row>
    <row r="668" spans="1:3" x14ac:dyDescent="0.25">
      <c r="A668" s="1">
        <v>963</v>
      </c>
      <c r="B668" s="2">
        <v>0.54204630851699998</v>
      </c>
      <c r="C668">
        <v>0.91505000000000003</v>
      </c>
    </row>
    <row r="669" spans="1:3" x14ac:dyDescent="0.25">
      <c r="A669" s="1">
        <v>964</v>
      </c>
      <c r="B669" s="2">
        <v>0.543889343739</v>
      </c>
      <c r="C669">
        <v>0.91505999999999998</v>
      </c>
    </row>
    <row r="670" spans="1:3" x14ac:dyDescent="0.25">
      <c r="A670" s="1">
        <v>965</v>
      </c>
      <c r="B670" s="2">
        <v>0.54595607519099998</v>
      </c>
      <c r="C670">
        <v>0.91505999999999998</v>
      </c>
    </row>
    <row r="671" spans="1:3" x14ac:dyDescent="0.25">
      <c r="A671" s="1">
        <v>966</v>
      </c>
      <c r="B671" s="2">
        <v>0.54814374446900005</v>
      </c>
      <c r="C671">
        <v>0.91505999999999998</v>
      </c>
    </row>
    <row r="672" spans="1:3" x14ac:dyDescent="0.25">
      <c r="A672" s="1">
        <v>967</v>
      </c>
      <c r="B672" s="2">
        <v>0.550647854805</v>
      </c>
      <c r="C672">
        <v>0.91507000000000005</v>
      </c>
    </row>
    <row r="673" spans="1:3" x14ac:dyDescent="0.25">
      <c r="A673" s="1">
        <v>968</v>
      </c>
      <c r="B673" s="2">
        <v>0.55337423086199999</v>
      </c>
      <c r="C673">
        <v>0.91507000000000005</v>
      </c>
    </row>
    <row r="674" spans="1:3" x14ac:dyDescent="0.25">
      <c r="A674" s="1">
        <v>969</v>
      </c>
      <c r="B674" s="2">
        <v>0.55619823932599999</v>
      </c>
      <c r="C674">
        <v>0.91508</v>
      </c>
    </row>
    <row r="675" spans="1:3" x14ac:dyDescent="0.25">
      <c r="A675" s="1">
        <v>970</v>
      </c>
      <c r="B675" s="2">
        <v>0.55935901403400001</v>
      </c>
      <c r="C675">
        <v>0.91508</v>
      </c>
    </row>
    <row r="676" spans="1:3" x14ac:dyDescent="0.25">
      <c r="A676" s="1">
        <v>971</v>
      </c>
      <c r="B676" s="2">
        <v>0.56273972988099996</v>
      </c>
      <c r="C676">
        <v>0.91508</v>
      </c>
    </row>
    <row r="677" spans="1:3" x14ac:dyDescent="0.25">
      <c r="A677" s="1">
        <v>972</v>
      </c>
      <c r="B677" s="2">
        <v>0.56619566679</v>
      </c>
      <c r="C677">
        <v>0.91508999999999996</v>
      </c>
    </row>
    <row r="678" spans="1:3" x14ac:dyDescent="0.25">
      <c r="A678" s="1">
        <v>973</v>
      </c>
      <c r="B678" s="2">
        <v>0.57000786066099995</v>
      </c>
      <c r="C678">
        <v>0.91508999999999996</v>
      </c>
    </row>
    <row r="679" spans="1:3" x14ac:dyDescent="0.25">
      <c r="A679" s="1">
        <v>974</v>
      </c>
      <c r="B679" s="2">
        <v>0.57387900352499999</v>
      </c>
      <c r="C679">
        <v>0.91508999999999996</v>
      </c>
    </row>
    <row r="680" spans="1:3" x14ac:dyDescent="0.25">
      <c r="A680" s="1">
        <v>975</v>
      </c>
      <c r="B680" s="2">
        <v>0.57811981439600002</v>
      </c>
      <c r="C680">
        <v>0.91510000000000002</v>
      </c>
    </row>
    <row r="681" spans="1:3" x14ac:dyDescent="0.25">
      <c r="A681" s="1">
        <v>976</v>
      </c>
      <c r="B681" s="2">
        <v>0.58257699012800002</v>
      </c>
      <c r="C681">
        <v>0.91510000000000002</v>
      </c>
    </row>
    <row r="682" spans="1:3" x14ac:dyDescent="0.25">
      <c r="A682" s="1">
        <v>977</v>
      </c>
      <c r="B682" s="2">
        <v>0.58706873655299996</v>
      </c>
      <c r="C682">
        <v>0.91510000000000002</v>
      </c>
    </row>
    <row r="683" spans="1:3" x14ac:dyDescent="0.25">
      <c r="A683" s="1">
        <v>978</v>
      </c>
      <c r="B683" s="2">
        <v>0.59194761514700001</v>
      </c>
      <c r="C683">
        <v>0.91510999999999998</v>
      </c>
    </row>
    <row r="684" spans="1:3" x14ac:dyDescent="0.25">
      <c r="A684" s="1">
        <v>979</v>
      </c>
      <c r="B684" s="2">
        <v>0.59684503078499995</v>
      </c>
      <c r="C684">
        <v>0.91510999999999998</v>
      </c>
    </row>
    <row r="685" spans="1:3" x14ac:dyDescent="0.25">
      <c r="A685" s="1">
        <v>980</v>
      </c>
      <c r="B685" s="2">
        <v>0.60213965177499995</v>
      </c>
      <c r="C685">
        <v>0.91512000000000004</v>
      </c>
    </row>
    <row r="686" spans="1:3" x14ac:dyDescent="0.25">
      <c r="A686" s="1">
        <v>981</v>
      </c>
      <c r="B686" s="2">
        <v>0.60764354467399995</v>
      </c>
      <c r="C686">
        <v>0.91512000000000004</v>
      </c>
    </row>
    <row r="687" spans="1:3" x14ac:dyDescent="0.25">
      <c r="A687" s="1">
        <v>982</v>
      </c>
      <c r="B687" s="2">
        <v>0.61313796043400004</v>
      </c>
      <c r="C687">
        <v>0.91512000000000004</v>
      </c>
    </row>
    <row r="688" spans="1:3" x14ac:dyDescent="0.25">
      <c r="A688" s="1">
        <v>983</v>
      </c>
      <c r="B688" s="2">
        <v>0.61904382705700001</v>
      </c>
      <c r="C688">
        <v>0.91513</v>
      </c>
    </row>
    <row r="689" spans="1:3" x14ac:dyDescent="0.25">
      <c r="A689" s="1">
        <v>984</v>
      </c>
      <c r="B689" s="2">
        <v>0.62492150068300001</v>
      </c>
      <c r="C689">
        <v>0.91513</v>
      </c>
    </row>
    <row r="690" spans="1:3" x14ac:dyDescent="0.25">
      <c r="A690" s="1">
        <v>985</v>
      </c>
      <c r="B690" s="2">
        <v>0.63121688365899997</v>
      </c>
      <c r="C690">
        <v>0.91513</v>
      </c>
    </row>
    <row r="691" spans="1:3" x14ac:dyDescent="0.25">
      <c r="A691" s="1">
        <v>986</v>
      </c>
      <c r="B691" s="2">
        <v>0.63770401477799998</v>
      </c>
      <c r="C691">
        <v>0.91513999999999995</v>
      </c>
    </row>
    <row r="692" spans="1:3" x14ac:dyDescent="0.25">
      <c r="A692" s="1">
        <v>987</v>
      </c>
      <c r="B692" s="2">
        <v>0.644132494926</v>
      </c>
      <c r="C692">
        <v>0.91513999999999995</v>
      </c>
    </row>
    <row r="693" spans="1:3" x14ac:dyDescent="0.25">
      <c r="A693" s="1">
        <v>988</v>
      </c>
      <c r="B693" s="2">
        <v>0.65098309516899999</v>
      </c>
      <c r="C693">
        <v>0.91513999999999995</v>
      </c>
    </row>
    <row r="694" spans="1:3" x14ac:dyDescent="0.25">
      <c r="A694" s="1">
        <v>989</v>
      </c>
      <c r="B694" s="2">
        <v>0.65775138139699996</v>
      </c>
      <c r="C694">
        <v>0.91515000000000002</v>
      </c>
    </row>
    <row r="695" spans="1:3" x14ac:dyDescent="0.25">
      <c r="A695" s="1">
        <v>990</v>
      </c>
      <c r="B695" s="2">
        <v>0.66494232416200005</v>
      </c>
      <c r="C695">
        <v>0.91515000000000002</v>
      </c>
    </row>
    <row r="696" spans="1:3" x14ac:dyDescent="0.25">
      <c r="A696" s="1">
        <v>991</v>
      </c>
      <c r="B696" s="2">
        <v>0.67229503393199996</v>
      </c>
      <c r="C696">
        <v>0.91515000000000002</v>
      </c>
    </row>
    <row r="697" spans="1:3" x14ac:dyDescent="0.25">
      <c r="A697" s="1">
        <v>992</v>
      </c>
      <c r="B697" s="2">
        <v>0.67952895164500005</v>
      </c>
      <c r="C697">
        <v>0.91515999999999997</v>
      </c>
    </row>
    <row r="698" spans="1:3" x14ac:dyDescent="0.25">
      <c r="A698" s="1">
        <v>993</v>
      </c>
      <c r="B698" s="2">
        <v>0.68689888715699998</v>
      </c>
      <c r="C698">
        <v>0.91515999999999997</v>
      </c>
    </row>
    <row r="699" spans="1:3" x14ac:dyDescent="0.25">
      <c r="A699" s="1">
        <v>994</v>
      </c>
      <c r="B699" s="2">
        <v>0.69467765092800005</v>
      </c>
      <c r="C699">
        <v>0.91515999999999997</v>
      </c>
    </row>
    <row r="700" spans="1:3" x14ac:dyDescent="0.25">
      <c r="A700" s="1">
        <v>995</v>
      </c>
      <c r="B700" s="2">
        <v>0.70258224010500003</v>
      </c>
      <c r="C700">
        <v>0.91517000000000004</v>
      </c>
    </row>
    <row r="701" spans="1:3" x14ac:dyDescent="0.25">
      <c r="A701" s="1">
        <v>996</v>
      </c>
      <c r="B701" s="2">
        <v>0.71031081676499996</v>
      </c>
      <c r="C701">
        <v>0.91517000000000004</v>
      </c>
    </row>
    <row r="702" spans="1:3" x14ac:dyDescent="0.25">
      <c r="A702" s="1">
        <v>997</v>
      </c>
      <c r="B702" s="2">
        <v>0.71842646598799997</v>
      </c>
      <c r="C702">
        <v>0.91517000000000004</v>
      </c>
    </row>
    <row r="703" spans="1:3" x14ac:dyDescent="0.25">
      <c r="A703" s="1">
        <v>998</v>
      </c>
      <c r="B703" s="2">
        <v>0.72633588314099995</v>
      </c>
      <c r="C703">
        <v>0.91517999999999999</v>
      </c>
    </row>
    <row r="704" spans="1:3" x14ac:dyDescent="0.25">
      <c r="A704" s="1">
        <v>999</v>
      </c>
      <c r="B704" s="2">
        <v>0.73461037874199997</v>
      </c>
      <c r="C704">
        <v>0.91517999999999999</v>
      </c>
    </row>
    <row r="705" spans="1:3" x14ac:dyDescent="0.25">
      <c r="A705" s="1">
        <v>1000</v>
      </c>
      <c r="B705" s="2">
        <v>0.74264580011400005</v>
      </c>
      <c r="C705">
        <v>0.91517999999999999</v>
      </c>
    </row>
    <row r="706" spans="1:3" x14ac:dyDescent="0.25">
      <c r="A706" s="1">
        <v>1001</v>
      </c>
      <c r="B706" s="2">
        <v>0.75042253732700004</v>
      </c>
      <c r="C706">
        <v>0.91518999999999995</v>
      </c>
    </row>
    <row r="707" spans="1:3" x14ac:dyDescent="0.25">
      <c r="A707" s="1">
        <v>1002</v>
      </c>
      <c r="B707" s="2">
        <v>0.75822252035100002</v>
      </c>
      <c r="C707">
        <v>0.91518999999999995</v>
      </c>
    </row>
    <row r="708" spans="1:3" x14ac:dyDescent="0.25">
      <c r="A708" s="1">
        <v>1003</v>
      </c>
      <c r="B708" s="2">
        <v>0.76603132486299996</v>
      </c>
      <c r="C708">
        <v>0.91518999999999995</v>
      </c>
    </row>
    <row r="709" spans="1:3" x14ac:dyDescent="0.25">
      <c r="A709" s="1">
        <v>1004</v>
      </c>
      <c r="B709" s="2">
        <v>0.773833453655</v>
      </c>
      <c r="C709">
        <v>0.91520000000000001</v>
      </c>
    </row>
    <row r="710" spans="1:3" x14ac:dyDescent="0.25">
      <c r="A710" s="1">
        <v>1005</v>
      </c>
      <c r="B710" s="2">
        <v>0.78161150217099995</v>
      </c>
      <c r="C710">
        <v>0.91520000000000001</v>
      </c>
    </row>
    <row r="711" spans="1:3" x14ac:dyDescent="0.25">
      <c r="A711" s="1">
        <v>1006</v>
      </c>
      <c r="B711" s="2">
        <v>0.78935003280600002</v>
      </c>
      <c r="C711">
        <v>0.91520000000000001</v>
      </c>
    </row>
    <row r="712" spans="1:3" x14ac:dyDescent="0.25">
      <c r="A712" s="1">
        <v>1007</v>
      </c>
      <c r="B712" s="2">
        <v>0.79702973365800001</v>
      </c>
      <c r="C712">
        <v>0.91520999999999997</v>
      </c>
    </row>
    <row r="713" spans="1:3" x14ac:dyDescent="0.25">
      <c r="A713" s="1">
        <v>1008</v>
      </c>
      <c r="B713" s="2">
        <v>0.80463290214500005</v>
      </c>
      <c r="C713">
        <v>0.91520999999999997</v>
      </c>
    </row>
    <row r="714" spans="1:3" x14ac:dyDescent="0.25">
      <c r="A714" s="1">
        <v>1009</v>
      </c>
      <c r="B714" s="2">
        <v>0.81214082241100005</v>
      </c>
      <c r="C714">
        <v>0.91520999999999997</v>
      </c>
    </row>
    <row r="715" spans="1:3" x14ac:dyDescent="0.25">
      <c r="A715" s="1">
        <v>1010</v>
      </c>
      <c r="B715" s="2">
        <v>0.81953400373499996</v>
      </c>
      <c r="C715">
        <v>0.91522000000000003</v>
      </c>
    </row>
    <row r="716" spans="1:3" x14ac:dyDescent="0.25">
      <c r="A716" s="1">
        <v>1011</v>
      </c>
      <c r="B716" s="2">
        <v>0.82679277658500006</v>
      </c>
      <c r="C716">
        <v>0.91522000000000003</v>
      </c>
    </row>
    <row r="717" spans="1:3" x14ac:dyDescent="0.25">
      <c r="A717" s="1">
        <v>1012</v>
      </c>
      <c r="B717" s="2">
        <v>0.83389782905599996</v>
      </c>
      <c r="C717">
        <v>0.91522000000000003</v>
      </c>
    </row>
    <row r="718" spans="1:3" x14ac:dyDescent="0.25">
      <c r="A718" s="1">
        <v>1013</v>
      </c>
      <c r="B718" s="2">
        <v>0.840828180313</v>
      </c>
      <c r="C718">
        <v>0.91522999999999999</v>
      </c>
    </row>
    <row r="719" spans="1:3" x14ac:dyDescent="0.25">
      <c r="A719" s="1">
        <v>1014</v>
      </c>
      <c r="B719" s="2">
        <v>0.84756350517300005</v>
      </c>
      <c r="C719">
        <v>0.91522999999999999</v>
      </c>
    </row>
    <row r="720" spans="1:3" x14ac:dyDescent="0.25">
      <c r="A720" s="1">
        <v>1015</v>
      </c>
      <c r="B720" s="2">
        <v>0.85408371686899998</v>
      </c>
      <c r="C720">
        <v>0.91522999999999999</v>
      </c>
    </row>
    <row r="721" spans="1:3" x14ac:dyDescent="0.25">
      <c r="A721" s="1">
        <v>1016</v>
      </c>
      <c r="B721" s="2">
        <v>0.86036926507900002</v>
      </c>
      <c r="C721">
        <v>0.91524000000000005</v>
      </c>
    </row>
    <row r="722" spans="1:3" x14ac:dyDescent="0.25">
      <c r="A722" s="1">
        <v>1017</v>
      </c>
      <c r="B722" s="2">
        <v>0.86639958620099999</v>
      </c>
      <c r="C722">
        <v>0.91524000000000005</v>
      </c>
    </row>
    <row r="723" spans="1:3" x14ac:dyDescent="0.25">
      <c r="A723" s="1">
        <v>1018</v>
      </c>
      <c r="B723" s="2">
        <v>0.87215602397900005</v>
      </c>
      <c r="C723">
        <v>0.91524000000000005</v>
      </c>
    </row>
    <row r="724" spans="1:3" x14ac:dyDescent="0.25">
      <c r="A724" s="1">
        <v>1019</v>
      </c>
      <c r="B724" s="2">
        <v>0.87761908769600006</v>
      </c>
      <c r="C724">
        <v>0.91524000000000005</v>
      </c>
    </row>
    <row r="725" spans="1:3" x14ac:dyDescent="0.25">
      <c r="A725" s="1">
        <v>1020</v>
      </c>
      <c r="B725" s="2">
        <v>0.88277119398100001</v>
      </c>
      <c r="C725">
        <v>0.91525000000000001</v>
      </c>
    </row>
    <row r="726" spans="1:3" x14ac:dyDescent="0.25">
      <c r="A726" s="1">
        <v>1021</v>
      </c>
      <c r="B726" s="2">
        <v>0.887594997883</v>
      </c>
      <c r="C726">
        <v>0.91525000000000001</v>
      </c>
    </row>
    <row r="727" spans="1:3" x14ac:dyDescent="0.25">
      <c r="A727" s="1">
        <v>1022</v>
      </c>
      <c r="B727" s="2">
        <v>0.89207410812400001</v>
      </c>
      <c r="C727">
        <v>0.91525000000000001</v>
      </c>
    </row>
    <row r="728" spans="1:3" x14ac:dyDescent="0.25">
      <c r="A728" s="1">
        <v>1023</v>
      </c>
      <c r="B728" s="2">
        <v>0.896192848682</v>
      </c>
      <c r="C728">
        <v>0.91525999999999996</v>
      </c>
    </row>
    <row r="729" spans="1:3" x14ac:dyDescent="0.25">
      <c r="A729" s="1">
        <v>1024</v>
      </c>
      <c r="B729" s="2">
        <v>0.89993751049000004</v>
      </c>
      <c r="C729">
        <v>0.91525999999999996</v>
      </c>
    </row>
    <row r="730" spans="1:3" x14ac:dyDescent="0.25">
      <c r="A730" s="1">
        <v>1025</v>
      </c>
      <c r="B730" s="2">
        <v>0.90329557657199999</v>
      </c>
      <c r="C730">
        <v>0.91525999999999996</v>
      </c>
    </row>
    <row r="731" spans="1:3" x14ac:dyDescent="0.25">
      <c r="A731" s="1">
        <v>1026</v>
      </c>
      <c r="B731" s="2">
        <v>0.90625566244099998</v>
      </c>
      <c r="C731">
        <v>0.91527000000000003</v>
      </c>
    </row>
    <row r="732" spans="1:3" x14ac:dyDescent="0.25">
      <c r="A732" s="1">
        <v>1027</v>
      </c>
      <c r="B732" s="2">
        <v>0.90880805253999997</v>
      </c>
      <c r="C732">
        <v>0.91527000000000003</v>
      </c>
    </row>
    <row r="733" spans="1:3" x14ac:dyDescent="0.25">
      <c r="A733" s="1">
        <v>1028</v>
      </c>
      <c r="B733" s="2">
        <v>0.91094499826399999</v>
      </c>
      <c r="C733">
        <v>0.91527000000000003</v>
      </c>
    </row>
    <row r="734" spans="1:3" x14ac:dyDescent="0.25">
      <c r="A734" s="1">
        <v>1029</v>
      </c>
      <c r="B734" s="2">
        <v>0.91265958547600001</v>
      </c>
      <c r="C734">
        <v>0.91527999999999998</v>
      </c>
    </row>
    <row r="735" spans="1:3" x14ac:dyDescent="0.25">
      <c r="A735" s="1">
        <v>1030</v>
      </c>
      <c r="B735" s="2">
        <v>0.91394746303600005</v>
      </c>
      <c r="C735">
        <v>0.91527999999999998</v>
      </c>
    </row>
    <row r="736" spans="1:3" x14ac:dyDescent="0.25">
      <c r="A736" s="1">
        <v>1031</v>
      </c>
      <c r="B736" s="2">
        <v>0.914805829525</v>
      </c>
      <c r="C736">
        <v>0.91527999999999998</v>
      </c>
    </row>
    <row r="737" spans="1:3" x14ac:dyDescent="0.25">
      <c r="A737" s="1">
        <v>1032</v>
      </c>
      <c r="B737" s="2">
        <v>0.91523343324700002</v>
      </c>
      <c r="C737">
        <v>0.91527999999999998</v>
      </c>
    </row>
    <row r="738" spans="1:3" x14ac:dyDescent="0.25">
      <c r="A738" s="5">
        <v>1033</v>
      </c>
      <c r="B738" s="6">
        <v>0.91523116826999995</v>
      </c>
      <c r="C738" s="7">
        <v>0.91529000000000005</v>
      </c>
    </row>
    <row r="739" spans="1:3" x14ac:dyDescent="0.25">
      <c r="A739" s="1">
        <v>1034</v>
      </c>
      <c r="B739" s="2">
        <v>0.91480141878099996</v>
      </c>
      <c r="C739">
        <v>0.91529000000000005</v>
      </c>
    </row>
    <row r="740" spans="1:3" x14ac:dyDescent="0.25">
      <c r="A740" s="1">
        <v>1035</v>
      </c>
      <c r="B740" s="2">
        <v>0.91394847631499998</v>
      </c>
      <c r="C740">
        <v>0.91529000000000005</v>
      </c>
    </row>
    <row r="741" spans="1:3" x14ac:dyDescent="0.25">
      <c r="A741" s="1">
        <v>1036</v>
      </c>
      <c r="B741" s="2">
        <v>0.91267830133399996</v>
      </c>
      <c r="C741">
        <v>0.9153</v>
      </c>
    </row>
    <row r="742" spans="1:3" x14ac:dyDescent="0.25">
      <c r="A742" s="1">
        <v>1037</v>
      </c>
      <c r="B742" s="2">
        <v>0.91099834442100003</v>
      </c>
      <c r="C742">
        <v>0.9153</v>
      </c>
    </row>
    <row r="743" spans="1:3" x14ac:dyDescent="0.25">
      <c r="A743" s="1">
        <v>1038</v>
      </c>
      <c r="B743" s="2">
        <v>0.90891784429599998</v>
      </c>
      <c r="C743">
        <v>0.9153</v>
      </c>
    </row>
    <row r="744" spans="1:3" x14ac:dyDescent="0.25">
      <c r="A744" s="1">
        <v>1039</v>
      </c>
      <c r="B744" s="2">
        <v>0.90644729137400004</v>
      </c>
      <c r="C744">
        <v>0.91530999999999996</v>
      </c>
    </row>
    <row r="745" spans="1:3" x14ac:dyDescent="0.25">
      <c r="A745" s="1">
        <v>1040</v>
      </c>
      <c r="B745" s="2">
        <v>0.90359872579599998</v>
      </c>
      <c r="C745">
        <v>0.91530999999999996</v>
      </c>
    </row>
    <row r="746" spans="1:3" x14ac:dyDescent="0.25">
      <c r="A746" s="1">
        <v>1041</v>
      </c>
      <c r="B746" s="2">
        <v>0.90038484334900004</v>
      </c>
      <c r="C746">
        <v>0.91530999999999996</v>
      </c>
    </row>
    <row r="747" spans="1:3" x14ac:dyDescent="0.25">
      <c r="A747" s="1">
        <v>1042</v>
      </c>
      <c r="B747" s="2">
        <v>0.89682054519700005</v>
      </c>
      <c r="C747">
        <v>0.91530999999999996</v>
      </c>
    </row>
    <row r="748" spans="1:3" x14ac:dyDescent="0.25">
      <c r="A748" s="1">
        <v>1043</v>
      </c>
      <c r="B748" s="2">
        <v>0.89292073249799997</v>
      </c>
      <c r="C748">
        <v>0.91532000000000002</v>
      </c>
    </row>
    <row r="749" spans="1:3" x14ac:dyDescent="0.25">
      <c r="A749" s="1">
        <v>1044</v>
      </c>
      <c r="B749" s="2">
        <v>0.888701438904</v>
      </c>
      <c r="C749">
        <v>0.91532000000000002</v>
      </c>
    </row>
    <row r="750" spans="1:3" x14ac:dyDescent="0.25">
      <c r="A750" s="1">
        <v>1045</v>
      </c>
      <c r="B750" s="2">
        <v>0.88417965173699997</v>
      </c>
      <c r="C750">
        <v>0.91532000000000002</v>
      </c>
    </row>
    <row r="751" spans="1:3" x14ac:dyDescent="0.25">
      <c r="A751" s="1">
        <v>1046</v>
      </c>
      <c r="B751" s="2">
        <v>0.87937277555500004</v>
      </c>
      <c r="C751">
        <v>0.91532999999999998</v>
      </c>
    </row>
    <row r="752" spans="1:3" x14ac:dyDescent="0.25">
      <c r="A752" s="1">
        <v>1047</v>
      </c>
      <c r="B752" s="2">
        <v>0.87429869174999997</v>
      </c>
      <c r="C752">
        <v>0.91532999999999998</v>
      </c>
    </row>
    <row r="753" spans="1:3" x14ac:dyDescent="0.25">
      <c r="A753" s="1">
        <v>1048</v>
      </c>
      <c r="B753" s="2">
        <v>0.868975102901</v>
      </c>
      <c r="C753">
        <v>0.91532999999999998</v>
      </c>
    </row>
    <row r="754" spans="1:3" x14ac:dyDescent="0.25">
      <c r="A754" s="1">
        <v>1049</v>
      </c>
      <c r="B754" s="2">
        <v>0.86342161893799996</v>
      </c>
      <c r="C754">
        <v>0.91532999999999998</v>
      </c>
    </row>
    <row r="755" spans="1:3" x14ac:dyDescent="0.25">
      <c r="A755" s="1">
        <v>1050</v>
      </c>
      <c r="B755" s="2">
        <v>0.85765576362600005</v>
      </c>
      <c r="C755">
        <v>0.91534000000000004</v>
      </c>
    </row>
    <row r="756" spans="1:3" x14ac:dyDescent="0.25">
      <c r="A756" s="1">
        <v>1051</v>
      </c>
      <c r="B756" s="2">
        <v>0.851696491241</v>
      </c>
      <c r="C756">
        <v>0.91534000000000004</v>
      </c>
    </row>
    <row r="757" spans="1:3" x14ac:dyDescent="0.25">
      <c r="A757" s="1">
        <v>1052</v>
      </c>
      <c r="B757" s="2">
        <v>0.84556180238699996</v>
      </c>
      <c r="C757">
        <v>0.91534000000000004</v>
      </c>
    </row>
    <row r="758" spans="1:3" x14ac:dyDescent="0.25">
      <c r="A758" s="1">
        <v>1053</v>
      </c>
      <c r="B758" s="2">
        <v>0.839270412922</v>
      </c>
      <c r="C758">
        <v>0.91535</v>
      </c>
    </row>
    <row r="759" spans="1:3" x14ac:dyDescent="0.25">
      <c r="A759" s="1">
        <v>1054</v>
      </c>
      <c r="B759" s="2">
        <v>0.83284044265699997</v>
      </c>
      <c r="C759">
        <v>0.91535</v>
      </c>
    </row>
    <row r="760" spans="1:3" x14ac:dyDescent="0.25">
      <c r="A760" s="1">
        <v>1055</v>
      </c>
      <c r="B760" s="2">
        <v>0.82628858089400004</v>
      </c>
      <c r="C760">
        <v>0.91535</v>
      </c>
    </row>
    <row r="761" spans="1:3" x14ac:dyDescent="0.25">
      <c r="A761" s="1">
        <v>1056</v>
      </c>
      <c r="B761" s="2">
        <v>0.81963288783999999</v>
      </c>
      <c r="C761">
        <v>0.91535</v>
      </c>
    </row>
    <row r="762" spans="1:3" x14ac:dyDescent="0.25">
      <c r="A762" s="1">
        <v>1057</v>
      </c>
      <c r="B762" s="2">
        <v>0.812889039516</v>
      </c>
      <c r="C762">
        <v>0.91535999999999995</v>
      </c>
    </row>
    <row r="763" spans="1:3" x14ac:dyDescent="0.25">
      <c r="A763" s="1">
        <v>1058</v>
      </c>
      <c r="B763" s="2">
        <v>0.80607324838600003</v>
      </c>
      <c r="C763">
        <v>0.91535999999999995</v>
      </c>
    </row>
    <row r="764" spans="1:3" x14ac:dyDescent="0.25">
      <c r="A764" s="1">
        <v>1059</v>
      </c>
      <c r="B764" s="2">
        <v>0.79920160770399995</v>
      </c>
      <c r="C764">
        <v>0.91535999999999995</v>
      </c>
    </row>
    <row r="765" spans="1:3" x14ac:dyDescent="0.25">
      <c r="A765" s="1">
        <v>1060</v>
      </c>
      <c r="B765" s="2">
        <v>0.79228764772399995</v>
      </c>
      <c r="C765">
        <v>0.91535999999999995</v>
      </c>
    </row>
    <row r="766" spans="1:3" x14ac:dyDescent="0.25">
      <c r="A766" s="1">
        <v>1061</v>
      </c>
      <c r="B766" s="2">
        <v>0.78534674644500002</v>
      </c>
      <c r="C766">
        <v>0.91537000000000002</v>
      </c>
    </row>
    <row r="767" spans="1:3" x14ac:dyDescent="0.25">
      <c r="A767" s="1">
        <v>1062</v>
      </c>
      <c r="B767" s="2">
        <v>0.77839273214299998</v>
      </c>
      <c r="C767">
        <v>0.91537000000000002</v>
      </c>
    </row>
    <row r="768" spans="1:3" x14ac:dyDescent="0.25">
      <c r="A768" s="1">
        <v>1063</v>
      </c>
      <c r="B768" s="2">
        <v>0.77143669128400005</v>
      </c>
      <c r="C768">
        <v>0.91537000000000002</v>
      </c>
    </row>
    <row r="769" spans="1:3" x14ac:dyDescent="0.25">
      <c r="A769" s="1">
        <v>1064</v>
      </c>
      <c r="B769" s="2">
        <v>0.76449161767999996</v>
      </c>
      <c r="C769">
        <v>0.91537999999999997</v>
      </c>
    </row>
    <row r="770" spans="1:3" x14ac:dyDescent="0.25">
      <c r="A770" s="1">
        <v>1065</v>
      </c>
      <c r="B770" s="2">
        <v>0.757568836212</v>
      </c>
      <c r="C770">
        <v>0.91537999999999997</v>
      </c>
    </row>
    <row r="771" spans="1:3" x14ac:dyDescent="0.25">
      <c r="A771" s="1">
        <v>1066</v>
      </c>
      <c r="B771" s="2">
        <v>0.75067979097399995</v>
      </c>
      <c r="C771">
        <v>0.91537999999999997</v>
      </c>
    </row>
    <row r="772" spans="1:3" x14ac:dyDescent="0.25">
      <c r="A772" s="1">
        <v>1067</v>
      </c>
      <c r="B772" s="2">
        <v>0.74383318424199996</v>
      </c>
      <c r="C772">
        <v>0.91537999999999997</v>
      </c>
    </row>
    <row r="773" spans="1:3" x14ac:dyDescent="0.25">
      <c r="A773" s="1">
        <v>1068</v>
      </c>
      <c r="B773" s="2">
        <v>0.73703891038900005</v>
      </c>
      <c r="C773">
        <v>0.91539000000000004</v>
      </c>
    </row>
    <row r="774" spans="1:3" x14ac:dyDescent="0.25">
      <c r="A774" s="1">
        <v>1069</v>
      </c>
      <c r="B774" s="2">
        <v>0.73030579090100001</v>
      </c>
      <c r="C774">
        <v>0.91539000000000004</v>
      </c>
    </row>
    <row r="775" spans="1:3" x14ac:dyDescent="0.25">
      <c r="A775" s="1">
        <v>1070</v>
      </c>
      <c r="B775" s="2">
        <v>0.72364103794099999</v>
      </c>
      <c r="C775">
        <v>0.91539000000000004</v>
      </c>
    </row>
    <row r="776" spans="1:3" x14ac:dyDescent="0.25">
      <c r="A776" s="1">
        <v>1071</v>
      </c>
      <c r="B776" s="2">
        <v>0.71705365181000003</v>
      </c>
      <c r="C776">
        <v>0.91539000000000004</v>
      </c>
    </row>
    <row r="777" spans="1:3" x14ac:dyDescent="0.25">
      <c r="A777" s="1">
        <v>1072</v>
      </c>
      <c r="B777" s="2">
        <v>0.71054887771599995</v>
      </c>
      <c r="C777">
        <v>0.91539999999999999</v>
      </c>
    </row>
    <row r="778" spans="1:3" x14ac:dyDescent="0.25">
      <c r="A778" s="1">
        <v>1073</v>
      </c>
      <c r="B778" s="2">
        <v>0.70413309335700003</v>
      </c>
      <c r="C778">
        <v>0.91539999999999999</v>
      </c>
    </row>
    <row r="779" spans="1:3" x14ac:dyDescent="0.25">
      <c r="A779" s="1">
        <v>1074</v>
      </c>
      <c r="B779" s="2">
        <v>0.69781333208100005</v>
      </c>
      <c r="C779">
        <v>0.91539999999999999</v>
      </c>
    </row>
    <row r="780" spans="1:3" x14ac:dyDescent="0.25">
      <c r="A780" s="1">
        <v>1075</v>
      </c>
      <c r="B780" s="2">
        <v>0.69159263372400004</v>
      </c>
      <c r="C780">
        <v>0.91539999999999999</v>
      </c>
    </row>
    <row r="781" spans="1:3" x14ac:dyDescent="0.25">
      <c r="A781" s="1">
        <v>1076</v>
      </c>
      <c r="B781" s="2">
        <v>0.68547785282100004</v>
      </c>
      <c r="C781">
        <v>0.91540999999999995</v>
      </c>
    </row>
    <row r="782" spans="1:3" x14ac:dyDescent="0.25">
      <c r="A782" s="1">
        <v>1077</v>
      </c>
      <c r="B782" s="2">
        <v>0.67947101593000003</v>
      </c>
      <c r="C782">
        <v>0.91540999999999995</v>
      </c>
    </row>
    <row r="783" spans="1:3" x14ac:dyDescent="0.25">
      <c r="A783" s="1">
        <v>1078</v>
      </c>
      <c r="B783" s="2">
        <v>0.67357730865499998</v>
      </c>
      <c r="C783">
        <v>0.91540999999999995</v>
      </c>
    </row>
    <row r="784" spans="1:3" x14ac:dyDescent="0.25">
      <c r="A784" s="1">
        <v>1079</v>
      </c>
      <c r="B784" s="2">
        <v>0.66780006885499998</v>
      </c>
      <c r="C784">
        <v>0.91542000000000001</v>
      </c>
    </row>
    <row r="785" spans="1:3" x14ac:dyDescent="0.25">
      <c r="A785" s="1">
        <v>1080</v>
      </c>
      <c r="B785" s="2">
        <v>0.66214084625199998</v>
      </c>
      <c r="C785">
        <v>0.91542000000000001</v>
      </c>
    </row>
    <row r="786" spans="1:3" x14ac:dyDescent="0.25">
      <c r="A786" s="1">
        <v>1081</v>
      </c>
      <c r="B786" s="2">
        <v>0.65660345554400001</v>
      </c>
      <c r="C786">
        <v>0.91542000000000001</v>
      </c>
    </row>
    <row r="787" spans="1:3" x14ac:dyDescent="0.25">
      <c r="A787" s="1">
        <v>1082</v>
      </c>
      <c r="B787" s="2">
        <v>0.65119022131000004</v>
      </c>
      <c r="C787">
        <v>0.91542000000000001</v>
      </c>
    </row>
    <row r="788" spans="1:3" x14ac:dyDescent="0.25">
      <c r="A788" s="1">
        <v>1083</v>
      </c>
      <c r="B788" s="2">
        <v>0.64590173959700004</v>
      </c>
      <c r="C788">
        <v>0.91542999999999997</v>
      </c>
    </row>
    <row r="789" spans="1:3" x14ac:dyDescent="0.25">
      <c r="A789" s="1">
        <v>1084</v>
      </c>
      <c r="B789" s="2">
        <v>0.64074027538300005</v>
      </c>
      <c r="C789">
        <v>0.91542999999999997</v>
      </c>
    </row>
    <row r="790" spans="1:3" x14ac:dyDescent="0.25">
      <c r="A790" s="1">
        <v>1085</v>
      </c>
      <c r="B790" s="2">
        <v>0.63570773601499997</v>
      </c>
      <c r="C790">
        <v>0.91542999999999997</v>
      </c>
    </row>
    <row r="791" spans="1:3" x14ac:dyDescent="0.25">
      <c r="A791" s="1">
        <v>1086</v>
      </c>
      <c r="B791" s="2">
        <v>0.63080447912199999</v>
      </c>
      <c r="C791">
        <v>0.91542999999999997</v>
      </c>
    </row>
    <row r="792" spans="1:3" x14ac:dyDescent="0.25">
      <c r="A792" s="1">
        <v>1087</v>
      </c>
      <c r="B792" s="2">
        <v>0.62603092193599996</v>
      </c>
      <c r="C792">
        <v>0.91544000000000003</v>
      </c>
    </row>
    <row r="793" spans="1:3" x14ac:dyDescent="0.25">
      <c r="A793" s="1">
        <v>1088</v>
      </c>
      <c r="B793" s="2">
        <v>0.62138879299200001</v>
      </c>
      <c r="C793">
        <v>0.91544000000000003</v>
      </c>
    </row>
    <row r="794" spans="1:3" x14ac:dyDescent="0.25">
      <c r="A794" s="1">
        <v>1089</v>
      </c>
      <c r="B794" s="2">
        <v>0.61687737703300005</v>
      </c>
      <c r="C794">
        <v>0.91544000000000003</v>
      </c>
    </row>
    <row r="795" spans="1:3" x14ac:dyDescent="0.25">
      <c r="A795" s="1">
        <v>1090</v>
      </c>
      <c r="B795" s="2">
        <v>0.61249750852600005</v>
      </c>
      <c r="C795">
        <v>0.91544000000000003</v>
      </c>
    </row>
    <row r="796" spans="1:3" x14ac:dyDescent="0.25">
      <c r="A796" s="1">
        <v>1091</v>
      </c>
      <c r="B796" s="2">
        <v>0.608249664307</v>
      </c>
      <c r="C796">
        <v>0.91544999999999999</v>
      </c>
    </row>
    <row r="797" spans="1:3" x14ac:dyDescent="0.25">
      <c r="A797" s="1">
        <v>1092</v>
      </c>
      <c r="B797" s="2">
        <v>0.60413247346900001</v>
      </c>
      <c r="C797">
        <v>0.91544999999999999</v>
      </c>
    </row>
    <row r="798" spans="1:3" x14ac:dyDescent="0.25">
      <c r="A798" s="1">
        <v>1093</v>
      </c>
      <c r="B798" s="2">
        <v>0.60014706850099997</v>
      </c>
      <c r="C798">
        <v>0.91544999999999999</v>
      </c>
    </row>
    <row r="799" spans="1:3" x14ac:dyDescent="0.25">
      <c r="A799" s="1">
        <v>1094</v>
      </c>
      <c r="B799" s="2">
        <v>0.59629225730900004</v>
      </c>
      <c r="C799">
        <v>0.91544999999999999</v>
      </c>
    </row>
    <row r="800" spans="1:3" x14ac:dyDescent="0.25">
      <c r="A800" s="1">
        <v>1095</v>
      </c>
      <c r="B800" s="2">
        <v>0.59256809949900002</v>
      </c>
      <c r="C800">
        <v>0.91546000000000005</v>
      </c>
    </row>
    <row r="801" spans="1:3" x14ac:dyDescent="0.25">
      <c r="A801" s="1">
        <v>1096</v>
      </c>
      <c r="B801" s="2">
        <v>0.58897399902299996</v>
      </c>
      <c r="C801">
        <v>0.91546000000000005</v>
      </c>
    </row>
    <row r="802" spans="1:3" x14ac:dyDescent="0.25">
      <c r="A802" s="1">
        <v>1097</v>
      </c>
      <c r="B802" s="2">
        <v>0.58550900220900004</v>
      </c>
      <c r="C802">
        <v>0.91546000000000005</v>
      </c>
    </row>
    <row r="803" spans="1:3" x14ac:dyDescent="0.25">
      <c r="A803" s="1">
        <v>1098</v>
      </c>
      <c r="B803" s="2">
        <v>0.58217245340299995</v>
      </c>
      <c r="C803">
        <v>0.91546000000000005</v>
      </c>
    </row>
    <row r="804" spans="1:3" x14ac:dyDescent="0.25">
      <c r="A804" s="1">
        <v>1099</v>
      </c>
      <c r="B804" s="2">
        <v>0.57896411418899996</v>
      </c>
      <c r="C804">
        <v>0.91547000000000001</v>
      </c>
    </row>
    <row r="805" spans="1:3" x14ac:dyDescent="0.25">
      <c r="A805" s="1">
        <v>1100</v>
      </c>
      <c r="B805" s="2">
        <v>0.57588303089100001</v>
      </c>
      <c r="C805">
        <v>0.91547000000000001</v>
      </c>
    </row>
  </sheetData>
  <mergeCells count="4">
    <mergeCell ref="H6:M6"/>
    <mergeCell ref="H7:M7"/>
    <mergeCell ref="H9:M9"/>
    <mergeCell ref="H8:M8"/>
  </mergeCells>
  <phoneticPr fontId="3" type="noConversion"/>
  <pageMargins left="0.7" right="0.7" top="0.75" bottom="0.75" header="0.3" footer="0.3"/>
  <pageSetup paperSize="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FE9E-C537-42C4-9741-A42DC6D8D1E9}">
  <dimension ref="A1:L11"/>
  <sheetViews>
    <sheetView topLeftCell="A7" workbookViewId="0">
      <selection activeCell="L9" sqref="L9"/>
    </sheetView>
  </sheetViews>
  <sheetFormatPr baseColWidth="10" defaultRowHeight="15" x14ac:dyDescent="0.25"/>
  <cols>
    <col min="6" max="7" width="12" bestFit="1" customWidth="1"/>
    <col min="8" max="8" width="11.85546875" bestFit="1" customWidth="1"/>
    <col min="11" max="11" width="12" bestFit="1" customWidth="1"/>
  </cols>
  <sheetData>
    <row r="1" spans="1:12" ht="30" x14ac:dyDescent="0.25">
      <c r="A1" s="21" t="s">
        <v>34</v>
      </c>
      <c r="B1" s="21" t="s">
        <v>56</v>
      </c>
      <c r="C1" s="21" t="s">
        <v>57</v>
      </c>
      <c r="D1" s="21" t="s">
        <v>60</v>
      </c>
      <c r="E1" s="33" t="s">
        <v>61</v>
      </c>
      <c r="F1" s="21" t="s">
        <v>62</v>
      </c>
      <c r="H1" s="46"/>
    </row>
    <row r="2" spans="1:12" x14ac:dyDescent="0.25">
      <c r="A2" s="21">
        <v>600</v>
      </c>
      <c r="B2" s="21">
        <v>8.9961580408631626E-5</v>
      </c>
      <c r="C2" s="21">
        <v>9.8139804791528982E-5</v>
      </c>
      <c r="D2" s="21">
        <v>9.4090214603084559E-5</v>
      </c>
      <c r="E2" s="48">
        <v>9.3000748185751402E-5</v>
      </c>
      <c r="F2" s="21">
        <f>AVERAGE(B2:E2)</f>
        <v>9.3798086997249139E-5</v>
      </c>
      <c r="G2">
        <f>_xlfn.STDEV.S(B2:E2)</f>
        <v>3.38084722754931E-6</v>
      </c>
      <c r="H2">
        <f>LOG(B2)</f>
        <v>-4.045942923659716</v>
      </c>
      <c r="J2" s="21">
        <v>600</v>
      </c>
      <c r="K2">
        <f>1/J2^2</f>
        <v>2.7777777777777779E-6</v>
      </c>
      <c r="L2">
        <v>-4.045942923659716</v>
      </c>
    </row>
    <row r="3" spans="1:12" x14ac:dyDescent="0.25">
      <c r="A3" s="21">
        <v>622</v>
      </c>
      <c r="B3" s="21">
        <v>3.8683739628284558E-5</v>
      </c>
      <c r="C3" s="21">
        <v>4.2600108046406158E-5</v>
      </c>
      <c r="D3" s="21">
        <v>4.0657053312290367E-5</v>
      </c>
      <c r="E3" s="48">
        <v>4.011355416922946E-5</v>
      </c>
      <c r="F3" s="21">
        <f t="shared" ref="F3:F11" si="0">AVERAGE(B3:E3)</f>
        <v>4.0513613789052634E-5</v>
      </c>
      <c r="G3">
        <f t="shared" ref="G3:G11" si="1">_xlfn.STDEV.S(B3:E3)</f>
        <v>1.6209585977085323E-6</v>
      </c>
      <c r="H3">
        <f t="shared" ref="H3:H11" si="2">LOG(B3)</f>
        <v>-4.4124715485129382</v>
      </c>
      <c r="J3" s="21">
        <v>622</v>
      </c>
      <c r="K3">
        <f t="shared" ref="K3:K6" si="3">1/J3^2</f>
        <v>2.5847540864962109E-6</v>
      </c>
      <c r="L3">
        <v>-4.4124715485129382</v>
      </c>
    </row>
    <row r="4" spans="1:12" x14ac:dyDescent="0.25">
      <c r="A4" s="21">
        <v>649</v>
      </c>
      <c r="B4" s="21">
        <v>1.3436394198825994E-5</v>
      </c>
      <c r="C4" s="21">
        <v>9.7843868719043527E-6</v>
      </c>
      <c r="D4" s="21">
        <v>1.1616801901454489E-5</v>
      </c>
      <c r="E4" s="48">
        <v>1.2132765571830521E-5</v>
      </c>
      <c r="F4" s="21">
        <f t="shared" si="0"/>
        <v>1.1742587136003841E-5</v>
      </c>
      <c r="G4">
        <f t="shared" si="1"/>
        <v>1.5134498975740059E-6</v>
      </c>
      <c r="H4">
        <f t="shared" si="2"/>
        <v>-4.8717172632507699</v>
      </c>
      <c r="J4" s="21">
        <v>649</v>
      </c>
      <c r="K4">
        <f t="shared" si="3"/>
        <v>2.3741634041704555E-6</v>
      </c>
      <c r="L4">
        <v>-4.8717172632507699</v>
      </c>
    </row>
    <row r="5" spans="1:12" x14ac:dyDescent="0.25">
      <c r="A5" s="21">
        <v>677</v>
      </c>
      <c r="B5" s="21">
        <v>1.4501737827021758E-6</v>
      </c>
      <c r="C5" s="21">
        <v>5.9211361424595535E-7</v>
      </c>
      <c r="D5" s="21">
        <v>1.0217350767776199E-6</v>
      </c>
      <c r="E5" s="48">
        <v>1.1429690225026854E-6</v>
      </c>
      <c r="F5" s="21">
        <f t="shared" si="0"/>
        <v>1.0517478740571091E-6</v>
      </c>
      <c r="G5">
        <f t="shared" si="1"/>
        <v>3.5554133533531831E-7</v>
      </c>
      <c r="H5">
        <f t="shared" si="2"/>
        <v>-5.8385799506296809</v>
      </c>
      <c r="J5" s="21">
        <v>677</v>
      </c>
      <c r="K5">
        <f t="shared" si="3"/>
        <v>2.1818388101123864E-6</v>
      </c>
      <c r="L5">
        <v>-5.8385799506296809</v>
      </c>
    </row>
    <row r="6" spans="1:12" x14ac:dyDescent="0.25">
      <c r="A6" s="21">
        <v>709</v>
      </c>
      <c r="B6" s="21">
        <v>9.6960698089853288E-8</v>
      </c>
      <c r="C6" s="21">
        <v>-4.4436218519138747E-6</v>
      </c>
      <c r="D6" s="21">
        <v>-2.1703757489442699E-6</v>
      </c>
      <c r="E6" s="48">
        <v>-1.5386635581643646E-6</v>
      </c>
      <c r="F6" s="21">
        <f t="shared" si="0"/>
        <v>-2.0139251152331637E-6</v>
      </c>
      <c r="G6">
        <f t="shared" si="1"/>
        <v>1.8805686637771154E-6</v>
      </c>
      <c r="H6">
        <f t="shared" si="2"/>
        <v>-7.0134042663679734</v>
      </c>
      <c r="J6" s="21">
        <v>709</v>
      </c>
      <c r="K6">
        <f t="shared" si="3"/>
        <v>1.9893331954062319E-6</v>
      </c>
      <c r="L6">
        <v>-7.0134042663679734</v>
      </c>
    </row>
    <row r="7" spans="1:12" x14ac:dyDescent="0.25">
      <c r="A7" s="21">
        <v>746</v>
      </c>
      <c r="B7" s="21">
        <v>-1.1876230319116663E-6</v>
      </c>
      <c r="C7" s="21">
        <v>-2.7642586196953034E-6</v>
      </c>
      <c r="D7" s="21">
        <v>-1.9759877640131319E-6</v>
      </c>
      <c r="E7" s="48">
        <v>-1.759094545005668E-6</v>
      </c>
      <c r="F7" s="21">
        <f t="shared" si="0"/>
        <v>-1.9217409901564423E-6</v>
      </c>
      <c r="G7">
        <f t="shared" si="1"/>
        <v>6.5272804732530142E-7</v>
      </c>
      <c r="H7" t="e">
        <f t="shared" si="2"/>
        <v>#NUM!</v>
      </c>
    </row>
    <row r="8" spans="1:12" x14ac:dyDescent="0.25">
      <c r="A8" s="21">
        <v>788</v>
      </c>
      <c r="B8" s="21">
        <v>-2.9405869146835766E-9</v>
      </c>
      <c r="C8" s="21">
        <v>-2.5109821974402241E-6</v>
      </c>
      <c r="D8" s="21">
        <v>-1.2560724475513736E-6</v>
      </c>
      <c r="E8" s="48">
        <v>-9.162289065902413E-7</v>
      </c>
      <c r="F8" s="21">
        <f t="shared" si="0"/>
        <v>-1.1715560346241306E-6</v>
      </c>
      <c r="G8">
        <f t="shared" si="1"/>
        <v>1.0379562413103804E-6</v>
      </c>
      <c r="H8" t="e">
        <f t="shared" si="2"/>
        <v>#NUM!</v>
      </c>
    </row>
    <row r="9" spans="1:12" x14ac:dyDescent="0.25">
      <c r="A9" s="21">
        <v>836</v>
      </c>
      <c r="B9" s="21">
        <v>1.324327424519247E-8</v>
      </c>
      <c r="C9" s="21">
        <v>-1.2758941249808845E-6</v>
      </c>
      <c r="D9" s="21">
        <v>-6.3108606225990965E-7</v>
      </c>
      <c r="E9" s="48">
        <v>-4.5862228124816867E-7</v>
      </c>
      <c r="F9" s="21">
        <f t="shared" si="0"/>
        <v>-5.8808979856094257E-7</v>
      </c>
      <c r="G9">
        <f t="shared" si="1"/>
        <v>5.3331878291307885E-7</v>
      </c>
      <c r="H9">
        <f t="shared" si="2"/>
        <v>-7.8780046273721354</v>
      </c>
    </row>
    <row r="10" spans="1:12" x14ac:dyDescent="0.25">
      <c r="A10" s="21">
        <v>891</v>
      </c>
      <c r="B10" s="21">
        <v>4.7638831308840584E-8</v>
      </c>
      <c r="C10" s="21">
        <v>-2.159815686147042E-7</v>
      </c>
      <c r="D10" s="21">
        <v>-8.4145562254029565E-8</v>
      </c>
      <c r="E10" s="48">
        <v>-4.9313611392033674E-8</v>
      </c>
      <c r="F10" s="21">
        <f t="shared" si="0"/>
        <v>-7.5450477737981704E-8</v>
      </c>
      <c r="G10">
        <f t="shared" si="1"/>
        <v>1.0902401231189536E-7</v>
      </c>
      <c r="H10">
        <f t="shared" si="2"/>
        <v>-7.3220389013107399</v>
      </c>
    </row>
    <row r="11" spans="1:12" x14ac:dyDescent="0.25">
      <c r="A11" s="21">
        <v>955</v>
      </c>
      <c r="B11" s="21">
        <v>3.7792979788582793E-8</v>
      </c>
      <c r="C11" s="21">
        <v>1.831042677997407E-6</v>
      </c>
      <c r="D11" s="21">
        <v>9.3488433170655736E-7</v>
      </c>
      <c r="E11" s="48">
        <v>7.006801376084411E-7</v>
      </c>
      <c r="F11" s="21">
        <f t="shared" si="0"/>
        <v>8.7610003177524709E-7</v>
      </c>
      <c r="G11">
        <f t="shared" si="1"/>
        <v>7.4137302895197112E-7</v>
      </c>
      <c r="H11">
        <f t="shared" si="2"/>
        <v>-7.4225888647720435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852A-2BD6-4D08-8ECA-C061B9558A19}">
  <dimension ref="A1:C11"/>
  <sheetViews>
    <sheetView workbookViewId="0">
      <selection activeCell="C1" sqref="C1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s="21" t="s">
        <v>34</v>
      </c>
      <c r="B1" s="21" t="s">
        <v>56</v>
      </c>
      <c r="C1" t="s">
        <v>63</v>
      </c>
    </row>
    <row r="2" spans="1:3" x14ac:dyDescent="0.25">
      <c r="A2" s="21">
        <v>600</v>
      </c>
      <c r="B2" s="94">
        <v>8.9961580408631626E-5</v>
      </c>
      <c r="C2">
        <f>(B2*A2)/(4*PI())</f>
        <v>4.2953490631178204E-3</v>
      </c>
    </row>
    <row r="3" spans="1:3" x14ac:dyDescent="0.25">
      <c r="A3" s="21">
        <v>622</v>
      </c>
      <c r="B3" s="94">
        <v>3.8683739628284558E-5</v>
      </c>
      <c r="C3">
        <f t="shared" ref="C3:C11" si="0">(B3*A3)/(4*PI())</f>
        <v>1.9147363059067322E-3</v>
      </c>
    </row>
    <row r="4" spans="1:3" x14ac:dyDescent="0.25">
      <c r="A4" s="21">
        <v>649</v>
      </c>
      <c r="B4" s="94">
        <v>1.3436394198825994E-5</v>
      </c>
      <c r="C4">
        <f t="shared" si="0"/>
        <v>6.9393304579715056E-4</v>
      </c>
    </row>
    <row r="5" spans="1:3" x14ac:dyDescent="0.25">
      <c r="A5" s="21">
        <v>677</v>
      </c>
      <c r="B5" s="94">
        <v>1.4501737827021758E-6</v>
      </c>
      <c r="C5">
        <f t="shared" si="0"/>
        <v>7.8126587303380967E-5</v>
      </c>
    </row>
    <row r="6" spans="1:3" x14ac:dyDescent="0.25">
      <c r="A6" s="21">
        <v>709</v>
      </c>
      <c r="B6" s="94">
        <v>9.6960698089853288E-8</v>
      </c>
      <c r="C6">
        <f t="shared" si="0"/>
        <v>5.470564020064251E-6</v>
      </c>
    </row>
    <row r="7" spans="1:3" x14ac:dyDescent="0.25">
      <c r="A7" s="21">
        <v>746</v>
      </c>
      <c r="B7" s="94">
        <v>-1.1876230319116663E-6</v>
      </c>
      <c r="C7">
        <f t="shared" si="0"/>
        <v>-7.0502996369829995E-5</v>
      </c>
    </row>
    <row r="8" spans="1:3" x14ac:dyDescent="0.25">
      <c r="A8" s="21">
        <v>788</v>
      </c>
      <c r="B8" s="94">
        <v>-2.9405869146835766E-9</v>
      </c>
      <c r="C8">
        <f t="shared" si="0"/>
        <v>-1.8439552356691528E-7</v>
      </c>
    </row>
    <row r="9" spans="1:3" x14ac:dyDescent="0.25">
      <c r="A9" s="21">
        <v>836</v>
      </c>
      <c r="B9" s="94">
        <v>1.324327424519247E-8</v>
      </c>
      <c r="C9">
        <f t="shared" si="0"/>
        <v>8.8103220959677978E-7</v>
      </c>
    </row>
    <row r="10" spans="1:3" x14ac:dyDescent="0.25">
      <c r="A10" s="21">
        <v>891</v>
      </c>
      <c r="B10" s="94">
        <v>4.7638831308840584E-8</v>
      </c>
      <c r="C10">
        <f t="shared" si="0"/>
        <v>3.377761168978663E-6</v>
      </c>
    </row>
    <row r="11" spans="1:3" x14ac:dyDescent="0.25">
      <c r="A11" s="21">
        <v>955</v>
      </c>
      <c r="B11" s="94">
        <v>3.7792979788582793E-8</v>
      </c>
      <c r="C11">
        <f t="shared" si="0"/>
        <v>2.8721336339432092E-6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1998-2AD4-4BE2-8CE0-515E94D14794}">
  <dimension ref="A1:T55"/>
  <sheetViews>
    <sheetView tabSelected="1" topLeftCell="J48" zoomScale="147" zoomScaleNormal="82" workbookViewId="0">
      <selection activeCell="M59" sqref="M59"/>
    </sheetView>
  </sheetViews>
  <sheetFormatPr baseColWidth="10" defaultRowHeight="15" x14ac:dyDescent="0.25"/>
  <cols>
    <col min="5" max="5" width="35.140625" bestFit="1" customWidth="1"/>
    <col min="6" max="6" width="11.85546875" customWidth="1"/>
    <col min="7" max="7" width="11.5703125" bestFit="1" customWidth="1"/>
    <col min="8" max="8" width="33.140625" bestFit="1" customWidth="1"/>
    <col min="9" max="9" width="13.5703125" bestFit="1" customWidth="1"/>
    <col min="20" max="20" width="12" bestFit="1" customWidth="1"/>
  </cols>
  <sheetData>
    <row r="1" spans="1:9" ht="30" x14ac:dyDescent="0.25">
      <c r="A1" s="21" t="s">
        <v>34</v>
      </c>
      <c r="B1" s="21" t="s">
        <v>56</v>
      </c>
      <c r="E1" s="21" t="s">
        <v>71</v>
      </c>
      <c r="F1" s="95" t="s">
        <v>65</v>
      </c>
      <c r="G1" s="95" t="s">
        <v>66</v>
      </c>
      <c r="H1" s="21" t="s">
        <v>67</v>
      </c>
      <c r="I1" s="95" t="s">
        <v>68</v>
      </c>
    </row>
    <row r="2" spans="1:9" x14ac:dyDescent="0.25">
      <c r="A2" s="21">
        <v>600</v>
      </c>
      <c r="B2" s="94">
        <v>8.9961580408631626E-5</v>
      </c>
      <c r="E2" s="93">
        <f>($B$13*$B$14)/(A2*10^(-9))</f>
        <v>3.1996666666666668E-19</v>
      </c>
      <c r="F2" s="93">
        <f>(B2/E2)^(1/2)</f>
        <v>16767803.260903597</v>
      </c>
      <c r="G2" s="93">
        <f>(B2/E2)^(1/3)</f>
        <v>65511.48536595179</v>
      </c>
      <c r="H2" s="93">
        <f>(B2/E2)^2</f>
        <v>7.9050510475341147E+28</v>
      </c>
      <c r="I2" s="93">
        <f>(B2/E2)^(2/3)</f>
        <v>4291754714.8533154</v>
      </c>
    </row>
    <row r="3" spans="1:9" x14ac:dyDescent="0.25">
      <c r="A3" s="21">
        <v>622</v>
      </c>
      <c r="B3" s="94">
        <v>3.8683739628284558E-5</v>
      </c>
      <c r="E3" s="93">
        <f t="shared" ref="E3:E11" si="0">($B$13*$B$14)/(A3*10^(-9))</f>
        <v>3.0864951768488748E-19</v>
      </c>
      <c r="F3" s="93">
        <f t="shared" ref="F3:F11" si="1">(B3/E3)^(1/2)</f>
        <v>11195188.860125657</v>
      </c>
      <c r="G3" s="93">
        <f t="shared" ref="G3:G11" si="2">(B3/E3)^(1/3)</f>
        <v>50044.261289055306</v>
      </c>
      <c r="H3" s="93">
        <f t="shared" ref="H3:H11" si="3">(B3/E3)^2</f>
        <v>1.5708173795934344E+28</v>
      </c>
      <c r="I3" s="93">
        <f t="shared" ref="I3:I11" si="4">(B3/E3)^(2/3)</f>
        <v>2504428087.9672394</v>
      </c>
    </row>
    <row r="4" spans="1:9" x14ac:dyDescent="0.25">
      <c r="A4" s="21">
        <v>649</v>
      </c>
      <c r="B4" s="94">
        <v>1.3436394198825994E-5</v>
      </c>
      <c r="E4" s="93">
        <f t="shared" si="0"/>
        <v>2.9580893682588597E-19</v>
      </c>
      <c r="F4" s="93">
        <f t="shared" si="1"/>
        <v>6739624.8527447982</v>
      </c>
      <c r="G4" s="93">
        <f t="shared" si="2"/>
        <v>35679.915354494326</v>
      </c>
      <c r="H4" s="93">
        <f t="shared" si="3"/>
        <v>2.0632074267346396E+27</v>
      </c>
      <c r="I4" s="93">
        <f t="shared" si="4"/>
        <v>1273056359.7038798</v>
      </c>
    </row>
    <row r="5" spans="1:9" x14ac:dyDescent="0.25">
      <c r="A5" s="21">
        <v>677</v>
      </c>
      <c r="B5" s="94">
        <v>1.4501737827021758E-6</v>
      </c>
      <c r="E5" s="93">
        <f t="shared" si="0"/>
        <v>2.8357459379615954E-19</v>
      </c>
      <c r="F5" s="93">
        <f t="shared" si="1"/>
        <v>2261394.6759123397</v>
      </c>
      <c r="G5" s="93">
        <f t="shared" si="2"/>
        <v>17228.636585062315</v>
      </c>
      <c r="H5" s="93">
        <f t="shared" si="3"/>
        <v>2.6152033352001084E+25</v>
      </c>
      <c r="I5" s="93">
        <f t="shared" si="4"/>
        <v>296825918.58014768</v>
      </c>
    </row>
    <row r="6" spans="1:9" x14ac:dyDescent="0.25">
      <c r="A6" s="21">
        <v>709</v>
      </c>
      <c r="B6" s="94">
        <v>9.6960698089853288E-8</v>
      </c>
      <c r="E6" s="93">
        <f t="shared" si="0"/>
        <v>2.707757404795487E-19</v>
      </c>
      <c r="F6" s="93">
        <f t="shared" si="1"/>
        <v>598401.93712117954</v>
      </c>
      <c r="G6" s="93">
        <f t="shared" si="2"/>
        <v>7101.1495748226853</v>
      </c>
      <c r="H6" s="93">
        <f t="shared" si="3"/>
        <v>1.282247801032065E+23</v>
      </c>
      <c r="I6" s="93">
        <f t="shared" si="4"/>
        <v>50426325.284004405</v>
      </c>
    </row>
    <row r="7" spans="1:9" x14ac:dyDescent="0.25">
      <c r="A7" s="21">
        <v>746</v>
      </c>
      <c r="B7" s="94">
        <v>-1.1876230319116663E-6</v>
      </c>
      <c r="E7" s="93">
        <f t="shared" si="0"/>
        <v>2.5734584450402149E-19</v>
      </c>
      <c r="F7" s="93"/>
      <c r="G7" s="93"/>
      <c r="H7" s="93"/>
      <c r="I7" s="93"/>
    </row>
    <row r="8" spans="1:9" x14ac:dyDescent="0.25">
      <c r="A8" s="21">
        <v>788</v>
      </c>
      <c r="B8" s="94">
        <v>-2.9405869146835766E-9</v>
      </c>
      <c r="E8" s="93">
        <f t="shared" si="0"/>
        <v>2.4362944162436552E-19</v>
      </c>
      <c r="F8" s="93"/>
      <c r="G8" s="93"/>
      <c r="H8" s="93"/>
      <c r="I8" s="93"/>
    </row>
    <row r="9" spans="1:9" x14ac:dyDescent="0.25">
      <c r="A9" s="21">
        <v>836</v>
      </c>
      <c r="B9" s="94">
        <v>1.324327424519247E-8</v>
      </c>
      <c r="E9" s="93">
        <f t="shared" si="0"/>
        <v>2.2964114832535887E-19</v>
      </c>
      <c r="F9" s="93">
        <f t="shared" si="1"/>
        <v>240144.60332950816</v>
      </c>
      <c r="G9" s="93">
        <f t="shared" si="2"/>
        <v>3863.5086380178363</v>
      </c>
      <c r="H9" s="93">
        <f t="shared" si="3"/>
        <v>3.3257632151501228E+21</v>
      </c>
      <c r="I9" s="93">
        <f t="shared" si="4"/>
        <v>14926698.996038439</v>
      </c>
    </row>
    <row r="10" spans="1:9" x14ac:dyDescent="0.25">
      <c r="A10" s="21">
        <v>891</v>
      </c>
      <c r="B10" s="94">
        <v>4.7638831308840584E-8</v>
      </c>
      <c r="E10" s="93">
        <f t="shared" si="0"/>
        <v>2.1546576879910216E-19</v>
      </c>
      <c r="F10" s="93">
        <f t="shared" si="1"/>
        <v>470209.50913211348</v>
      </c>
      <c r="G10" s="93">
        <f t="shared" si="2"/>
        <v>6046.8278567122743</v>
      </c>
      <c r="H10" s="93">
        <f t="shared" si="3"/>
        <v>4.8883875660993388E+22</v>
      </c>
      <c r="I10" s="93">
        <f t="shared" si="4"/>
        <v>36564127.128711559</v>
      </c>
    </row>
    <row r="11" spans="1:9" x14ac:dyDescent="0.25">
      <c r="A11" s="21">
        <v>955</v>
      </c>
      <c r="B11" s="94">
        <v>3.7792979788582793E-8</v>
      </c>
      <c r="E11" s="93">
        <f t="shared" si="0"/>
        <v>2.0102617801047124E-19</v>
      </c>
      <c r="F11" s="93">
        <f t="shared" si="1"/>
        <v>433590.00233454903</v>
      </c>
      <c r="G11" s="93">
        <f t="shared" si="2"/>
        <v>5728.6572628298882</v>
      </c>
      <c r="H11" s="93">
        <f t="shared" si="3"/>
        <v>3.5344109086886475E+22</v>
      </c>
      <c r="I11" s="93">
        <f t="shared" si="4"/>
        <v>32817514.034973629</v>
      </c>
    </row>
    <row r="12" spans="1:9" ht="15.75" thickBot="1" x14ac:dyDescent="0.3"/>
    <row r="13" spans="1:9" ht="15.75" thickBot="1" x14ac:dyDescent="0.3">
      <c r="A13" s="98" t="s">
        <v>69</v>
      </c>
      <c r="B13" s="100">
        <f>6.62*10^(-34)</f>
        <v>6.620000000000001E-34</v>
      </c>
    </row>
    <row r="14" spans="1:9" ht="15.75" thickBot="1" x14ac:dyDescent="0.3">
      <c r="A14" s="99" t="s">
        <v>70</v>
      </c>
      <c r="B14" s="101">
        <f>2.9*10^8</f>
        <v>290000000</v>
      </c>
    </row>
    <row r="15" spans="1:9" x14ac:dyDescent="0.25">
      <c r="A15" t="s">
        <v>74</v>
      </c>
      <c r="B15">
        <f>1.602*10^19</f>
        <v>1.602E+19</v>
      </c>
    </row>
    <row r="44" spans="6:20" x14ac:dyDescent="0.25">
      <c r="F44" t="s">
        <v>72</v>
      </c>
      <c r="G44">
        <f>4*10^(26)</f>
        <v>4.0000000000000002E+26</v>
      </c>
      <c r="J44" t="s">
        <v>72</v>
      </c>
      <c r="K44">
        <f>1*10^24</f>
        <v>9.9999999999999998E+23</v>
      </c>
      <c r="N44" t="s">
        <v>72</v>
      </c>
      <c r="O44">
        <f>6*10^48</f>
        <v>5.9999999999999999E+48</v>
      </c>
      <c r="S44" t="s">
        <v>72</v>
      </c>
      <c r="T44">
        <f>1*10^29</f>
        <v>9.9999999999999991E+28</v>
      </c>
    </row>
    <row r="45" spans="6:20" x14ac:dyDescent="0.25">
      <c r="F45" t="s">
        <v>73</v>
      </c>
      <c r="G45">
        <f>1*10^8</f>
        <v>100000000</v>
      </c>
      <c r="J45" t="s">
        <v>73</v>
      </c>
      <c r="K45">
        <f>351769</f>
        <v>351769</v>
      </c>
      <c r="N45" t="s">
        <v>73</v>
      </c>
      <c r="O45">
        <f>2*10^30</f>
        <v>2E+30</v>
      </c>
      <c r="S45" t="s">
        <v>73</v>
      </c>
      <c r="T45">
        <f>3*10^10</f>
        <v>30000000000</v>
      </c>
    </row>
    <row r="46" spans="6:20" x14ac:dyDescent="0.25">
      <c r="F46" t="s">
        <v>75</v>
      </c>
      <c r="G46">
        <f>(G45/G44)*B15</f>
        <v>4.0049999999999999</v>
      </c>
      <c r="J46" t="s">
        <v>75</v>
      </c>
      <c r="K46">
        <f>(K45/K44)*B15</f>
        <v>5.6353393799999996</v>
      </c>
      <c r="N46" t="s">
        <v>75</v>
      </c>
      <c r="O46">
        <f>(O45/O44)*B15</f>
        <v>5.34</v>
      </c>
      <c r="S46" t="s">
        <v>75</v>
      </c>
      <c r="T46">
        <f>(T45/T44)*B15</f>
        <v>4.8060000000000009</v>
      </c>
    </row>
    <row r="50" spans="9:16" ht="15.75" thickBot="1" x14ac:dyDescent="0.3">
      <c r="I50" s="128"/>
    </row>
    <row r="51" spans="9:16" x14ac:dyDescent="0.25">
      <c r="I51" s="128"/>
      <c r="J51" s="129" t="s">
        <v>81</v>
      </c>
      <c r="K51" s="130"/>
      <c r="L51" s="131"/>
      <c r="N51" s="129" t="s">
        <v>82</v>
      </c>
      <c r="O51" s="130"/>
      <c r="P51" s="131"/>
    </row>
    <row r="52" spans="9:16" ht="15.75" thickBot="1" x14ac:dyDescent="0.3">
      <c r="J52" s="132"/>
      <c r="K52" s="133"/>
      <c r="L52" s="134"/>
      <c r="N52" s="132"/>
      <c r="O52" s="133"/>
      <c r="P52" s="134"/>
    </row>
    <row r="53" spans="9:16" ht="15.75" thickBot="1" x14ac:dyDescent="0.3">
      <c r="J53" s="102" t="s">
        <v>76</v>
      </c>
      <c r="K53" s="109" t="s">
        <v>77</v>
      </c>
      <c r="L53" s="110" t="s">
        <v>78</v>
      </c>
      <c r="N53" s="98" t="s">
        <v>76</v>
      </c>
      <c r="O53" s="108" t="s">
        <v>77</v>
      </c>
      <c r="P53" s="97" t="s">
        <v>78</v>
      </c>
    </row>
    <row r="54" spans="9:16" x14ac:dyDescent="0.25">
      <c r="J54" s="102" t="s">
        <v>79</v>
      </c>
      <c r="K54" s="111">
        <v>2</v>
      </c>
      <c r="L54" s="112">
        <f>2/3</f>
        <v>0.66666666666666663</v>
      </c>
      <c r="N54" s="107" t="s">
        <v>79</v>
      </c>
      <c r="O54" s="103">
        <v>5.34</v>
      </c>
      <c r="P54" s="104">
        <v>4.806</v>
      </c>
    </row>
    <row r="55" spans="9:16" ht="15.75" thickBot="1" x14ac:dyDescent="0.3">
      <c r="J55" s="96" t="s">
        <v>80</v>
      </c>
      <c r="K55" s="113">
        <v>0.5</v>
      </c>
      <c r="L55" s="114">
        <v>0.33333333333333331</v>
      </c>
      <c r="N55" s="99" t="s">
        <v>80</v>
      </c>
      <c r="O55" s="105">
        <v>4.0049999999999999</v>
      </c>
      <c r="P55" s="106">
        <v>5.6349999999999998</v>
      </c>
    </row>
  </sheetData>
  <mergeCells count="3">
    <mergeCell ref="I50:I51"/>
    <mergeCell ref="J51:L52"/>
    <mergeCell ref="N51:P5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9AD3-736E-4395-8DC6-C37E191B4748}">
  <dimension ref="A1:AN802"/>
  <sheetViews>
    <sheetView topLeftCell="B1" zoomScale="80" workbookViewId="0">
      <selection activeCell="AA5" sqref="AA5"/>
    </sheetView>
  </sheetViews>
  <sheetFormatPr baseColWidth="10" defaultRowHeight="15" x14ac:dyDescent="0.25"/>
  <cols>
    <col min="25" max="25" width="12.7109375" bestFit="1" customWidth="1"/>
  </cols>
  <sheetData>
    <row r="1" spans="1:40" x14ac:dyDescent="0.25">
      <c r="A1" s="3" t="s">
        <v>0</v>
      </c>
      <c r="B1" s="4" t="s">
        <v>1</v>
      </c>
      <c r="C1" s="4" t="s">
        <v>2</v>
      </c>
      <c r="D1" t="s">
        <v>16</v>
      </c>
      <c r="E1" t="s">
        <v>17</v>
      </c>
    </row>
    <row r="2" spans="1:40" x14ac:dyDescent="0.25">
      <c r="A2" s="1">
        <v>300</v>
      </c>
      <c r="B2" s="2">
        <v>0</v>
      </c>
      <c r="C2">
        <v>0.40244000000000002</v>
      </c>
      <c r="N2" s="126" t="s">
        <v>7</v>
      </c>
      <c r="O2" s="126"/>
      <c r="P2" s="4"/>
      <c r="Q2" s="4"/>
      <c r="R2" s="4"/>
      <c r="S2" s="4"/>
      <c r="T2" s="4"/>
    </row>
    <row r="3" spans="1:40" x14ac:dyDescent="0.25">
      <c r="A3" s="1">
        <v>301</v>
      </c>
      <c r="B3" s="2">
        <v>0</v>
      </c>
      <c r="C3">
        <v>0.42704999999999999</v>
      </c>
      <c r="N3" s="16" t="s">
        <v>0</v>
      </c>
      <c r="O3" s="17" t="s">
        <v>1</v>
      </c>
      <c r="P3" s="4"/>
      <c r="Q3" s="4" t="s">
        <v>17</v>
      </c>
      <c r="R3" s="4" t="s">
        <v>16</v>
      </c>
      <c r="S3" s="4" t="s">
        <v>12</v>
      </c>
      <c r="T3" s="4" t="s">
        <v>13</v>
      </c>
      <c r="W3" s="16" t="s">
        <v>0</v>
      </c>
      <c r="X3" s="17" t="s">
        <v>1</v>
      </c>
      <c r="Y3" s="21" t="s">
        <v>26</v>
      </c>
      <c r="Z3" s="21" t="s">
        <v>27</v>
      </c>
      <c r="AA3" t="s">
        <v>21</v>
      </c>
      <c r="AB3" t="s">
        <v>22</v>
      </c>
      <c r="AD3" t="s">
        <v>24</v>
      </c>
      <c r="AE3" t="s">
        <v>25</v>
      </c>
      <c r="AF3" t="s">
        <v>12</v>
      </c>
      <c r="AG3" t="s">
        <v>28</v>
      </c>
      <c r="AI3" t="s">
        <v>31</v>
      </c>
    </row>
    <row r="4" spans="1:40" x14ac:dyDescent="0.25">
      <c r="A4" s="1">
        <v>302</v>
      </c>
      <c r="B4" s="2">
        <v>0</v>
      </c>
      <c r="C4">
        <v>0.45300000000000001</v>
      </c>
      <c r="N4" s="18">
        <v>537</v>
      </c>
      <c r="O4" s="8">
        <v>0.264416843653</v>
      </c>
      <c r="P4" s="4"/>
      <c r="Q4" s="4"/>
      <c r="R4" s="4"/>
      <c r="S4" s="4"/>
      <c r="T4" s="4"/>
      <c r="V4" s="20" t="s">
        <v>29</v>
      </c>
      <c r="W4" s="18">
        <v>534</v>
      </c>
      <c r="X4" s="8">
        <v>0.26564753055599999</v>
      </c>
      <c r="Y4" s="21"/>
      <c r="Z4" s="21">
        <f>(2.1145*10^5)/W4^2 + 2.5187</f>
        <v>3.2602239377744109</v>
      </c>
      <c r="AD4" s="1">
        <f>(W6+W5)/2</f>
        <v>549.5</v>
      </c>
      <c r="AF4">
        <f>Y5</f>
        <v>3.8992730962803765</v>
      </c>
      <c r="AG4">
        <f>(2.1145*10^5)/AD4^2 + 2.5187</f>
        <v>3.2189809237614475</v>
      </c>
      <c r="AI4" t="s">
        <v>30</v>
      </c>
      <c r="AJ4" t="s">
        <v>12</v>
      </c>
      <c r="AK4" t="s">
        <v>13</v>
      </c>
      <c r="AM4">
        <f>AVERAGE(AK6:AK12)</f>
        <v>-1.6962985914720747E-2</v>
      </c>
    </row>
    <row r="5" spans="1:40" x14ac:dyDescent="0.25">
      <c r="A5" s="1">
        <v>303</v>
      </c>
      <c r="B5" s="2">
        <v>0</v>
      </c>
      <c r="C5">
        <v>0.48035</v>
      </c>
      <c r="N5" s="18">
        <v>577</v>
      </c>
      <c r="O5" s="8">
        <v>0.41150847077399999</v>
      </c>
      <c r="P5" s="4"/>
      <c r="Q5" s="4"/>
      <c r="R5" s="4"/>
      <c r="S5" s="4"/>
      <c r="T5" s="4"/>
      <c r="V5" s="20" t="s">
        <v>22</v>
      </c>
      <c r="W5" s="18">
        <v>537</v>
      </c>
      <c r="X5" s="8">
        <v>0.264416843653</v>
      </c>
      <c r="Y5" s="135">
        <f>SQRT(AA5+SQRT(AA5^2 - $O$25^2))</f>
        <v>3.8992730962803765</v>
      </c>
      <c r="Z5" s="21">
        <f t="shared" ref="Z5:Z18" si="0">(2.1145*10^5)/W5^2 + 2.5187</f>
        <v>3.2519618970832509</v>
      </c>
      <c r="AA5">
        <f>(2*$O$25*((X6-X5)/(X6*X5)))+(($O$25^2 + 1)/2)</f>
        <v>7.67954973922593</v>
      </c>
      <c r="AD5" s="1"/>
      <c r="AH5" t="s">
        <v>29</v>
      </c>
      <c r="AI5" s="18">
        <v>600</v>
      </c>
      <c r="AJ5" s="21">
        <v>3.1060611111111109</v>
      </c>
    </row>
    <row r="6" spans="1:40" x14ac:dyDescent="0.25">
      <c r="A6" s="1">
        <v>304</v>
      </c>
      <c r="B6" s="2">
        <v>0</v>
      </c>
      <c r="C6">
        <v>0.50917000000000001</v>
      </c>
      <c r="N6" s="18">
        <v>622</v>
      </c>
      <c r="O6" s="8">
        <v>0.48360317945499998</v>
      </c>
      <c r="P6" s="4"/>
      <c r="Q6" s="4"/>
      <c r="R6" s="4"/>
      <c r="S6" s="4"/>
      <c r="T6" s="4"/>
      <c r="V6" s="20" t="s">
        <v>29</v>
      </c>
      <c r="W6" s="18">
        <v>562</v>
      </c>
      <c r="X6" s="8">
        <v>0.54786497354499997</v>
      </c>
      <c r="Y6" s="135"/>
      <c r="Z6" s="21">
        <f t="shared" si="0"/>
        <v>3.1881760704651665</v>
      </c>
      <c r="AA6">
        <f t="shared" ref="AA6:AA16" si="1">(2*$O$25*((X7-X6)/(X7*X6)))+(($O$25^2 + 1)/2)</f>
        <v>-0.17899862986340365</v>
      </c>
      <c r="AD6" s="1">
        <f t="shared" ref="AD6:AD14" si="2">(W8+W7)/2</f>
        <v>588.5</v>
      </c>
      <c r="AE6">
        <f t="shared" ref="AE6:AE16" si="3">1/AD6^2</f>
        <v>2.8874007546221873E-6</v>
      </c>
      <c r="AF6">
        <f>Y7</f>
        <v>3.2139817020021617</v>
      </c>
      <c r="AG6">
        <f t="shared" ref="AG6:AG16" si="4">(2.1145*10^5)/AD6^2 + 2.5187</f>
        <v>3.1292408895648616</v>
      </c>
      <c r="AI6" s="18"/>
      <c r="AJ6" s="21"/>
      <c r="AK6">
        <f>(AJ7*AJ5)/(2*((AI5*AJ7)-(AJ5*AI7)))</f>
        <v>-2.3063833300803829E-2</v>
      </c>
    </row>
    <row r="7" spans="1:40" x14ac:dyDescent="0.25">
      <c r="A7" s="1">
        <v>305</v>
      </c>
      <c r="B7" s="2">
        <v>0</v>
      </c>
      <c r="C7">
        <v>0.53188999999999997</v>
      </c>
      <c r="N7" s="18">
        <v>677</v>
      </c>
      <c r="O7" s="8">
        <v>0.51017099618899997</v>
      </c>
      <c r="P7" s="4"/>
      <c r="Q7" s="4"/>
      <c r="R7" s="4"/>
      <c r="S7" s="4"/>
      <c r="T7" s="4"/>
      <c r="V7" s="20" t="s">
        <v>22</v>
      </c>
      <c r="W7" s="18">
        <v>577</v>
      </c>
      <c r="X7" s="8">
        <v>0.41150847077399999</v>
      </c>
      <c r="Y7" s="135">
        <f>SQRT(AA7+SQRT(AA7^2 - $O$25^2))</f>
        <v>3.2139817020021617</v>
      </c>
      <c r="Z7" s="21">
        <f t="shared" si="0"/>
        <v>3.1538204010464694</v>
      </c>
      <c r="AA7">
        <f t="shared" si="1"/>
        <v>5.2787418654543101</v>
      </c>
      <c r="AD7" s="1"/>
      <c r="AI7" s="18">
        <v>649</v>
      </c>
      <c r="AJ7" s="21">
        <v>3.0207168518118426</v>
      </c>
    </row>
    <row r="8" spans="1:40" x14ac:dyDescent="0.25">
      <c r="A8" s="1">
        <v>306</v>
      </c>
      <c r="B8" s="2">
        <v>0</v>
      </c>
      <c r="C8">
        <v>0.55532000000000004</v>
      </c>
      <c r="N8" s="18">
        <v>746</v>
      </c>
      <c r="O8" s="8">
        <v>0.52062547206900001</v>
      </c>
      <c r="P8" s="4"/>
      <c r="Q8" s="4"/>
      <c r="R8" s="4"/>
      <c r="S8" s="4"/>
      <c r="T8" s="4"/>
      <c r="V8" s="20" t="s">
        <v>29</v>
      </c>
      <c r="W8" s="18">
        <v>600</v>
      </c>
      <c r="X8" s="8">
        <v>0.79619389772399995</v>
      </c>
      <c r="Y8" s="135"/>
      <c r="Z8" s="21">
        <f t="shared" si="0"/>
        <v>3.1060611111111109</v>
      </c>
      <c r="AA8">
        <f t="shared" si="1"/>
        <v>-0.81413358917519707</v>
      </c>
      <c r="AD8" s="1">
        <f t="shared" si="2"/>
        <v>635.5</v>
      </c>
      <c r="AE8">
        <f t="shared" si="3"/>
        <v>2.4761040483682164E-6</v>
      </c>
      <c r="AF8">
        <f t="shared" ref="AF8:AF16" si="5">Y9</f>
        <v>2.9859175121567643</v>
      </c>
      <c r="AG8">
        <f t="shared" si="4"/>
        <v>3.0422722010274592</v>
      </c>
      <c r="AI8" s="18"/>
      <c r="AJ8" s="21"/>
      <c r="AK8">
        <f t="shared" ref="AK8:AK26" si="6">(AJ9*AJ7)/(2*((AI7*AJ9)-(AJ7*AI9)))</f>
        <v>-1.8967717269665039E-2</v>
      </c>
    </row>
    <row r="9" spans="1:40" x14ac:dyDescent="0.25">
      <c r="A9" s="1">
        <v>307</v>
      </c>
      <c r="B9" s="2">
        <v>0</v>
      </c>
      <c r="C9">
        <v>0.57962999999999998</v>
      </c>
      <c r="N9" s="18">
        <v>836</v>
      </c>
      <c r="O9" s="8">
        <v>0.52872799999999998</v>
      </c>
      <c r="P9" s="4"/>
      <c r="Q9" s="4"/>
      <c r="R9" s="4"/>
      <c r="S9" s="4"/>
      <c r="T9" s="4"/>
      <c r="V9" s="20" t="s">
        <v>22</v>
      </c>
      <c r="W9" s="18">
        <v>622</v>
      </c>
      <c r="X9" s="8">
        <v>0.48360317945499998</v>
      </c>
      <c r="Y9" s="135">
        <f t="shared" ref="Y9:Y17" si="7">SQRT(AA9+SQRT(AA9^2 - $O$25^2))</f>
        <v>2.9859175121567643</v>
      </c>
      <c r="Z9" s="21">
        <f t="shared" si="0"/>
        <v>3.0652462515896239</v>
      </c>
      <c r="AA9">
        <f t="shared" si="1"/>
        <v>4.5898186241312846</v>
      </c>
      <c r="AD9" s="1"/>
      <c r="AI9" s="18">
        <v>709</v>
      </c>
      <c r="AJ9" s="21">
        <v>2.9393445041686475</v>
      </c>
    </row>
    <row r="10" spans="1:40" x14ac:dyDescent="0.25">
      <c r="A10" s="1">
        <v>308</v>
      </c>
      <c r="B10" s="2">
        <v>0</v>
      </c>
      <c r="C10">
        <v>0.60485</v>
      </c>
      <c r="N10" s="18">
        <v>955</v>
      </c>
      <c r="O10" s="8">
        <v>0.53548550605800005</v>
      </c>
      <c r="P10" s="4"/>
      <c r="Q10" s="4"/>
      <c r="R10" s="4"/>
      <c r="S10" s="4"/>
      <c r="T10" s="4"/>
      <c r="V10" s="20" t="s">
        <v>29</v>
      </c>
      <c r="W10" s="18">
        <v>649</v>
      </c>
      <c r="X10" s="8">
        <v>0.89425110816999998</v>
      </c>
      <c r="Y10" s="135"/>
      <c r="Z10" s="21">
        <f t="shared" si="0"/>
        <v>3.0207168518118426</v>
      </c>
      <c r="AA10">
        <f t="shared" si="1"/>
        <v>-0.90628828317721766</v>
      </c>
      <c r="AD10" s="1">
        <f t="shared" si="2"/>
        <v>693</v>
      </c>
      <c r="AE10">
        <f t="shared" si="3"/>
        <v>2.0822531645042466E-6</v>
      </c>
      <c r="AF10">
        <f t="shared" si="5"/>
        <v>2.8950060927362338</v>
      </c>
      <c r="AG10">
        <f t="shared" si="4"/>
        <v>2.9589924316344227</v>
      </c>
      <c r="AI10" s="18"/>
      <c r="AJ10" s="21"/>
      <c r="AK10">
        <f t="shared" si="6"/>
        <v>-1.4539768808714795E-2</v>
      </c>
    </row>
    <row r="11" spans="1:40" x14ac:dyDescent="0.25">
      <c r="A11" s="1">
        <v>309</v>
      </c>
      <c r="B11" s="2">
        <v>0</v>
      </c>
      <c r="C11">
        <v>0.62700999999999996</v>
      </c>
      <c r="N11" s="4"/>
      <c r="O11" s="4"/>
      <c r="P11" s="4"/>
      <c r="Q11" s="4"/>
      <c r="R11" s="4"/>
      <c r="S11" s="4"/>
      <c r="T11" s="4"/>
      <c r="V11" s="20" t="s">
        <v>22</v>
      </c>
      <c r="W11" s="18">
        <v>677</v>
      </c>
      <c r="X11" s="8">
        <v>0.51017099618899997</v>
      </c>
      <c r="Y11" s="135">
        <f t="shared" si="7"/>
        <v>2.8950060927362338</v>
      </c>
      <c r="Z11" s="21">
        <f t="shared" si="0"/>
        <v>2.9800498163982638</v>
      </c>
      <c r="AA11">
        <f t="shared" si="1"/>
        <v>4.3309154789022788</v>
      </c>
      <c r="AD11" s="1"/>
      <c r="AI11" s="18">
        <v>788</v>
      </c>
      <c r="AJ11" s="21">
        <v>2.8592299028575843</v>
      </c>
    </row>
    <row r="12" spans="1:40" x14ac:dyDescent="0.25">
      <c r="A12" s="1">
        <v>310</v>
      </c>
      <c r="B12" s="2">
        <v>0</v>
      </c>
      <c r="C12">
        <v>0.64498</v>
      </c>
      <c r="N12" s="126" t="s">
        <v>8</v>
      </c>
      <c r="O12" s="126"/>
      <c r="P12" s="4"/>
      <c r="Q12" s="4"/>
      <c r="R12" s="4"/>
      <c r="S12" s="4"/>
      <c r="T12" s="4"/>
      <c r="V12" s="20" t="s">
        <v>29</v>
      </c>
      <c r="W12" s="18">
        <v>709</v>
      </c>
      <c r="X12" s="8">
        <v>0.91327667236300003</v>
      </c>
      <c r="Y12" s="135"/>
      <c r="Z12" s="21">
        <f t="shared" si="0"/>
        <v>2.9393445041686475</v>
      </c>
      <c r="AA12">
        <f t="shared" si="1"/>
        <v>-0.85700133117819055</v>
      </c>
      <c r="AD12" s="1">
        <f t="shared" si="2"/>
        <v>767</v>
      </c>
      <c r="AE12">
        <f t="shared" si="3"/>
        <v>1.6998448041693794E-6</v>
      </c>
      <c r="AF12">
        <f t="shared" si="5"/>
        <v>2.8526064044119694</v>
      </c>
      <c r="AG12">
        <f t="shared" si="4"/>
        <v>2.8781321838416152</v>
      </c>
      <c r="AI12" s="18"/>
      <c r="AJ12" s="21"/>
      <c r="AK12">
        <f t="shared" si="6"/>
        <v>-1.1280624279699322E-2</v>
      </c>
    </row>
    <row r="13" spans="1:40" x14ac:dyDescent="0.25">
      <c r="A13" s="1">
        <v>311</v>
      </c>
      <c r="B13" s="2">
        <v>0</v>
      </c>
      <c r="C13">
        <v>0.66334000000000004</v>
      </c>
      <c r="N13" s="16" t="s">
        <v>0</v>
      </c>
      <c r="O13" s="17" t="s">
        <v>1</v>
      </c>
      <c r="P13" s="4"/>
      <c r="Q13" s="4" t="s">
        <v>17</v>
      </c>
      <c r="R13" s="4" t="s">
        <v>16</v>
      </c>
      <c r="S13" s="4" t="s">
        <v>12</v>
      </c>
      <c r="T13" s="4" t="s">
        <v>13</v>
      </c>
      <c r="V13" s="20" t="s">
        <v>22</v>
      </c>
      <c r="W13" s="18">
        <v>746</v>
      </c>
      <c r="X13" s="8">
        <v>0.52062547206900001</v>
      </c>
      <c r="Y13" s="135">
        <f t="shared" si="7"/>
        <v>2.8526064044119694</v>
      </c>
      <c r="Z13" s="21">
        <f t="shared" si="0"/>
        <v>2.8986531370167254</v>
      </c>
      <c r="AA13">
        <f t="shared" si="1"/>
        <v>4.2132712364183913</v>
      </c>
      <c r="AD13" s="1"/>
      <c r="AI13" s="18">
        <v>891</v>
      </c>
      <c r="AJ13" s="21">
        <v>2.7850497425936633</v>
      </c>
      <c r="AN13">
        <f>AVERAGE(AK6:AK26)</f>
        <v>-1.5961193127875351E-2</v>
      </c>
    </row>
    <row r="14" spans="1:40" x14ac:dyDescent="0.25">
      <c r="A14" s="1">
        <v>312</v>
      </c>
      <c r="B14" s="2">
        <v>0</v>
      </c>
      <c r="C14">
        <v>0.68211999999999995</v>
      </c>
      <c r="N14" s="18">
        <v>534</v>
      </c>
      <c r="O14" s="8">
        <v>0.26564753055599999</v>
      </c>
      <c r="P14" s="4"/>
      <c r="Q14" s="4"/>
      <c r="R14" s="4"/>
      <c r="S14" s="4"/>
      <c r="T14" s="4"/>
      <c r="V14" s="20" t="s">
        <v>29</v>
      </c>
      <c r="W14" s="18">
        <v>788</v>
      </c>
      <c r="X14" s="8">
        <v>0.91412401199299997</v>
      </c>
      <c r="Y14" s="135"/>
      <c r="Z14" s="21">
        <f t="shared" si="0"/>
        <v>2.8592299028575843</v>
      </c>
      <c r="AA14">
        <f t="shared" si="1"/>
        <v>-0.76980891134144258</v>
      </c>
      <c r="AD14" s="1">
        <f t="shared" si="2"/>
        <v>863.5</v>
      </c>
      <c r="AE14">
        <f t="shared" si="3"/>
        <v>1.3411437072363756E-6</v>
      </c>
      <c r="AF14">
        <f t="shared" si="5"/>
        <v>2.8203213496544337</v>
      </c>
      <c r="AG14">
        <f t="shared" si="4"/>
        <v>2.8022848368951316</v>
      </c>
      <c r="AI14" s="27"/>
      <c r="AJ14" s="21"/>
    </row>
    <row r="15" spans="1:40" x14ac:dyDescent="0.25">
      <c r="A15" s="1">
        <v>313</v>
      </c>
      <c r="B15" s="2">
        <v>0</v>
      </c>
      <c r="C15">
        <v>0.70130999999999999</v>
      </c>
      <c r="N15" s="18">
        <v>562</v>
      </c>
      <c r="O15" s="8">
        <v>0.54786497354499997</v>
      </c>
      <c r="P15" s="4"/>
      <c r="Q15" s="4"/>
      <c r="R15" s="4"/>
      <c r="S15" s="4"/>
      <c r="T15" s="4"/>
      <c r="V15" s="20" t="s">
        <v>22</v>
      </c>
      <c r="W15" s="18">
        <v>836</v>
      </c>
      <c r="X15" s="8">
        <v>0.52872799999999998</v>
      </c>
      <c r="Y15" s="135">
        <f t="shared" si="7"/>
        <v>2.8203213496544337</v>
      </c>
      <c r="Z15" s="21">
        <f t="shared" si="0"/>
        <v>2.8212485909205376</v>
      </c>
      <c r="AA15">
        <f t="shared" si="1"/>
        <v>4.1250251116912304</v>
      </c>
      <c r="AD15" s="1"/>
    </row>
    <row r="16" spans="1:40" x14ac:dyDescent="0.25">
      <c r="A16" s="1">
        <v>314</v>
      </c>
      <c r="B16" s="2">
        <v>0</v>
      </c>
      <c r="C16">
        <v>0.71433000000000002</v>
      </c>
      <c r="N16" s="18">
        <v>600</v>
      </c>
      <c r="O16" s="8">
        <v>0.79619389772399995</v>
      </c>
      <c r="P16" s="4"/>
      <c r="Q16" s="4"/>
      <c r="R16" s="4"/>
      <c r="S16" s="4"/>
      <c r="T16" s="4"/>
      <c r="V16" s="20" t="s">
        <v>29</v>
      </c>
      <c r="W16" s="18">
        <v>891</v>
      </c>
      <c r="X16" s="8">
        <v>0.91468548774699998</v>
      </c>
      <c r="Y16" s="135"/>
      <c r="Z16" s="21">
        <f t="shared" si="0"/>
        <v>2.7850497425936633</v>
      </c>
      <c r="AA16">
        <f t="shared" si="1"/>
        <v>-0.69864370901541673</v>
      </c>
      <c r="AD16" s="1">
        <f>W17</f>
        <v>955</v>
      </c>
      <c r="AE16">
        <f t="shared" si="3"/>
        <v>1.0964611715687617E-6</v>
      </c>
      <c r="AF16">
        <f t="shared" si="5"/>
        <v>2.7935774656843799</v>
      </c>
      <c r="AG16">
        <f t="shared" si="4"/>
        <v>2.7505467147282148</v>
      </c>
      <c r="AI16" t="s">
        <v>32</v>
      </c>
    </row>
    <row r="17" spans="1:39" x14ac:dyDescent="0.25">
      <c r="A17" s="1">
        <v>315</v>
      </c>
      <c r="B17" s="2">
        <v>0</v>
      </c>
      <c r="C17">
        <v>0.72704999999999997</v>
      </c>
      <c r="N17" s="18">
        <v>649</v>
      </c>
      <c r="O17" s="8">
        <v>0.89425110816999998</v>
      </c>
      <c r="P17" s="4"/>
      <c r="Q17" s="4"/>
      <c r="R17" s="4"/>
      <c r="S17" s="4"/>
      <c r="T17" s="4"/>
      <c r="V17" s="20" t="s">
        <v>22</v>
      </c>
      <c r="W17" s="27">
        <v>955</v>
      </c>
      <c r="X17" s="28">
        <v>0.53548550605800005</v>
      </c>
      <c r="Y17" s="21">
        <f t="shared" si="7"/>
        <v>2.7935774656843799</v>
      </c>
      <c r="Z17" s="21">
        <f t="shared" si="0"/>
        <v>2.7505467147282148</v>
      </c>
      <c r="AA17">
        <f>(2*$O$25)/X17 - ($O$25^2 + 1)/2</f>
        <v>4.052802095803556</v>
      </c>
      <c r="AD17" s="1"/>
      <c r="AI17" t="s">
        <v>30</v>
      </c>
      <c r="AJ17" t="s">
        <v>12</v>
      </c>
    </row>
    <row r="18" spans="1:39" x14ac:dyDescent="0.25">
      <c r="A18" s="1">
        <v>316</v>
      </c>
      <c r="B18" s="2">
        <v>0</v>
      </c>
      <c r="C18">
        <v>0.73990999999999996</v>
      </c>
      <c r="N18" s="18">
        <v>709</v>
      </c>
      <c r="O18" s="8">
        <v>0.91327667236300003</v>
      </c>
      <c r="P18" s="4"/>
      <c r="Q18" s="4"/>
      <c r="R18" s="4"/>
      <c r="S18" s="4"/>
      <c r="T18" s="4"/>
      <c r="V18" s="20" t="s">
        <v>29</v>
      </c>
      <c r="W18" s="27">
        <v>1033</v>
      </c>
      <c r="X18" s="28">
        <v>0.91523116826999995</v>
      </c>
      <c r="Y18" s="21">
        <f>(1/X18)+((1/X18^2)-1)^(1/2)</f>
        <v>1.532868645040792</v>
      </c>
      <c r="Z18" s="21">
        <f t="shared" si="0"/>
        <v>2.7168559176413587</v>
      </c>
      <c r="AD18" s="1"/>
      <c r="AI18" s="18"/>
      <c r="AJ18" s="21"/>
    </row>
    <row r="19" spans="1:39" x14ac:dyDescent="0.25">
      <c r="A19" s="1">
        <v>317</v>
      </c>
      <c r="B19" s="2">
        <v>0</v>
      </c>
      <c r="C19">
        <v>0.75292999999999999</v>
      </c>
      <c r="N19" s="18">
        <v>788</v>
      </c>
      <c r="O19" s="8">
        <v>0.91412401199299997</v>
      </c>
      <c r="P19" s="4"/>
      <c r="Q19" s="4"/>
      <c r="R19" s="4"/>
      <c r="S19" s="4"/>
      <c r="T19" s="4"/>
      <c r="AI19" s="18">
        <v>622</v>
      </c>
      <c r="AJ19" s="21">
        <v>3.0652462515896239</v>
      </c>
    </row>
    <row r="20" spans="1:39" x14ac:dyDescent="0.25">
      <c r="A20" s="1">
        <v>318</v>
      </c>
      <c r="B20" s="2">
        <v>0</v>
      </c>
      <c r="C20">
        <v>0.76415999999999995</v>
      </c>
      <c r="N20" s="18">
        <v>891</v>
      </c>
      <c r="O20" s="8">
        <v>0.91468548774699998</v>
      </c>
      <c r="P20" s="4"/>
      <c r="Q20" s="4"/>
      <c r="R20" s="4"/>
      <c r="S20" s="4"/>
      <c r="T20" s="4"/>
      <c r="AI20" s="18"/>
      <c r="AJ20" s="21"/>
      <c r="AK20">
        <f t="shared" si="6"/>
        <v>-2.0612321911884578E-2</v>
      </c>
    </row>
    <row r="21" spans="1:39" x14ac:dyDescent="0.25">
      <c r="A21" s="1">
        <v>319</v>
      </c>
      <c r="B21" s="2">
        <v>0</v>
      </c>
      <c r="C21">
        <v>0.77271000000000001</v>
      </c>
      <c r="N21" s="18">
        <v>1033</v>
      </c>
      <c r="O21" s="8">
        <v>0.91523116826999995</v>
      </c>
      <c r="P21" s="4"/>
      <c r="Q21" s="4"/>
      <c r="R21" s="4"/>
      <c r="S21" s="4"/>
      <c r="T21" s="4"/>
      <c r="AI21" s="18">
        <v>677</v>
      </c>
      <c r="AJ21" s="21">
        <v>2.9800498163982638</v>
      </c>
    </row>
    <row r="22" spans="1:39" x14ac:dyDescent="0.25">
      <c r="A22" s="1">
        <v>320</v>
      </c>
      <c r="B22" s="2">
        <v>0</v>
      </c>
      <c r="C22">
        <v>0.78130999999999995</v>
      </c>
      <c r="N22" s="4"/>
      <c r="O22" s="4"/>
      <c r="P22" s="4"/>
      <c r="Q22" s="4"/>
      <c r="R22" s="4"/>
      <c r="S22" s="4"/>
      <c r="T22" s="4"/>
      <c r="AI22" s="18"/>
      <c r="AJ22" s="21"/>
      <c r="AK22">
        <f t="shared" si="6"/>
        <v>-1.6565343909133758E-2</v>
      </c>
    </row>
    <row r="23" spans="1:39" x14ac:dyDescent="0.25">
      <c r="A23" s="1">
        <v>321</v>
      </c>
      <c r="B23" s="2">
        <v>0</v>
      </c>
      <c r="C23">
        <v>0.78995000000000004</v>
      </c>
      <c r="N23" s="124" t="s">
        <v>18</v>
      </c>
      <c r="O23" s="125"/>
      <c r="P23" s="4"/>
      <c r="Q23" s="4"/>
      <c r="R23" s="4"/>
      <c r="S23" s="4"/>
      <c r="T23" s="4"/>
      <c r="AI23" s="18">
        <v>746</v>
      </c>
      <c r="AJ23" s="21">
        <v>2.8986531370167254</v>
      </c>
      <c r="AM23">
        <f>AVERAGE(AK20:AK26)</f>
        <v>-1.4959400341029955E-2</v>
      </c>
    </row>
    <row r="24" spans="1:39" x14ac:dyDescent="0.25">
      <c r="A24" s="1">
        <v>322</v>
      </c>
      <c r="B24" s="2">
        <v>0</v>
      </c>
      <c r="C24">
        <v>0.79862999999999995</v>
      </c>
      <c r="N24" s="24" t="s">
        <v>19</v>
      </c>
      <c r="O24" s="22">
        <v>0.91500000000000004</v>
      </c>
      <c r="P24" s="4"/>
      <c r="Q24" s="4"/>
      <c r="R24" s="4"/>
      <c r="S24" s="4"/>
      <c r="T24" s="4"/>
      <c r="AI24" s="18"/>
      <c r="AJ24" s="21"/>
      <c r="AK24">
        <f t="shared" si="6"/>
        <v>-1.2833084898719888E-2</v>
      </c>
    </row>
    <row r="25" spans="1:39" x14ac:dyDescent="0.25">
      <c r="A25" s="1">
        <v>323</v>
      </c>
      <c r="B25" s="2">
        <v>0</v>
      </c>
      <c r="C25">
        <v>0.80472999999999995</v>
      </c>
      <c r="N25" s="25" t="s">
        <v>11</v>
      </c>
      <c r="O25" s="22">
        <v>1.534</v>
      </c>
      <c r="P25" s="4"/>
      <c r="Q25" s="4"/>
      <c r="R25" s="4"/>
      <c r="S25" s="4"/>
      <c r="T25" s="4"/>
      <c r="AI25" s="18">
        <v>836</v>
      </c>
      <c r="AJ25" s="21">
        <v>2.8212485909205376</v>
      </c>
    </row>
    <row r="26" spans="1:39" x14ac:dyDescent="0.25">
      <c r="A26" s="1">
        <v>324</v>
      </c>
      <c r="B26" s="2">
        <v>0</v>
      </c>
      <c r="C26">
        <v>0.81050999999999995</v>
      </c>
      <c r="N26" s="26" t="s">
        <v>20</v>
      </c>
      <c r="O26" s="23">
        <v>4.3999999999999997E-2</v>
      </c>
      <c r="P26" s="4"/>
      <c r="Q26" s="4"/>
      <c r="R26" s="4"/>
      <c r="S26" s="4"/>
      <c r="T26" s="4"/>
      <c r="AI26" s="18"/>
      <c r="AJ26" s="21"/>
      <c r="AK26">
        <f t="shared" si="6"/>
        <v>-9.8268506443816052E-3</v>
      </c>
    </row>
    <row r="27" spans="1:39" x14ac:dyDescent="0.25">
      <c r="A27" s="1">
        <v>325</v>
      </c>
      <c r="B27" s="2">
        <v>0</v>
      </c>
      <c r="C27">
        <v>0.81628999999999996</v>
      </c>
      <c r="AI27" s="27">
        <v>955</v>
      </c>
      <c r="AJ27" s="21">
        <v>2.7505467147282148</v>
      </c>
    </row>
    <row r="28" spans="1:39" x14ac:dyDescent="0.25">
      <c r="A28" s="1">
        <v>326</v>
      </c>
      <c r="B28" s="2">
        <v>0</v>
      </c>
      <c r="C28">
        <v>0.82208999999999999</v>
      </c>
    </row>
    <row r="29" spans="1:39" x14ac:dyDescent="0.25">
      <c r="A29" s="1">
        <v>327</v>
      </c>
      <c r="B29" s="2">
        <v>0</v>
      </c>
      <c r="C29">
        <v>0.82721999999999996</v>
      </c>
    </row>
    <row r="30" spans="1:39" x14ac:dyDescent="0.25">
      <c r="A30" s="1">
        <v>328</v>
      </c>
      <c r="B30" s="2">
        <v>0</v>
      </c>
      <c r="C30">
        <v>0.83118999999999998</v>
      </c>
    </row>
    <row r="31" spans="1:39" x14ac:dyDescent="0.25">
      <c r="A31" s="1">
        <v>329</v>
      </c>
      <c r="B31" s="2">
        <v>0</v>
      </c>
      <c r="C31">
        <v>0.83516000000000001</v>
      </c>
    </row>
    <row r="32" spans="1:39" x14ac:dyDescent="0.25">
      <c r="A32" s="1">
        <v>330</v>
      </c>
      <c r="B32" s="2">
        <v>0</v>
      </c>
      <c r="C32">
        <v>0.83911999999999998</v>
      </c>
    </row>
    <row r="33" spans="1:3" x14ac:dyDescent="0.25">
      <c r="A33" s="1">
        <v>331</v>
      </c>
      <c r="B33" s="2">
        <v>0</v>
      </c>
      <c r="C33">
        <v>0.84308000000000005</v>
      </c>
    </row>
    <row r="34" spans="1:3" x14ac:dyDescent="0.25">
      <c r="A34" s="1">
        <v>332</v>
      </c>
      <c r="B34" s="2">
        <v>0</v>
      </c>
      <c r="C34">
        <v>0.84606999999999999</v>
      </c>
    </row>
    <row r="35" spans="1:3" x14ac:dyDescent="0.25">
      <c r="A35" s="1">
        <v>333</v>
      </c>
      <c r="B35" s="2">
        <v>0</v>
      </c>
      <c r="C35">
        <v>0.84887000000000001</v>
      </c>
    </row>
    <row r="36" spans="1:3" x14ac:dyDescent="0.25">
      <c r="A36" s="1">
        <v>334</v>
      </c>
      <c r="B36" s="2">
        <v>0</v>
      </c>
      <c r="C36">
        <v>0.85167000000000004</v>
      </c>
    </row>
    <row r="37" spans="1:3" x14ac:dyDescent="0.25">
      <c r="A37" s="1">
        <v>335</v>
      </c>
      <c r="B37" s="2">
        <v>0</v>
      </c>
      <c r="C37">
        <v>0.85446</v>
      </c>
    </row>
    <row r="38" spans="1:3" x14ac:dyDescent="0.25">
      <c r="A38" s="1">
        <v>336</v>
      </c>
      <c r="B38" s="2">
        <v>0</v>
      </c>
      <c r="C38">
        <v>0.85699999999999998</v>
      </c>
    </row>
    <row r="39" spans="1:3" x14ac:dyDescent="0.25">
      <c r="A39" s="1">
        <v>337</v>
      </c>
      <c r="B39" s="2">
        <v>0</v>
      </c>
      <c r="C39">
        <v>0.85904000000000003</v>
      </c>
    </row>
    <row r="40" spans="1:3" x14ac:dyDescent="0.25">
      <c r="A40" s="1">
        <v>338</v>
      </c>
      <c r="B40" s="2">
        <v>0</v>
      </c>
      <c r="C40">
        <v>0.86107</v>
      </c>
    </row>
    <row r="41" spans="1:3" x14ac:dyDescent="0.25">
      <c r="A41" s="1">
        <v>339</v>
      </c>
      <c r="B41" s="2">
        <v>0</v>
      </c>
      <c r="C41">
        <v>0.86309999999999998</v>
      </c>
    </row>
    <row r="42" spans="1:3" x14ac:dyDescent="0.25">
      <c r="A42" s="1">
        <v>340</v>
      </c>
      <c r="B42" s="2">
        <v>0</v>
      </c>
      <c r="C42">
        <v>0.86512</v>
      </c>
    </row>
    <row r="43" spans="1:3" x14ac:dyDescent="0.25">
      <c r="A43" s="1">
        <v>341</v>
      </c>
      <c r="B43" s="2">
        <v>0</v>
      </c>
      <c r="C43">
        <v>0.86673999999999995</v>
      </c>
    </row>
    <row r="44" spans="1:3" x14ac:dyDescent="0.25">
      <c r="A44" s="1">
        <v>342</v>
      </c>
      <c r="B44" s="2">
        <v>0</v>
      </c>
      <c r="C44">
        <v>0.86826999999999999</v>
      </c>
    </row>
    <row r="45" spans="1:3" x14ac:dyDescent="0.25">
      <c r="A45" s="1">
        <v>343</v>
      </c>
      <c r="B45" s="2">
        <v>0</v>
      </c>
      <c r="C45">
        <v>0.86978</v>
      </c>
    </row>
    <row r="46" spans="1:3" x14ac:dyDescent="0.25">
      <c r="A46" s="1">
        <v>344</v>
      </c>
      <c r="B46" s="2">
        <v>0</v>
      </c>
      <c r="C46">
        <v>0.87129000000000001</v>
      </c>
    </row>
    <row r="47" spans="1:3" x14ac:dyDescent="0.25">
      <c r="A47" s="1">
        <v>345</v>
      </c>
      <c r="B47" s="2">
        <v>0</v>
      </c>
      <c r="C47">
        <v>0.87270999999999999</v>
      </c>
    </row>
    <row r="48" spans="1:3" x14ac:dyDescent="0.25">
      <c r="A48" s="1">
        <v>346</v>
      </c>
      <c r="B48" s="2">
        <v>0</v>
      </c>
      <c r="C48">
        <v>0.87387999999999999</v>
      </c>
    </row>
    <row r="49" spans="1:3" x14ac:dyDescent="0.25">
      <c r="A49" s="1">
        <v>347</v>
      </c>
      <c r="B49" s="2">
        <v>0</v>
      </c>
      <c r="C49">
        <v>0.87504000000000004</v>
      </c>
    </row>
    <row r="50" spans="1:3" x14ac:dyDescent="0.25">
      <c r="A50" s="1">
        <v>348</v>
      </c>
      <c r="B50" s="2">
        <v>0</v>
      </c>
      <c r="C50">
        <v>0.87621000000000004</v>
      </c>
    </row>
    <row r="51" spans="1:3" x14ac:dyDescent="0.25">
      <c r="A51" s="1">
        <v>349</v>
      </c>
      <c r="B51" s="2">
        <v>0</v>
      </c>
      <c r="C51">
        <v>0.87736000000000003</v>
      </c>
    </row>
    <row r="52" spans="1:3" x14ac:dyDescent="0.25">
      <c r="A52" s="1">
        <v>350</v>
      </c>
      <c r="B52" s="2">
        <v>0</v>
      </c>
      <c r="C52">
        <v>0.87834000000000001</v>
      </c>
    </row>
    <row r="53" spans="1:3" x14ac:dyDescent="0.25">
      <c r="A53" s="1">
        <v>351</v>
      </c>
      <c r="B53" s="2">
        <v>0</v>
      </c>
      <c r="C53">
        <v>0.87926000000000004</v>
      </c>
    </row>
    <row r="54" spans="1:3" x14ac:dyDescent="0.25">
      <c r="A54" s="1">
        <v>352</v>
      </c>
      <c r="B54" s="2">
        <v>0</v>
      </c>
      <c r="C54">
        <v>0.88017999999999996</v>
      </c>
    </row>
    <row r="55" spans="1:3" x14ac:dyDescent="0.25">
      <c r="A55" s="1">
        <v>353</v>
      </c>
      <c r="B55" s="2">
        <v>0</v>
      </c>
      <c r="C55">
        <v>0.88109000000000004</v>
      </c>
    </row>
    <row r="56" spans="1:3" x14ac:dyDescent="0.25">
      <c r="A56" s="1">
        <v>354</v>
      </c>
      <c r="B56" s="2">
        <v>0</v>
      </c>
      <c r="C56">
        <v>0.88195999999999997</v>
      </c>
    </row>
    <row r="57" spans="1:3" x14ac:dyDescent="0.25">
      <c r="A57" s="1">
        <v>355</v>
      </c>
      <c r="B57" s="2">
        <v>0</v>
      </c>
      <c r="C57">
        <v>0.88270000000000004</v>
      </c>
    </row>
    <row r="58" spans="1:3" x14ac:dyDescent="0.25">
      <c r="A58" s="1">
        <v>356</v>
      </c>
      <c r="B58" s="2">
        <v>0</v>
      </c>
      <c r="C58">
        <v>0.88344</v>
      </c>
    </row>
    <row r="59" spans="1:3" x14ac:dyDescent="0.25">
      <c r="A59" s="1">
        <v>357</v>
      </c>
      <c r="B59" s="2">
        <v>0</v>
      </c>
      <c r="C59">
        <v>0.88417000000000001</v>
      </c>
    </row>
    <row r="60" spans="1:3" x14ac:dyDescent="0.25">
      <c r="A60" s="1">
        <v>358</v>
      </c>
      <c r="B60" s="2">
        <v>0</v>
      </c>
      <c r="C60">
        <v>0.88490000000000002</v>
      </c>
    </row>
    <row r="61" spans="1:3" x14ac:dyDescent="0.25">
      <c r="A61" s="1">
        <v>359</v>
      </c>
      <c r="B61" s="2">
        <v>0</v>
      </c>
      <c r="C61">
        <v>0.88554999999999995</v>
      </c>
    </row>
    <row r="62" spans="1:3" x14ac:dyDescent="0.25">
      <c r="A62" s="1">
        <v>360</v>
      </c>
      <c r="B62" s="2">
        <v>0</v>
      </c>
      <c r="C62">
        <v>0.88614999999999999</v>
      </c>
    </row>
    <row r="63" spans="1:3" x14ac:dyDescent="0.25">
      <c r="A63" s="1">
        <v>361</v>
      </c>
      <c r="B63" s="2">
        <v>0</v>
      </c>
      <c r="C63">
        <v>0.88675999999999999</v>
      </c>
    </row>
    <row r="64" spans="1:3" x14ac:dyDescent="0.25">
      <c r="A64" s="1">
        <v>362</v>
      </c>
      <c r="B64" s="2">
        <v>0</v>
      </c>
      <c r="C64">
        <v>0.88736000000000004</v>
      </c>
    </row>
    <row r="65" spans="1:3" x14ac:dyDescent="0.25">
      <c r="A65" s="1">
        <v>363</v>
      </c>
      <c r="B65" s="2">
        <v>0</v>
      </c>
      <c r="C65">
        <v>0.88793999999999995</v>
      </c>
    </row>
    <row r="66" spans="1:3" x14ac:dyDescent="0.25">
      <c r="A66" s="1">
        <v>364</v>
      </c>
      <c r="B66" s="2">
        <v>0</v>
      </c>
      <c r="C66">
        <v>0.88844999999999996</v>
      </c>
    </row>
    <row r="67" spans="1:3" x14ac:dyDescent="0.25">
      <c r="A67" s="1">
        <v>365</v>
      </c>
      <c r="B67" s="2">
        <v>0</v>
      </c>
      <c r="C67">
        <v>0.88895000000000002</v>
      </c>
    </row>
    <row r="68" spans="1:3" x14ac:dyDescent="0.25">
      <c r="A68" s="1">
        <v>366</v>
      </c>
      <c r="B68" s="2">
        <v>0</v>
      </c>
      <c r="C68">
        <v>0.88946000000000003</v>
      </c>
    </row>
    <row r="69" spans="1:3" x14ac:dyDescent="0.25">
      <c r="A69" s="1">
        <v>367</v>
      </c>
      <c r="B69" s="2">
        <v>0</v>
      </c>
      <c r="C69">
        <v>0.88995999999999997</v>
      </c>
    </row>
    <row r="70" spans="1:3" x14ac:dyDescent="0.25">
      <c r="A70" s="1">
        <v>368</v>
      </c>
      <c r="B70" s="2">
        <v>0</v>
      </c>
      <c r="C70">
        <v>0.89041000000000003</v>
      </c>
    </row>
    <row r="71" spans="1:3" x14ac:dyDescent="0.25">
      <c r="A71" s="1">
        <v>369</v>
      </c>
      <c r="B71" s="2">
        <v>0</v>
      </c>
      <c r="C71">
        <v>0.89083999999999997</v>
      </c>
    </row>
    <row r="72" spans="1:3" x14ac:dyDescent="0.25">
      <c r="A72" s="1">
        <v>370</v>
      </c>
      <c r="B72" s="2">
        <v>0</v>
      </c>
      <c r="C72">
        <v>0.89126000000000005</v>
      </c>
    </row>
    <row r="73" spans="1:3" x14ac:dyDescent="0.25">
      <c r="A73" s="1">
        <v>371</v>
      </c>
      <c r="B73" s="2">
        <v>0</v>
      </c>
      <c r="C73">
        <v>0.89168999999999998</v>
      </c>
    </row>
    <row r="74" spans="1:3" x14ac:dyDescent="0.25">
      <c r="A74" s="1">
        <v>372</v>
      </c>
      <c r="B74" s="2">
        <v>0</v>
      </c>
      <c r="C74">
        <v>0.89210999999999996</v>
      </c>
    </row>
    <row r="75" spans="1:3" x14ac:dyDescent="0.25">
      <c r="A75" s="1">
        <v>373</v>
      </c>
      <c r="B75" s="2">
        <v>9.9999999999999998E-13</v>
      </c>
      <c r="C75">
        <v>0.89246999999999999</v>
      </c>
    </row>
    <row r="76" spans="1:3" x14ac:dyDescent="0.25">
      <c r="A76" s="1">
        <v>374</v>
      </c>
      <c r="B76" s="2">
        <v>2E-12</v>
      </c>
      <c r="C76">
        <v>0.89283999999999997</v>
      </c>
    </row>
    <row r="77" spans="1:3" x14ac:dyDescent="0.25">
      <c r="A77" s="1">
        <v>375</v>
      </c>
      <c r="B77" s="2">
        <v>3.0000000000000001E-12</v>
      </c>
      <c r="C77">
        <v>0.89320999999999995</v>
      </c>
    </row>
    <row r="78" spans="1:3" x14ac:dyDescent="0.25">
      <c r="A78" s="1">
        <v>376</v>
      </c>
      <c r="B78" s="2">
        <v>3.9999999999999999E-12</v>
      </c>
      <c r="C78">
        <v>0.89356999999999998</v>
      </c>
    </row>
    <row r="79" spans="1:3" x14ac:dyDescent="0.25">
      <c r="A79" s="1">
        <v>377</v>
      </c>
      <c r="B79" s="2">
        <v>4.9999999999999997E-12</v>
      </c>
      <c r="C79">
        <v>0.89390999999999998</v>
      </c>
    </row>
    <row r="80" spans="1:3" x14ac:dyDescent="0.25">
      <c r="A80" s="1">
        <v>378</v>
      </c>
      <c r="B80" s="2">
        <v>7.9999999999999998E-12</v>
      </c>
      <c r="C80">
        <v>0.89422999999999997</v>
      </c>
    </row>
    <row r="81" spans="1:3" x14ac:dyDescent="0.25">
      <c r="A81" s="1">
        <v>379</v>
      </c>
      <c r="B81" s="2">
        <v>1.1000000000000001E-11</v>
      </c>
      <c r="C81">
        <v>0.89454999999999996</v>
      </c>
    </row>
    <row r="82" spans="1:3" x14ac:dyDescent="0.25">
      <c r="A82" s="1">
        <v>380</v>
      </c>
      <c r="B82" s="2">
        <v>1.5E-11</v>
      </c>
      <c r="C82">
        <v>0.89485999999999999</v>
      </c>
    </row>
    <row r="83" spans="1:3" x14ac:dyDescent="0.25">
      <c r="A83" s="1">
        <v>381</v>
      </c>
      <c r="B83" s="2">
        <v>2.0999999999999999E-11</v>
      </c>
      <c r="C83">
        <v>0.89517999999999998</v>
      </c>
    </row>
    <row r="84" spans="1:3" x14ac:dyDescent="0.25">
      <c r="A84" s="1">
        <v>382</v>
      </c>
      <c r="B84" s="2">
        <v>2.9E-11</v>
      </c>
      <c r="C84">
        <v>0.89546000000000003</v>
      </c>
    </row>
    <row r="85" spans="1:3" x14ac:dyDescent="0.25">
      <c r="A85" s="1">
        <v>383</v>
      </c>
      <c r="B85" s="2">
        <v>4.1000000000000001E-11</v>
      </c>
      <c r="C85">
        <v>0.89573999999999998</v>
      </c>
    </row>
    <row r="86" spans="1:3" x14ac:dyDescent="0.25">
      <c r="A86" s="1">
        <v>384</v>
      </c>
      <c r="B86" s="2">
        <v>5.6E-11</v>
      </c>
      <c r="C86">
        <v>0.89602000000000004</v>
      </c>
    </row>
    <row r="87" spans="1:3" x14ac:dyDescent="0.25">
      <c r="A87" s="1">
        <v>385</v>
      </c>
      <c r="B87" s="2">
        <v>7.8000000000000002E-11</v>
      </c>
      <c r="C87">
        <v>0.89629999999999999</v>
      </c>
    </row>
    <row r="88" spans="1:3" x14ac:dyDescent="0.25">
      <c r="A88" s="1">
        <v>386</v>
      </c>
      <c r="B88" s="2">
        <v>1.08E-10</v>
      </c>
      <c r="C88">
        <v>0.89656000000000002</v>
      </c>
    </row>
    <row r="89" spans="1:3" x14ac:dyDescent="0.25">
      <c r="A89" s="1">
        <v>387</v>
      </c>
      <c r="B89" s="2">
        <v>1.49E-10</v>
      </c>
      <c r="C89">
        <v>0.89681</v>
      </c>
    </row>
    <row r="90" spans="1:3" x14ac:dyDescent="0.25">
      <c r="A90" s="1">
        <v>388</v>
      </c>
      <c r="B90" s="2">
        <v>2.0499999999999999E-10</v>
      </c>
      <c r="C90">
        <v>0.89705000000000001</v>
      </c>
    </row>
    <row r="91" spans="1:3" x14ac:dyDescent="0.25">
      <c r="A91" s="1">
        <v>389</v>
      </c>
      <c r="B91" s="2">
        <v>2.8200000000000001E-10</v>
      </c>
      <c r="C91">
        <v>0.89729999999999999</v>
      </c>
    </row>
    <row r="92" spans="1:3" x14ac:dyDescent="0.25">
      <c r="A92" s="1">
        <v>390</v>
      </c>
      <c r="B92" s="2">
        <v>3.8700000000000001E-10</v>
      </c>
      <c r="C92">
        <v>0.89754</v>
      </c>
    </row>
    <row r="93" spans="1:3" x14ac:dyDescent="0.25">
      <c r="A93" s="1">
        <v>391</v>
      </c>
      <c r="B93" s="2">
        <v>5.2600000000000004E-10</v>
      </c>
      <c r="C93">
        <v>0.89776999999999996</v>
      </c>
    </row>
    <row r="94" spans="1:3" x14ac:dyDescent="0.25">
      <c r="A94" s="1">
        <v>392</v>
      </c>
      <c r="B94" s="2">
        <v>7.1200000000000002E-10</v>
      </c>
      <c r="C94">
        <v>0.89798999999999995</v>
      </c>
    </row>
    <row r="95" spans="1:3" x14ac:dyDescent="0.25">
      <c r="A95" s="1">
        <v>393</v>
      </c>
      <c r="B95" s="2">
        <v>9.6500000000000008E-10</v>
      </c>
      <c r="C95">
        <v>0.89820999999999995</v>
      </c>
    </row>
    <row r="96" spans="1:3" x14ac:dyDescent="0.25">
      <c r="A96" s="1">
        <v>394</v>
      </c>
      <c r="B96" s="2">
        <v>1.301E-9</v>
      </c>
      <c r="C96">
        <v>0.89842999999999995</v>
      </c>
    </row>
    <row r="97" spans="1:3" x14ac:dyDescent="0.25">
      <c r="A97" s="1">
        <v>395</v>
      </c>
      <c r="B97" s="2">
        <v>1.7579999999999999E-9</v>
      </c>
      <c r="C97">
        <v>0.89863999999999999</v>
      </c>
    </row>
    <row r="98" spans="1:3" x14ac:dyDescent="0.25">
      <c r="A98" s="1">
        <v>396</v>
      </c>
      <c r="B98" s="2">
        <v>2.3629999999999998E-9</v>
      </c>
      <c r="C98">
        <v>0.89883999999999997</v>
      </c>
    </row>
    <row r="99" spans="1:3" x14ac:dyDescent="0.25">
      <c r="A99" s="1">
        <v>397</v>
      </c>
      <c r="B99" s="2">
        <v>3.1719999999999998E-9</v>
      </c>
      <c r="C99">
        <v>0.89903999999999995</v>
      </c>
    </row>
    <row r="100" spans="1:3" x14ac:dyDescent="0.25">
      <c r="A100" s="1">
        <v>398</v>
      </c>
      <c r="B100" s="2">
        <v>4.2670000000000003E-9</v>
      </c>
      <c r="C100">
        <v>0.89924000000000004</v>
      </c>
    </row>
    <row r="101" spans="1:3" x14ac:dyDescent="0.25">
      <c r="A101" s="1">
        <v>399</v>
      </c>
      <c r="B101" s="2">
        <v>5.7109999999999998E-9</v>
      </c>
      <c r="C101">
        <v>0.89942999999999995</v>
      </c>
    </row>
    <row r="102" spans="1:3" x14ac:dyDescent="0.25">
      <c r="A102" s="1">
        <v>400</v>
      </c>
      <c r="B102" s="2">
        <v>7.6600000000000004E-9</v>
      </c>
      <c r="C102">
        <v>0.89961999999999998</v>
      </c>
    </row>
    <row r="103" spans="1:3" x14ac:dyDescent="0.25">
      <c r="A103" s="1">
        <v>401</v>
      </c>
      <c r="B103" s="2">
        <v>1.0115999999999999E-8</v>
      </c>
      <c r="C103">
        <v>0.89980000000000004</v>
      </c>
    </row>
    <row r="104" spans="1:3" x14ac:dyDescent="0.25">
      <c r="A104" s="1">
        <v>402</v>
      </c>
      <c r="B104" s="2">
        <v>1.3294999999999999E-8</v>
      </c>
      <c r="C104">
        <v>0.89998</v>
      </c>
    </row>
    <row r="105" spans="1:3" x14ac:dyDescent="0.25">
      <c r="A105" s="1">
        <v>403</v>
      </c>
      <c r="B105" s="2">
        <v>1.7511E-8</v>
      </c>
      <c r="C105">
        <v>0.90015999999999996</v>
      </c>
    </row>
    <row r="106" spans="1:3" x14ac:dyDescent="0.25">
      <c r="A106" s="1">
        <v>404</v>
      </c>
      <c r="B106" s="2">
        <v>2.2951000000000001E-8</v>
      </c>
      <c r="C106">
        <v>0.90032999999999996</v>
      </c>
    </row>
    <row r="107" spans="1:3" x14ac:dyDescent="0.25">
      <c r="A107" s="1">
        <v>405</v>
      </c>
      <c r="B107" s="2">
        <v>3.0146999999999999E-8</v>
      </c>
      <c r="C107">
        <v>0.90049000000000001</v>
      </c>
    </row>
    <row r="108" spans="1:3" x14ac:dyDescent="0.25">
      <c r="A108" s="1">
        <v>406</v>
      </c>
      <c r="B108" s="2">
        <v>3.9545000000000001E-8</v>
      </c>
      <c r="C108">
        <v>0.90066000000000002</v>
      </c>
    </row>
    <row r="109" spans="1:3" x14ac:dyDescent="0.25">
      <c r="A109" s="1">
        <v>407</v>
      </c>
      <c r="B109" s="2">
        <v>5.1621999999999997E-8</v>
      </c>
      <c r="C109">
        <v>0.90081999999999995</v>
      </c>
    </row>
    <row r="110" spans="1:3" x14ac:dyDescent="0.25">
      <c r="A110" s="1">
        <v>408</v>
      </c>
      <c r="B110" s="2">
        <v>6.7536000000000003E-8</v>
      </c>
      <c r="C110">
        <v>0.90098</v>
      </c>
    </row>
    <row r="111" spans="1:3" x14ac:dyDescent="0.25">
      <c r="A111" s="1">
        <v>409</v>
      </c>
      <c r="B111" s="2">
        <v>8.7932999999999997E-8</v>
      </c>
      <c r="C111">
        <v>0.90112999999999999</v>
      </c>
    </row>
    <row r="112" spans="1:3" x14ac:dyDescent="0.25">
      <c r="A112" s="1">
        <v>410</v>
      </c>
      <c r="B112" s="2">
        <v>1.14738E-7</v>
      </c>
      <c r="C112">
        <v>0.90129000000000004</v>
      </c>
    </row>
    <row r="113" spans="1:3" x14ac:dyDescent="0.25">
      <c r="A113" s="1">
        <v>411</v>
      </c>
      <c r="B113" s="2">
        <v>1.46995E-7</v>
      </c>
      <c r="C113">
        <v>0.90144000000000002</v>
      </c>
    </row>
    <row r="114" spans="1:3" x14ac:dyDescent="0.25">
      <c r="A114" s="1">
        <v>412</v>
      </c>
      <c r="B114" s="2">
        <v>1.88101E-7</v>
      </c>
      <c r="C114">
        <v>0.90158000000000005</v>
      </c>
    </row>
    <row r="115" spans="1:3" x14ac:dyDescent="0.25">
      <c r="A115" s="1">
        <v>413</v>
      </c>
      <c r="B115" s="2">
        <v>2.41236E-7</v>
      </c>
      <c r="C115">
        <v>0.90173000000000003</v>
      </c>
    </row>
    <row r="116" spans="1:3" x14ac:dyDescent="0.25">
      <c r="A116" s="1">
        <v>414</v>
      </c>
      <c r="B116" s="2">
        <v>3.0794399999999999E-7</v>
      </c>
      <c r="C116">
        <v>0.90186999999999995</v>
      </c>
    </row>
    <row r="117" spans="1:3" x14ac:dyDescent="0.25">
      <c r="A117" s="1">
        <v>415</v>
      </c>
      <c r="B117" s="2">
        <v>3.9264299999999998E-7</v>
      </c>
      <c r="C117">
        <v>0.90200999999999998</v>
      </c>
    </row>
    <row r="118" spans="1:3" x14ac:dyDescent="0.25">
      <c r="A118" s="1">
        <v>416</v>
      </c>
      <c r="B118" s="2">
        <v>5.0005699999999996E-7</v>
      </c>
      <c r="C118">
        <v>0.90214000000000005</v>
      </c>
    </row>
    <row r="119" spans="1:3" x14ac:dyDescent="0.25">
      <c r="A119" s="1">
        <v>417</v>
      </c>
      <c r="B119" s="2">
        <v>6.3612499999999999E-7</v>
      </c>
      <c r="C119">
        <v>0.90227999999999997</v>
      </c>
    </row>
    <row r="120" spans="1:3" x14ac:dyDescent="0.25">
      <c r="A120" s="1">
        <v>418</v>
      </c>
      <c r="B120" s="2">
        <v>8.1099100000000001E-7</v>
      </c>
      <c r="C120">
        <v>0.90241000000000005</v>
      </c>
    </row>
    <row r="121" spans="1:3" x14ac:dyDescent="0.25">
      <c r="A121" s="1">
        <v>419</v>
      </c>
      <c r="B121" s="2">
        <v>1.0292630000000001E-6</v>
      </c>
      <c r="C121">
        <v>0.90254000000000001</v>
      </c>
    </row>
    <row r="122" spans="1:3" x14ac:dyDescent="0.25">
      <c r="A122" s="1">
        <v>420</v>
      </c>
      <c r="B122" s="2">
        <v>1.304838E-6</v>
      </c>
      <c r="C122">
        <v>0.90266999999999997</v>
      </c>
    </row>
    <row r="123" spans="1:3" x14ac:dyDescent="0.25">
      <c r="A123" s="1">
        <v>421</v>
      </c>
      <c r="B123" s="2">
        <v>1.6250089999999999E-6</v>
      </c>
      <c r="C123">
        <v>0.90278999999999998</v>
      </c>
    </row>
    <row r="124" spans="1:3" x14ac:dyDescent="0.25">
      <c r="A124" s="1">
        <v>422</v>
      </c>
      <c r="B124" s="2">
        <v>2.0216759999999998E-6</v>
      </c>
      <c r="C124">
        <v>0.90291999999999994</v>
      </c>
    </row>
    <row r="125" spans="1:3" x14ac:dyDescent="0.25">
      <c r="A125" s="1">
        <v>423</v>
      </c>
      <c r="B125" s="2">
        <v>2.512459E-6</v>
      </c>
      <c r="C125">
        <v>0.90303</v>
      </c>
    </row>
    <row r="126" spans="1:3" x14ac:dyDescent="0.25">
      <c r="A126" s="1">
        <v>424</v>
      </c>
      <c r="B126" s="2">
        <v>3.1192889999999998E-6</v>
      </c>
      <c r="C126">
        <v>0.90315000000000001</v>
      </c>
    </row>
    <row r="127" spans="1:3" x14ac:dyDescent="0.25">
      <c r="A127" s="1">
        <v>425</v>
      </c>
      <c r="B127" s="2">
        <v>3.868743E-6</v>
      </c>
      <c r="C127">
        <v>0.90327000000000002</v>
      </c>
    </row>
    <row r="128" spans="1:3" x14ac:dyDescent="0.25">
      <c r="A128" s="1">
        <v>426</v>
      </c>
      <c r="B128" s="2">
        <v>4.8093919999999998E-6</v>
      </c>
      <c r="C128">
        <v>0.90339000000000003</v>
      </c>
    </row>
    <row r="129" spans="1:3" x14ac:dyDescent="0.25">
      <c r="A129" s="1">
        <v>427</v>
      </c>
      <c r="B129" s="2">
        <v>5.9529320000000002E-6</v>
      </c>
      <c r="C129">
        <v>0.90349999999999997</v>
      </c>
    </row>
    <row r="130" spans="1:3" x14ac:dyDescent="0.25">
      <c r="A130" s="1">
        <v>428</v>
      </c>
      <c r="B130" s="2">
        <v>7.3607170000000004E-6</v>
      </c>
      <c r="C130">
        <v>0.90361000000000002</v>
      </c>
    </row>
    <row r="131" spans="1:3" x14ac:dyDescent="0.25">
      <c r="A131" s="1">
        <v>429</v>
      </c>
      <c r="B131" s="2">
        <v>9.0927940000000007E-6</v>
      </c>
      <c r="C131">
        <v>0.90371999999999997</v>
      </c>
    </row>
    <row r="132" spans="1:3" x14ac:dyDescent="0.25">
      <c r="A132" s="1">
        <v>430</v>
      </c>
      <c r="B132" s="2">
        <v>1.1221256999999999E-5</v>
      </c>
      <c r="C132">
        <v>0.90383000000000002</v>
      </c>
    </row>
    <row r="133" spans="1:3" x14ac:dyDescent="0.25">
      <c r="A133" s="1">
        <v>431</v>
      </c>
      <c r="B133" s="2">
        <v>1.3611215E-5</v>
      </c>
      <c r="C133">
        <v>0.90393000000000001</v>
      </c>
    </row>
    <row r="134" spans="1:3" x14ac:dyDescent="0.25">
      <c r="A134" s="1">
        <v>432</v>
      </c>
      <c r="B134" s="2">
        <v>1.6495011000000001E-5</v>
      </c>
      <c r="C134">
        <v>0.90403999999999995</v>
      </c>
    </row>
    <row r="135" spans="1:3" x14ac:dyDescent="0.25">
      <c r="A135" s="1">
        <v>433</v>
      </c>
      <c r="B135" s="2">
        <v>1.9972485000000001E-5</v>
      </c>
      <c r="C135">
        <v>0.90414000000000005</v>
      </c>
    </row>
    <row r="136" spans="1:3" x14ac:dyDescent="0.25">
      <c r="A136" s="1">
        <v>434</v>
      </c>
      <c r="B136" s="2">
        <v>2.4161642000000001E-5</v>
      </c>
      <c r="C136">
        <v>0.90424000000000004</v>
      </c>
    </row>
    <row r="137" spans="1:3" x14ac:dyDescent="0.25">
      <c r="A137" s="1">
        <v>435</v>
      </c>
      <c r="B137" s="2">
        <v>2.9203648000000001E-5</v>
      </c>
      <c r="C137">
        <v>0.90434000000000003</v>
      </c>
    </row>
    <row r="138" spans="1:3" x14ac:dyDescent="0.25">
      <c r="A138" s="1">
        <v>436</v>
      </c>
      <c r="B138" s="2">
        <v>3.5268502000000002E-5</v>
      </c>
      <c r="C138">
        <v>0.90444000000000002</v>
      </c>
    </row>
    <row r="139" spans="1:3" x14ac:dyDescent="0.25">
      <c r="A139" s="1">
        <v>437</v>
      </c>
      <c r="B139" s="2">
        <v>4.2554223999999999E-5</v>
      </c>
      <c r="C139">
        <v>0.90454000000000001</v>
      </c>
    </row>
    <row r="140" spans="1:3" x14ac:dyDescent="0.25">
      <c r="A140" s="1">
        <v>438</v>
      </c>
      <c r="B140" s="2">
        <v>5.1301406E-5</v>
      </c>
      <c r="C140">
        <v>0.90463000000000005</v>
      </c>
    </row>
    <row r="141" spans="1:3" x14ac:dyDescent="0.25">
      <c r="A141" s="1">
        <v>439</v>
      </c>
      <c r="B141" s="2">
        <v>6.1793500000000004E-5</v>
      </c>
      <c r="C141">
        <v>0.90473000000000003</v>
      </c>
    </row>
    <row r="142" spans="1:3" x14ac:dyDescent="0.25">
      <c r="A142" s="1">
        <v>440</v>
      </c>
      <c r="B142" s="2">
        <v>7.4368196000000006E-5</v>
      </c>
      <c r="C142">
        <v>0.90481999999999996</v>
      </c>
    </row>
    <row r="143" spans="1:3" x14ac:dyDescent="0.25">
      <c r="A143" s="1">
        <v>441</v>
      </c>
      <c r="B143" s="2">
        <v>8.7730302999999997E-5</v>
      </c>
      <c r="C143">
        <v>0.90490999999999999</v>
      </c>
    </row>
    <row r="144" spans="1:3" x14ac:dyDescent="0.25">
      <c r="A144" s="1">
        <v>442</v>
      </c>
      <c r="B144" s="2">
        <v>1.03746774E-4</v>
      </c>
      <c r="C144">
        <v>0.90500000000000003</v>
      </c>
    </row>
    <row r="145" spans="1:3" x14ac:dyDescent="0.25">
      <c r="A145" s="1">
        <v>443</v>
      </c>
      <c r="B145" s="2">
        <v>1.2220804600000001E-4</v>
      </c>
      <c r="C145">
        <v>0.90508999999999995</v>
      </c>
    </row>
    <row r="146" spans="1:3" x14ac:dyDescent="0.25">
      <c r="A146" s="1">
        <v>444</v>
      </c>
      <c r="B146" s="2">
        <v>1.4430203E-4</v>
      </c>
      <c r="C146">
        <v>0.90517999999999998</v>
      </c>
    </row>
    <row r="147" spans="1:3" x14ac:dyDescent="0.25">
      <c r="A147" s="1">
        <v>445</v>
      </c>
      <c r="B147" s="2">
        <v>1.6972694699999999E-4</v>
      </c>
      <c r="C147">
        <v>0.90525999999999995</v>
      </c>
    </row>
    <row r="148" spans="1:3" x14ac:dyDescent="0.25">
      <c r="A148" s="1">
        <v>446</v>
      </c>
      <c r="B148" s="2">
        <v>2.0011891300000001E-4</v>
      </c>
      <c r="C148">
        <v>0.90534999999999999</v>
      </c>
    </row>
    <row r="149" spans="1:3" x14ac:dyDescent="0.25">
      <c r="A149" s="1">
        <v>447</v>
      </c>
      <c r="B149" s="2">
        <v>2.3578498799999999E-4</v>
      </c>
      <c r="C149">
        <v>0.90542999999999996</v>
      </c>
    </row>
    <row r="150" spans="1:3" x14ac:dyDescent="0.25">
      <c r="A150" s="1">
        <v>448</v>
      </c>
      <c r="B150" s="2">
        <v>2.76742561E-4</v>
      </c>
      <c r="C150">
        <v>0.90551999999999999</v>
      </c>
    </row>
    <row r="151" spans="1:3" x14ac:dyDescent="0.25">
      <c r="A151" s="1">
        <v>449</v>
      </c>
      <c r="B151" s="2">
        <v>3.2457892699999999E-4</v>
      </c>
      <c r="C151">
        <v>0.90559999999999996</v>
      </c>
    </row>
    <row r="152" spans="1:3" x14ac:dyDescent="0.25">
      <c r="A152" s="1">
        <v>450</v>
      </c>
      <c r="B152" s="2">
        <v>3.8162194E-4</v>
      </c>
      <c r="C152">
        <v>0.90568000000000004</v>
      </c>
    </row>
    <row r="153" spans="1:3" x14ac:dyDescent="0.25">
      <c r="A153" s="1">
        <v>451</v>
      </c>
      <c r="B153" s="2">
        <v>4.4005486400000002E-4</v>
      </c>
      <c r="C153">
        <v>0.90576000000000001</v>
      </c>
    </row>
    <row r="154" spans="1:3" x14ac:dyDescent="0.25">
      <c r="A154" s="1">
        <v>452</v>
      </c>
      <c r="B154" s="2">
        <v>5.0710875099999996E-4</v>
      </c>
      <c r="C154">
        <v>0.90583999999999998</v>
      </c>
    </row>
    <row r="155" spans="1:3" x14ac:dyDescent="0.25">
      <c r="A155" s="1">
        <v>453</v>
      </c>
      <c r="B155" s="2">
        <v>5.85855742E-4</v>
      </c>
      <c r="C155">
        <v>0.90591999999999995</v>
      </c>
    </row>
    <row r="156" spans="1:3" x14ac:dyDescent="0.25">
      <c r="A156" s="1">
        <v>454</v>
      </c>
      <c r="B156" s="2">
        <v>6.74273237E-4</v>
      </c>
      <c r="C156">
        <v>0.90598999999999996</v>
      </c>
    </row>
    <row r="157" spans="1:3" x14ac:dyDescent="0.25">
      <c r="A157" s="1">
        <v>455</v>
      </c>
      <c r="B157" s="2">
        <v>7.7556236599999999E-4</v>
      </c>
      <c r="C157">
        <v>0.90607000000000004</v>
      </c>
    </row>
    <row r="158" spans="1:3" x14ac:dyDescent="0.25">
      <c r="A158" s="1">
        <v>456</v>
      </c>
      <c r="B158" s="2">
        <v>8.9148373799999997E-4</v>
      </c>
      <c r="C158">
        <v>0.90613999999999995</v>
      </c>
    </row>
    <row r="159" spans="1:3" x14ac:dyDescent="0.25">
      <c r="A159" s="1">
        <v>457</v>
      </c>
      <c r="B159" s="2">
        <v>1.0240393459999999E-3</v>
      </c>
      <c r="C159">
        <v>0.90622000000000003</v>
      </c>
    </row>
    <row r="160" spans="1:3" x14ac:dyDescent="0.25">
      <c r="A160" s="1">
        <v>458</v>
      </c>
      <c r="B160" s="2">
        <v>1.179169631E-3</v>
      </c>
      <c r="C160">
        <v>0.90629000000000004</v>
      </c>
    </row>
    <row r="161" spans="1:3" x14ac:dyDescent="0.25">
      <c r="A161" s="1">
        <v>459</v>
      </c>
      <c r="B161" s="2">
        <v>1.352672116E-3</v>
      </c>
      <c r="C161">
        <v>0.90636000000000005</v>
      </c>
    </row>
    <row r="162" spans="1:3" x14ac:dyDescent="0.25">
      <c r="A162" s="1">
        <v>460</v>
      </c>
      <c r="B162" s="2">
        <v>1.5506912019999999E-3</v>
      </c>
      <c r="C162">
        <v>0.90642999999999996</v>
      </c>
    </row>
    <row r="163" spans="1:3" x14ac:dyDescent="0.25">
      <c r="A163" s="1">
        <v>461</v>
      </c>
      <c r="B163" s="2">
        <v>1.7495581410000001E-3</v>
      </c>
      <c r="C163">
        <v>0.90649999999999997</v>
      </c>
    </row>
    <row r="164" spans="1:3" x14ac:dyDescent="0.25">
      <c r="A164" s="1">
        <v>462</v>
      </c>
      <c r="B164" s="2">
        <v>1.972813858E-3</v>
      </c>
      <c r="C164">
        <v>0.90656999999999999</v>
      </c>
    </row>
    <row r="165" spans="1:3" x14ac:dyDescent="0.25">
      <c r="A165" s="1">
        <v>463</v>
      </c>
      <c r="B165" s="2">
        <v>2.223363845E-3</v>
      </c>
      <c r="C165">
        <v>0.90664</v>
      </c>
    </row>
    <row r="166" spans="1:3" x14ac:dyDescent="0.25">
      <c r="A166" s="1">
        <v>464</v>
      </c>
      <c r="B166" s="2">
        <v>2.5045031219999999E-3</v>
      </c>
      <c r="C166">
        <v>0.90671000000000002</v>
      </c>
    </row>
    <row r="167" spans="1:3" x14ac:dyDescent="0.25">
      <c r="A167" s="1">
        <v>465</v>
      </c>
      <c r="B167" s="2">
        <v>2.8198964430000001E-3</v>
      </c>
      <c r="C167">
        <v>0.90678000000000003</v>
      </c>
    </row>
    <row r="168" spans="1:3" x14ac:dyDescent="0.25">
      <c r="A168" s="1">
        <v>466</v>
      </c>
      <c r="B168" s="2">
        <v>3.1738593239999998E-3</v>
      </c>
      <c r="C168">
        <v>0.90683999999999998</v>
      </c>
    </row>
    <row r="169" spans="1:3" x14ac:dyDescent="0.25">
      <c r="A169" s="1">
        <v>467</v>
      </c>
      <c r="B169" s="2">
        <v>3.5708444190000002E-3</v>
      </c>
      <c r="C169">
        <v>0.90690999999999999</v>
      </c>
    </row>
    <row r="170" spans="1:3" x14ac:dyDescent="0.25">
      <c r="A170" s="1">
        <v>468</v>
      </c>
      <c r="B170" s="2">
        <v>4.0162415239999999E-3</v>
      </c>
      <c r="C170">
        <v>0.90697000000000005</v>
      </c>
    </row>
    <row r="171" spans="1:3" x14ac:dyDescent="0.25">
      <c r="A171" s="1">
        <v>469</v>
      </c>
      <c r="B171" s="2">
        <v>4.5159519649999999E-3</v>
      </c>
      <c r="C171">
        <v>0.90703999999999996</v>
      </c>
    </row>
    <row r="172" spans="1:3" x14ac:dyDescent="0.25">
      <c r="A172" s="1">
        <v>470</v>
      </c>
      <c r="B172" s="2">
        <v>5.0765019840000002E-3</v>
      </c>
      <c r="C172">
        <v>0.90710000000000002</v>
      </c>
    </row>
    <row r="173" spans="1:3" x14ac:dyDescent="0.25">
      <c r="A173" s="1">
        <v>471</v>
      </c>
      <c r="B173" s="2">
        <v>5.6203911080000002E-3</v>
      </c>
      <c r="C173">
        <v>0.90715999999999997</v>
      </c>
    </row>
    <row r="174" spans="1:3" x14ac:dyDescent="0.25">
      <c r="A174" s="1">
        <v>472</v>
      </c>
      <c r="B174" s="2">
        <v>6.2209242020000001E-3</v>
      </c>
      <c r="C174">
        <v>0.90722999999999998</v>
      </c>
    </row>
    <row r="175" spans="1:3" x14ac:dyDescent="0.25">
      <c r="A175" s="1">
        <v>473</v>
      </c>
      <c r="B175" s="2">
        <v>6.8835685959999999E-3</v>
      </c>
      <c r="C175">
        <v>0.90729000000000004</v>
      </c>
    </row>
    <row r="176" spans="1:3" x14ac:dyDescent="0.25">
      <c r="A176" s="1">
        <v>474</v>
      </c>
      <c r="B176" s="2">
        <v>7.6137026770000003E-3</v>
      </c>
      <c r="C176">
        <v>0.90734999999999999</v>
      </c>
    </row>
    <row r="177" spans="1:3" x14ac:dyDescent="0.25">
      <c r="A177" s="1">
        <v>475</v>
      </c>
      <c r="B177" s="2">
        <v>8.4421709179999995E-3</v>
      </c>
      <c r="C177">
        <v>0.90741000000000005</v>
      </c>
    </row>
    <row r="178" spans="1:3" x14ac:dyDescent="0.25">
      <c r="A178" s="1">
        <v>476</v>
      </c>
      <c r="B178" s="2">
        <v>9.3273594979999992E-3</v>
      </c>
      <c r="C178">
        <v>0.90747</v>
      </c>
    </row>
    <row r="179" spans="1:3" x14ac:dyDescent="0.25">
      <c r="A179" s="1">
        <v>477</v>
      </c>
      <c r="B179" s="2">
        <v>1.0297955014E-2</v>
      </c>
      <c r="C179">
        <v>0.90751999999999999</v>
      </c>
    </row>
    <row r="180" spans="1:3" x14ac:dyDescent="0.25">
      <c r="A180" s="1">
        <v>478</v>
      </c>
      <c r="B180" s="2">
        <v>1.1360119097E-2</v>
      </c>
      <c r="C180">
        <v>0.90758000000000005</v>
      </c>
    </row>
    <row r="181" spans="1:3" x14ac:dyDescent="0.25">
      <c r="A181" s="1">
        <v>479</v>
      </c>
      <c r="B181" s="2">
        <v>1.2520009651999999E-2</v>
      </c>
      <c r="C181">
        <v>0.90764</v>
      </c>
    </row>
    <row r="182" spans="1:3" x14ac:dyDescent="0.25">
      <c r="A182" s="1">
        <v>480</v>
      </c>
      <c r="B182" s="2">
        <v>1.3784555718E-2</v>
      </c>
      <c r="C182">
        <v>0.90769999999999995</v>
      </c>
    </row>
    <row r="183" spans="1:3" x14ac:dyDescent="0.25">
      <c r="A183" s="1">
        <v>481</v>
      </c>
      <c r="B183" s="2">
        <v>1.4939327723999999E-2</v>
      </c>
      <c r="C183">
        <v>0.90774999999999995</v>
      </c>
    </row>
    <row r="184" spans="1:3" x14ac:dyDescent="0.25">
      <c r="A184" s="1">
        <v>482</v>
      </c>
      <c r="B184" s="2">
        <v>1.6224280000000001E-2</v>
      </c>
      <c r="C184">
        <v>0.90781000000000001</v>
      </c>
    </row>
    <row r="185" spans="1:3" x14ac:dyDescent="0.25">
      <c r="A185" s="1">
        <v>483</v>
      </c>
      <c r="B185" s="2">
        <v>1.7554100603E-2</v>
      </c>
      <c r="C185">
        <v>0.90786</v>
      </c>
    </row>
    <row r="186" spans="1:3" x14ac:dyDescent="0.25">
      <c r="A186" s="1">
        <v>484</v>
      </c>
      <c r="B186" s="2">
        <v>1.9036240876000001E-2</v>
      </c>
      <c r="C186">
        <v>0.90791999999999995</v>
      </c>
    </row>
    <row r="187" spans="1:3" x14ac:dyDescent="0.25">
      <c r="A187" s="1">
        <v>485</v>
      </c>
      <c r="B187" s="2">
        <v>2.0574277267E-2</v>
      </c>
      <c r="C187">
        <v>0.90797000000000005</v>
      </c>
    </row>
    <row r="188" spans="1:3" x14ac:dyDescent="0.25">
      <c r="A188" s="1">
        <v>486</v>
      </c>
      <c r="B188" s="2">
        <v>2.2296175360999999E-2</v>
      </c>
      <c r="C188">
        <v>0.90802000000000005</v>
      </c>
    </row>
    <row r="189" spans="1:3" x14ac:dyDescent="0.25">
      <c r="A189" s="1">
        <v>487</v>
      </c>
      <c r="B189" s="2">
        <v>2.4162596091999999E-2</v>
      </c>
      <c r="C189">
        <v>0.90807000000000004</v>
      </c>
    </row>
    <row r="190" spans="1:3" x14ac:dyDescent="0.25">
      <c r="A190" s="1">
        <v>488</v>
      </c>
      <c r="B190" s="2">
        <v>2.6117926462999999E-2</v>
      </c>
      <c r="C190">
        <v>0.90812999999999999</v>
      </c>
    </row>
    <row r="191" spans="1:3" x14ac:dyDescent="0.25">
      <c r="A191" s="1">
        <v>489</v>
      </c>
      <c r="B191" s="2">
        <v>2.8327507897999999E-2</v>
      </c>
      <c r="C191">
        <v>0.90817999999999999</v>
      </c>
    </row>
    <row r="192" spans="1:3" x14ac:dyDescent="0.25">
      <c r="A192" s="1">
        <v>490</v>
      </c>
      <c r="B192" s="2">
        <v>3.0659772456E-2</v>
      </c>
      <c r="C192">
        <v>0.90822999999999998</v>
      </c>
    </row>
    <row r="193" spans="1:3" x14ac:dyDescent="0.25">
      <c r="A193" s="1">
        <v>491</v>
      </c>
      <c r="B193" s="2">
        <v>3.2840088009999997E-2</v>
      </c>
      <c r="C193">
        <v>0.90827999999999998</v>
      </c>
    </row>
    <row r="194" spans="1:3" x14ac:dyDescent="0.25">
      <c r="A194" s="1">
        <v>492</v>
      </c>
      <c r="B194" s="2">
        <v>3.5308610647999998E-2</v>
      </c>
      <c r="C194">
        <v>0.90832999999999997</v>
      </c>
    </row>
    <row r="195" spans="1:3" x14ac:dyDescent="0.25">
      <c r="A195" s="1">
        <v>493</v>
      </c>
      <c r="B195" s="2">
        <v>3.7894509733000001E-2</v>
      </c>
      <c r="C195">
        <v>0.90837999999999997</v>
      </c>
    </row>
    <row r="196" spans="1:3" x14ac:dyDescent="0.25">
      <c r="A196" s="1">
        <v>494</v>
      </c>
      <c r="B196" s="2">
        <v>4.0821582079000003E-2</v>
      </c>
      <c r="C196">
        <v>0.90842999999999996</v>
      </c>
    </row>
    <row r="197" spans="1:3" x14ac:dyDescent="0.25">
      <c r="A197" s="1">
        <v>495</v>
      </c>
      <c r="B197" s="2">
        <v>4.3873708694999999E-2</v>
      </c>
      <c r="C197">
        <v>0.90847999999999995</v>
      </c>
    </row>
    <row r="198" spans="1:3" x14ac:dyDescent="0.25">
      <c r="A198" s="1">
        <v>496</v>
      </c>
      <c r="B198" s="2">
        <v>4.7174848615999999E-2</v>
      </c>
      <c r="C198">
        <v>0.90851999999999999</v>
      </c>
    </row>
    <row r="199" spans="1:3" x14ac:dyDescent="0.25">
      <c r="A199" s="1">
        <v>497</v>
      </c>
      <c r="B199" s="2">
        <v>5.0868645310000002E-2</v>
      </c>
      <c r="C199">
        <v>0.90856999999999999</v>
      </c>
    </row>
    <row r="200" spans="1:3" x14ac:dyDescent="0.25">
      <c r="A200" s="1">
        <v>498</v>
      </c>
      <c r="B200" s="2">
        <v>5.4666258395E-2</v>
      </c>
      <c r="C200">
        <v>0.90861999999999998</v>
      </c>
    </row>
    <row r="201" spans="1:3" x14ac:dyDescent="0.25">
      <c r="A201" s="1">
        <v>499</v>
      </c>
      <c r="B201" s="2">
        <v>5.8854740113000001E-2</v>
      </c>
      <c r="C201">
        <v>0.90866000000000002</v>
      </c>
    </row>
    <row r="202" spans="1:3" x14ac:dyDescent="0.25">
      <c r="A202" s="1">
        <v>500</v>
      </c>
      <c r="B202" s="2">
        <v>6.3088059424999995E-2</v>
      </c>
      <c r="C202">
        <v>0.90871000000000002</v>
      </c>
    </row>
    <row r="203" spans="1:3" x14ac:dyDescent="0.25">
      <c r="A203" s="1">
        <v>501</v>
      </c>
      <c r="B203" s="2">
        <v>6.6897369920999997E-2</v>
      </c>
      <c r="C203">
        <v>0.90874999999999995</v>
      </c>
    </row>
    <row r="204" spans="1:3" x14ac:dyDescent="0.25">
      <c r="A204" s="1">
        <v>502</v>
      </c>
      <c r="B204" s="2">
        <v>7.0562437177000004E-2</v>
      </c>
      <c r="C204">
        <v>0.90880000000000005</v>
      </c>
    </row>
    <row r="205" spans="1:3" x14ac:dyDescent="0.25">
      <c r="A205" s="1">
        <v>503</v>
      </c>
      <c r="B205" s="2">
        <v>7.4450962245000002E-2</v>
      </c>
      <c r="C205">
        <v>0.90885000000000005</v>
      </c>
    </row>
    <row r="206" spans="1:3" x14ac:dyDescent="0.25">
      <c r="A206" s="1">
        <v>504</v>
      </c>
      <c r="B206" s="2">
        <v>7.8341715037999998E-2</v>
      </c>
      <c r="C206">
        <v>0.90888999999999998</v>
      </c>
    </row>
    <row r="207" spans="1:3" x14ac:dyDescent="0.25">
      <c r="A207" s="1">
        <v>505</v>
      </c>
      <c r="B207" s="2">
        <v>8.2218900322999999E-2</v>
      </c>
      <c r="C207">
        <v>0.90893000000000002</v>
      </c>
    </row>
    <row r="208" spans="1:3" x14ac:dyDescent="0.25">
      <c r="A208" s="1">
        <v>506</v>
      </c>
      <c r="B208" s="2">
        <v>8.5830077529000001E-2</v>
      </c>
      <c r="C208">
        <v>0.90898000000000001</v>
      </c>
    </row>
    <row r="209" spans="1:3" x14ac:dyDescent="0.25">
      <c r="A209" s="1">
        <v>507</v>
      </c>
      <c r="B209" s="2">
        <v>8.9686527848000006E-2</v>
      </c>
      <c r="C209">
        <v>0.90902000000000005</v>
      </c>
    </row>
    <row r="210" spans="1:3" x14ac:dyDescent="0.25">
      <c r="A210" s="1">
        <v>508</v>
      </c>
      <c r="B210" s="2">
        <v>9.3581221997999994E-2</v>
      </c>
      <c r="C210">
        <v>0.90905999999999998</v>
      </c>
    </row>
    <row r="211" spans="1:3" x14ac:dyDescent="0.25">
      <c r="A211" s="1">
        <v>509</v>
      </c>
      <c r="B211" s="2">
        <v>9.7303070128000005E-2</v>
      </c>
      <c r="C211">
        <v>0.90910000000000002</v>
      </c>
    </row>
    <row r="212" spans="1:3" x14ac:dyDescent="0.25">
      <c r="A212" s="1">
        <v>510</v>
      </c>
      <c r="B212" s="2">
        <v>0.101443260908</v>
      </c>
      <c r="C212">
        <v>0.90915000000000001</v>
      </c>
    </row>
    <row r="213" spans="1:3" x14ac:dyDescent="0.25">
      <c r="A213" s="1">
        <v>511</v>
      </c>
      <c r="B213" s="2">
        <v>0.104725040495</v>
      </c>
      <c r="C213">
        <v>0.90919000000000005</v>
      </c>
    </row>
    <row r="214" spans="1:3" x14ac:dyDescent="0.25">
      <c r="A214" s="1">
        <v>512</v>
      </c>
      <c r="B214" s="2">
        <v>0.10856405645599999</v>
      </c>
      <c r="C214">
        <v>0.90922999999999998</v>
      </c>
    </row>
    <row r="215" spans="1:3" x14ac:dyDescent="0.25">
      <c r="A215" s="1">
        <v>513</v>
      </c>
      <c r="B215" s="2">
        <v>0.11248908937</v>
      </c>
      <c r="C215">
        <v>0.90927000000000002</v>
      </c>
    </row>
    <row r="216" spans="1:3" x14ac:dyDescent="0.25">
      <c r="A216" s="1">
        <v>514</v>
      </c>
      <c r="B216" s="2">
        <v>0.117166653275</v>
      </c>
      <c r="C216">
        <v>0.90930999999999995</v>
      </c>
    </row>
    <row r="217" spans="1:3" x14ac:dyDescent="0.25">
      <c r="A217" s="1">
        <v>515</v>
      </c>
      <c r="B217" s="2">
        <v>0.122095614672</v>
      </c>
      <c r="C217">
        <v>0.90934999999999999</v>
      </c>
    </row>
    <row r="218" spans="1:3" x14ac:dyDescent="0.25">
      <c r="A218" s="1">
        <v>516</v>
      </c>
      <c r="B218" s="2">
        <v>0.12765587866299999</v>
      </c>
      <c r="C218">
        <v>0.90939000000000003</v>
      </c>
    </row>
    <row r="219" spans="1:3" x14ac:dyDescent="0.25">
      <c r="A219" s="1">
        <v>517</v>
      </c>
      <c r="B219" s="2">
        <v>0.13427732884900001</v>
      </c>
      <c r="C219">
        <v>0.90942999999999996</v>
      </c>
    </row>
    <row r="220" spans="1:3" x14ac:dyDescent="0.25">
      <c r="A220" s="1">
        <v>518</v>
      </c>
      <c r="B220" s="2">
        <v>0.14136710762999999</v>
      </c>
      <c r="C220">
        <v>0.90947</v>
      </c>
    </row>
    <row r="221" spans="1:3" x14ac:dyDescent="0.25">
      <c r="A221" s="1">
        <v>519</v>
      </c>
      <c r="B221" s="2">
        <v>0.14971247315399999</v>
      </c>
      <c r="C221">
        <v>0.90951000000000004</v>
      </c>
    </row>
    <row r="222" spans="1:3" x14ac:dyDescent="0.25">
      <c r="A222" s="1">
        <v>520</v>
      </c>
      <c r="B222" s="2">
        <v>0.15860250592200001</v>
      </c>
      <c r="C222">
        <v>0.90954000000000002</v>
      </c>
    </row>
    <row r="223" spans="1:3" x14ac:dyDescent="0.25">
      <c r="A223" s="1">
        <v>521</v>
      </c>
      <c r="B223" s="2">
        <v>0.167466685176</v>
      </c>
      <c r="C223">
        <v>0.90958000000000006</v>
      </c>
    </row>
    <row r="224" spans="1:3" x14ac:dyDescent="0.25">
      <c r="A224" s="1">
        <v>522</v>
      </c>
      <c r="B224" s="2">
        <v>0.176593884826</v>
      </c>
      <c r="C224">
        <v>0.90961999999999998</v>
      </c>
    </row>
    <row r="225" spans="1:5" x14ac:dyDescent="0.25">
      <c r="A225" s="1">
        <v>523</v>
      </c>
      <c r="B225" s="2">
        <v>0.186829000711</v>
      </c>
      <c r="C225">
        <v>0.90966000000000002</v>
      </c>
    </row>
    <row r="226" spans="1:5" x14ac:dyDescent="0.25">
      <c r="A226" s="1">
        <v>524</v>
      </c>
      <c r="B226" s="2">
        <v>0.19756481051399999</v>
      </c>
      <c r="C226">
        <v>0.90969</v>
      </c>
    </row>
    <row r="227" spans="1:5" x14ac:dyDescent="0.25">
      <c r="A227" s="1">
        <v>525</v>
      </c>
      <c r="B227" s="2">
        <v>0.207976579666</v>
      </c>
      <c r="C227">
        <v>0.90973000000000004</v>
      </c>
    </row>
    <row r="228" spans="1:5" x14ac:dyDescent="0.25">
      <c r="A228" s="1">
        <v>526</v>
      </c>
      <c r="B228" s="2">
        <v>0.21896044910000001</v>
      </c>
      <c r="C228">
        <v>0.90976999999999997</v>
      </c>
    </row>
    <row r="229" spans="1:5" x14ac:dyDescent="0.25">
      <c r="A229" s="1">
        <v>527</v>
      </c>
      <c r="B229" s="2">
        <v>0.22963011264800001</v>
      </c>
      <c r="C229">
        <v>0.90980000000000005</v>
      </c>
    </row>
    <row r="230" spans="1:5" x14ac:dyDescent="0.25">
      <c r="A230" s="1">
        <v>528</v>
      </c>
      <c r="B230" s="2">
        <v>0.239645823836</v>
      </c>
      <c r="C230">
        <v>0.90983999999999998</v>
      </c>
    </row>
    <row r="231" spans="1:5" x14ac:dyDescent="0.25">
      <c r="A231" s="1">
        <v>529</v>
      </c>
      <c r="B231" s="2">
        <v>0.247942402959</v>
      </c>
      <c r="C231">
        <v>0.90986999999999996</v>
      </c>
    </row>
    <row r="232" spans="1:5" x14ac:dyDescent="0.25">
      <c r="A232" s="1">
        <v>530</v>
      </c>
      <c r="B232" s="2">
        <v>0.25573188066500002</v>
      </c>
      <c r="C232">
        <v>0.90991</v>
      </c>
    </row>
    <row r="233" spans="1:5" x14ac:dyDescent="0.25">
      <c r="A233" s="1">
        <v>531</v>
      </c>
      <c r="B233" s="2">
        <v>0.259878486395</v>
      </c>
      <c r="C233">
        <v>0.90993999999999997</v>
      </c>
    </row>
    <row r="234" spans="1:5" x14ac:dyDescent="0.25">
      <c r="A234" s="1">
        <v>532</v>
      </c>
      <c r="B234" s="2">
        <v>0.262714385986</v>
      </c>
      <c r="C234">
        <v>0.90998000000000001</v>
      </c>
    </row>
    <row r="235" spans="1:5" x14ac:dyDescent="0.25">
      <c r="A235" s="1">
        <v>533</v>
      </c>
      <c r="B235" s="2">
        <v>0.26501968503000001</v>
      </c>
      <c r="C235">
        <v>0.91000999999999999</v>
      </c>
    </row>
    <row r="236" spans="1:5" x14ac:dyDescent="0.25">
      <c r="A236" s="10">
        <v>534</v>
      </c>
      <c r="B236" s="11">
        <v>0.26564753055599999</v>
      </c>
      <c r="C236" s="12">
        <v>0.91003999999999996</v>
      </c>
      <c r="E236" s="11">
        <v>0.26564753055599999</v>
      </c>
    </row>
    <row r="237" spans="1:5" x14ac:dyDescent="0.25">
      <c r="A237" s="1">
        <v>535</v>
      </c>
      <c r="B237" s="2">
        <v>0.26548951864199999</v>
      </c>
      <c r="C237">
        <v>0.91008</v>
      </c>
    </row>
    <row r="238" spans="1:5" x14ac:dyDescent="0.25">
      <c r="A238" s="1">
        <v>536</v>
      </c>
      <c r="B238" s="2">
        <v>0.26494333147999999</v>
      </c>
      <c r="C238">
        <v>0.91010999999999997</v>
      </c>
    </row>
    <row r="239" spans="1:5" x14ac:dyDescent="0.25">
      <c r="A239" s="5">
        <v>537</v>
      </c>
      <c r="B239" s="6">
        <v>0.264416843653</v>
      </c>
      <c r="C239" s="7">
        <v>0.91013999999999995</v>
      </c>
      <c r="D239" s="6">
        <v>0.264416843653</v>
      </c>
    </row>
    <row r="240" spans="1:5" x14ac:dyDescent="0.25">
      <c r="A240" s="1">
        <v>538</v>
      </c>
      <c r="B240" s="2">
        <v>0.26468706131000003</v>
      </c>
      <c r="C240">
        <v>0.91017999999999999</v>
      </c>
    </row>
    <row r="241" spans="1:3" x14ac:dyDescent="0.25">
      <c r="A241" s="1">
        <v>539</v>
      </c>
      <c r="B241" s="2">
        <v>0.26487824320800002</v>
      </c>
      <c r="C241">
        <v>0.91020999999999996</v>
      </c>
    </row>
    <row r="242" spans="1:3" x14ac:dyDescent="0.25">
      <c r="A242" s="1">
        <v>540</v>
      </c>
      <c r="B242" s="2">
        <v>0.265762090683</v>
      </c>
      <c r="C242">
        <v>0.91024000000000005</v>
      </c>
    </row>
    <row r="243" spans="1:3" x14ac:dyDescent="0.25">
      <c r="A243" s="1">
        <v>541</v>
      </c>
      <c r="B243" s="2">
        <v>0.26649540662799998</v>
      </c>
      <c r="C243">
        <v>0.91027000000000002</v>
      </c>
    </row>
    <row r="244" spans="1:3" x14ac:dyDescent="0.25">
      <c r="A244" s="1">
        <v>542</v>
      </c>
      <c r="B244" s="2">
        <v>0.268952459097</v>
      </c>
      <c r="C244">
        <v>0.9103</v>
      </c>
    </row>
    <row r="245" spans="1:3" x14ac:dyDescent="0.25">
      <c r="A245" s="1">
        <v>543</v>
      </c>
      <c r="B245" s="2">
        <v>0.27212807536099998</v>
      </c>
      <c r="C245">
        <v>0.91034000000000004</v>
      </c>
    </row>
    <row r="246" spans="1:3" x14ac:dyDescent="0.25">
      <c r="A246" s="1">
        <v>544</v>
      </c>
      <c r="B246" s="2">
        <v>0.276726931334</v>
      </c>
      <c r="C246">
        <v>0.91037000000000001</v>
      </c>
    </row>
    <row r="247" spans="1:3" x14ac:dyDescent="0.25">
      <c r="A247" s="1">
        <v>545</v>
      </c>
      <c r="B247" s="2">
        <v>0.28291523456599998</v>
      </c>
      <c r="C247">
        <v>0.91039999999999999</v>
      </c>
    </row>
    <row r="248" spans="1:3" x14ac:dyDescent="0.25">
      <c r="A248" s="1">
        <v>546</v>
      </c>
      <c r="B248" s="2">
        <v>0.29141053557399998</v>
      </c>
      <c r="C248">
        <v>0.91042999999999996</v>
      </c>
    </row>
    <row r="249" spans="1:3" x14ac:dyDescent="0.25">
      <c r="A249" s="1">
        <v>547</v>
      </c>
      <c r="B249" s="2">
        <v>0.30108278989800003</v>
      </c>
      <c r="C249">
        <v>0.91046000000000005</v>
      </c>
    </row>
    <row r="250" spans="1:3" x14ac:dyDescent="0.25">
      <c r="A250" s="1">
        <v>548</v>
      </c>
      <c r="B250" s="2">
        <v>0.312675625086</v>
      </c>
      <c r="C250">
        <v>0.91049000000000002</v>
      </c>
    </row>
    <row r="251" spans="1:3" x14ac:dyDescent="0.25">
      <c r="A251" s="1">
        <v>549</v>
      </c>
      <c r="B251" s="2">
        <v>0.32718881964699997</v>
      </c>
      <c r="C251">
        <v>0.91052</v>
      </c>
    </row>
    <row r="252" spans="1:3" x14ac:dyDescent="0.25">
      <c r="A252" s="1">
        <v>550</v>
      </c>
      <c r="B252" s="2">
        <v>0.34298330545400002</v>
      </c>
      <c r="C252">
        <v>0.91054999999999997</v>
      </c>
    </row>
    <row r="253" spans="1:3" x14ac:dyDescent="0.25">
      <c r="A253" s="1">
        <v>551</v>
      </c>
      <c r="B253" s="2">
        <v>0.35984447598500002</v>
      </c>
      <c r="C253">
        <v>0.91057999999999995</v>
      </c>
    </row>
    <row r="254" spans="1:3" x14ac:dyDescent="0.25">
      <c r="A254" s="1">
        <v>552</v>
      </c>
      <c r="B254" s="2">
        <v>0.37763103842700002</v>
      </c>
      <c r="C254">
        <v>0.91061000000000003</v>
      </c>
    </row>
    <row r="255" spans="1:3" x14ac:dyDescent="0.25">
      <c r="A255" s="1">
        <v>553</v>
      </c>
      <c r="B255" s="2">
        <v>0.39801576733600003</v>
      </c>
      <c r="C255">
        <v>0.91064000000000001</v>
      </c>
    </row>
    <row r="256" spans="1:3" x14ac:dyDescent="0.25">
      <c r="A256" s="1">
        <v>554</v>
      </c>
      <c r="B256" s="2">
        <v>0.41865232586899997</v>
      </c>
      <c r="C256">
        <v>0.91066999999999998</v>
      </c>
    </row>
    <row r="257" spans="1:5" x14ac:dyDescent="0.25">
      <c r="A257" s="1">
        <v>555</v>
      </c>
      <c r="B257" s="2">
        <v>0.44104528427099998</v>
      </c>
      <c r="C257">
        <v>0.91069</v>
      </c>
    </row>
    <row r="258" spans="1:5" x14ac:dyDescent="0.25">
      <c r="A258" s="1">
        <v>556</v>
      </c>
      <c r="B258" s="2">
        <v>0.46392825245899999</v>
      </c>
      <c r="C258">
        <v>0.91071999999999997</v>
      </c>
    </row>
    <row r="259" spans="1:5" x14ac:dyDescent="0.25">
      <c r="A259" s="1">
        <v>557</v>
      </c>
      <c r="B259" s="2">
        <v>0.484796345234</v>
      </c>
      <c r="C259">
        <v>0.91074999999999995</v>
      </c>
    </row>
    <row r="260" spans="1:5" x14ac:dyDescent="0.25">
      <c r="A260" s="1">
        <v>558</v>
      </c>
      <c r="B260" s="2">
        <v>0.50550097227099999</v>
      </c>
      <c r="C260">
        <v>0.91078000000000003</v>
      </c>
    </row>
    <row r="261" spans="1:5" x14ac:dyDescent="0.25">
      <c r="A261" s="1">
        <v>559</v>
      </c>
      <c r="B261" s="2">
        <v>0.52203398942900003</v>
      </c>
      <c r="C261">
        <v>0.91081000000000001</v>
      </c>
    </row>
    <row r="262" spans="1:5" x14ac:dyDescent="0.25">
      <c r="A262" s="1">
        <v>560</v>
      </c>
      <c r="B262" s="2">
        <v>0.53663969039899995</v>
      </c>
      <c r="C262">
        <v>0.91083000000000003</v>
      </c>
    </row>
    <row r="263" spans="1:5" x14ac:dyDescent="0.25">
      <c r="A263" s="1">
        <v>561</v>
      </c>
      <c r="B263" s="2">
        <v>0.54361772537200004</v>
      </c>
      <c r="C263">
        <v>0.91086</v>
      </c>
    </row>
    <row r="264" spans="1:5" x14ac:dyDescent="0.25">
      <c r="A264" s="10">
        <v>562</v>
      </c>
      <c r="B264" s="11">
        <v>0.54786497354499997</v>
      </c>
      <c r="C264" s="12">
        <v>0.91088999999999998</v>
      </c>
      <c r="E264" s="11">
        <v>0.54786497354499997</v>
      </c>
    </row>
    <row r="265" spans="1:5" x14ac:dyDescent="0.25">
      <c r="A265" s="1">
        <v>563</v>
      </c>
      <c r="B265" s="2">
        <v>0.54590791463900001</v>
      </c>
      <c r="C265">
        <v>0.91091</v>
      </c>
    </row>
    <row r="266" spans="1:5" x14ac:dyDescent="0.25">
      <c r="A266" s="1">
        <v>564</v>
      </c>
      <c r="B266" s="2">
        <v>0.54013526439699999</v>
      </c>
      <c r="C266">
        <v>0.91093999999999997</v>
      </c>
    </row>
    <row r="267" spans="1:5" x14ac:dyDescent="0.25">
      <c r="A267" s="1">
        <v>565</v>
      </c>
      <c r="B267" s="2">
        <v>0.53087949752800001</v>
      </c>
      <c r="C267">
        <v>0.91096999999999995</v>
      </c>
    </row>
    <row r="268" spans="1:5" x14ac:dyDescent="0.25">
      <c r="A268" s="1">
        <v>566</v>
      </c>
      <c r="B268" s="2">
        <v>0.52059942483900001</v>
      </c>
      <c r="C268">
        <v>0.91098999999999997</v>
      </c>
    </row>
    <row r="269" spans="1:5" x14ac:dyDescent="0.25">
      <c r="A269" s="1">
        <v>567</v>
      </c>
      <c r="B269" s="2">
        <v>0.50747233629199995</v>
      </c>
      <c r="C269">
        <v>0.91102000000000005</v>
      </c>
    </row>
    <row r="270" spans="1:5" x14ac:dyDescent="0.25">
      <c r="A270" s="1">
        <v>568</v>
      </c>
      <c r="B270" s="2">
        <v>0.49333623051600001</v>
      </c>
      <c r="C270">
        <v>0.91105000000000003</v>
      </c>
    </row>
    <row r="271" spans="1:5" x14ac:dyDescent="0.25">
      <c r="A271" s="1">
        <v>569</v>
      </c>
      <c r="B271" s="2">
        <v>0.480644196272</v>
      </c>
      <c r="C271">
        <v>0.91107000000000005</v>
      </c>
    </row>
    <row r="272" spans="1:5" x14ac:dyDescent="0.25">
      <c r="A272" s="1">
        <v>570</v>
      </c>
      <c r="B272" s="2">
        <v>0.467011749744</v>
      </c>
      <c r="C272">
        <v>0.91110000000000002</v>
      </c>
    </row>
    <row r="273" spans="1:4" x14ac:dyDescent="0.25">
      <c r="A273" s="1">
        <v>571</v>
      </c>
      <c r="B273" s="2">
        <v>0.45387324690800002</v>
      </c>
      <c r="C273">
        <v>0.91112000000000004</v>
      </c>
    </row>
    <row r="274" spans="1:4" x14ac:dyDescent="0.25">
      <c r="A274" s="1">
        <v>572</v>
      </c>
      <c r="B274" s="2">
        <v>0.44198802113500002</v>
      </c>
      <c r="C274">
        <v>0.91115000000000002</v>
      </c>
    </row>
    <row r="275" spans="1:4" x14ac:dyDescent="0.25">
      <c r="A275" s="1">
        <v>573</v>
      </c>
      <c r="B275" s="2">
        <v>0.43290504813199998</v>
      </c>
      <c r="C275">
        <v>0.91117000000000004</v>
      </c>
    </row>
    <row r="276" spans="1:4" x14ac:dyDescent="0.25">
      <c r="A276" s="1">
        <v>574</v>
      </c>
      <c r="B276" s="2">
        <v>0.424658745527</v>
      </c>
      <c r="C276">
        <v>0.91120000000000001</v>
      </c>
    </row>
    <row r="277" spans="1:4" x14ac:dyDescent="0.25">
      <c r="A277" s="1">
        <v>575</v>
      </c>
      <c r="B277" s="2">
        <v>0.41831293702099998</v>
      </c>
      <c r="C277">
        <v>0.91122000000000003</v>
      </c>
    </row>
    <row r="278" spans="1:4" x14ac:dyDescent="0.25">
      <c r="A278" s="1">
        <v>576</v>
      </c>
      <c r="B278" s="2">
        <v>0.41385284066200001</v>
      </c>
      <c r="C278">
        <v>0.91125</v>
      </c>
    </row>
    <row r="279" spans="1:4" x14ac:dyDescent="0.25">
      <c r="A279" s="5">
        <v>577</v>
      </c>
      <c r="B279" s="6">
        <v>0.41150847077399999</v>
      </c>
      <c r="C279" s="7">
        <v>0.91127000000000002</v>
      </c>
      <c r="D279" s="6">
        <v>0.41150847077399999</v>
      </c>
    </row>
    <row r="280" spans="1:4" x14ac:dyDescent="0.25">
      <c r="A280" s="1">
        <v>578</v>
      </c>
      <c r="B280" s="2">
        <v>0.412005960941</v>
      </c>
      <c r="C280">
        <v>0.91129000000000004</v>
      </c>
    </row>
    <row r="281" spans="1:4" x14ac:dyDescent="0.25">
      <c r="A281" s="1">
        <v>579</v>
      </c>
      <c r="B281" s="2">
        <v>0.41382077336299999</v>
      </c>
      <c r="C281">
        <v>0.91132000000000002</v>
      </c>
    </row>
    <row r="282" spans="1:4" x14ac:dyDescent="0.25">
      <c r="A282" s="1">
        <v>580</v>
      </c>
      <c r="B282" s="2">
        <v>0.41779774427400002</v>
      </c>
      <c r="C282">
        <v>0.91134000000000004</v>
      </c>
    </row>
    <row r="283" spans="1:4" x14ac:dyDescent="0.25">
      <c r="A283" s="1">
        <v>581</v>
      </c>
      <c r="B283" s="2">
        <v>0.42389953136399999</v>
      </c>
      <c r="C283">
        <v>0.91135999999999995</v>
      </c>
    </row>
    <row r="284" spans="1:4" x14ac:dyDescent="0.25">
      <c r="A284" s="1">
        <v>582</v>
      </c>
      <c r="B284" s="2">
        <v>0.43137168884299998</v>
      </c>
      <c r="C284">
        <v>0.91139000000000003</v>
      </c>
    </row>
    <row r="285" spans="1:4" x14ac:dyDescent="0.25">
      <c r="A285" s="1">
        <v>583</v>
      </c>
      <c r="B285" s="2">
        <v>0.44210058450700002</v>
      </c>
      <c r="C285">
        <v>0.91141000000000005</v>
      </c>
    </row>
    <row r="286" spans="1:4" x14ac:dyDescent="0.25">
      <c r="A286" s="1">
        <v>584</v>
      </c>
      <c r="B286" s="2">
        <v>0.454159170389</v>
      </c>
      <c r="C286">
        <v>0.91142999999999996</v>
      </c>
    </row>
    <row r="287" spans="1:4" x14ac:dyDescent="0.25">
      <c r="A287" s="1">
        <v>585</v>
      </c>
      <c r="B287" s="2">
        <v>0.46953740715999998</v>
      </c>
      <c r="C287">
        <v>0.91146000000000005</v>
      </c>
    </row>
    <row r="288" spans="1:4" x14ac:dyDescent="0.25">
      <c r="A288" s="1">
        <v>586</v>
      </c>
      <c r="B288" s="2">
        <v>0.48639321327200002</v>
      </c>
      <c r="C288">
        <v>0.91147999999999996</v>
      </c>
    </row>
    <row r="289" spans="1:5" x14ac:dyDescent="0.25">
      <c r="A289" s="1">
        <v>587</v>
      </c>
      <c r="B289" s="2">
        <v>0.50677543878599995</v>
      </c>
      <c r="C289">
        <v>0.91149999999999998</v>
      </c>
    </row>
    <row r="290" spans="1:5" x14ac:dyDescent="0.25">
      <c r="A290" s="1">
        <v>588</v>
      </c>
      <c r="B290" s="2">
        <v>0.52883929014200004</v>
      </c>
      <c r="C290">
        <v>0.91152</v>
      </c>
    </row>
    <row r="291" spans="1:5" x14ac:dyDescent="0.25">
      <c r="A291" s="1">
        <v>589</v>
      </c>
      <c r="B291" s="2">
        <v>0.55420380830799998</v>
      </c>
      <c r="C291">
        <v>0.91154999999999997</v>
      </c>
    </row>
    <row r="292" spans="1:5" x14ac:dyDescent="0.25">
      <c r="A292" s="1">
        <v>590</v>
      </c>
      <c r="B292" s="2">
        <v>0.58044856786700005</v>
      </c>
      <c r="C292">
        <v>0.91156999999999999</v>
      </c>
    </row>
    <row r="293" spans="1:5" x14ac:dyDescent="0.25">
      <c r="A293" s="1">
        <v>591</v>
      </c>
      <c r="B293" s="2">
        <v>0.60803490877199995</v>
      </c>
      <c r="C293">
        <v>0.91159000000000001</v>
      </c>
    </row>
    <row r="294" spans="1:5" x14ac:dyDescent="0.25">
      <c r="A294" s="1">
        <v>592</v>
      </c>
      <c r="B294" s="2">
        <v>0.63515412807500005</v>
      </c>
      <c r="C294">
        <v>0.91161000000000003</v>
      </c>
    </row>
    <row r="295" spans="1:5" x14ac:dyDescent="0.25">
      <c r="A295" s="1">
        <v>593</v>
      </c>
      <c r="B295" s="2">
        <v>0.66439014673200003</v>
      </c>
      <c r="C295">
        <v>0.91163000000000005</v>
      </c>
    </row>
    <row r="296" spans="1:5" x14ac:dyDescent="0.25">
      <c r="A296" s="1">
        <v>594</v>
      </c>
      <c r="B296" s="2">
        <v>0.69334453344299996</v>
      </c>
      <c r="C296">
        <v>0.91166000000000003</v>
      </c>
    </row>
    <row r="297" spans="1:5" x14ac:dyDescent="0.25">
      <c r="A297" s="1">
        <v>595</v>
      </c>
      <c r="B297" s="2">
        <v>0.71887636184699999</v>
      </c>
      <c r="C297">
        <v>0.91168000000000005</v>
      </c>
    </row>
    <row r="298" spans="1:5" x14ac:dyDescent="0.25">
      <c r="A298" s="1">
        <v>596</v>
      </c>
      <c r="B298" s="2">
        <v>0.74396938085599995</v>
      </c>
      <c r="C298">
        <v>0.91169999999999995</v>
      </c>
    </row>
    <row r="299" spans="1:5" x14ac:dyDescent="0.25">
      <c r="A299" s="1">
        <v>597</v>
      </c>
      <c r="B299" s="2">
        <v>0.76547199487700002</v>
      </c>
      <c r="C299">
        <v>0.91171999999999997</v>
      </c>
    </row>
    <row r="300" spans="1:5" x14ac:dyDescent="0.25">
      <c r="A300" s="1">
        <v>598</v>
      </c>
      <c r="B300" s="2">
        <v>0.78229540586500002</v>
      </c>
      <c r="C300">
        <v>0.91173999999999999</v>
      </c>
    </row>
    <row r="301" spans="1:5" x14ac:dyDescent="0.25">
      <c r="A301" s="1">
        <v>599</v>
      </c>
      <c r="B301" s="2">
        <v>0.791060209274</v>
      </c>
      <c r="C301">
        <v>0.91176000000000001</v>
      </c>
    </row>
    <row r="302" spans="1:5" x14ac:dyDescent="0.25">
      <c r="A302" s="10">
        <v>600</v>
      </c>
      <c r="B302" s="11">
        <v>0.79619389772399995</v>
      </c>
      <c r="C302" s="12">
        <v>0.91178000000000003</v>
      </c>
      <c r="E302" s="11">
        <v>0.79619389772399995</v>
      </c>
    </row>
    <row r="303" spans="1:5" x14ac:dyDescent="0.25">
      <c r="A303" s="1">
        <v>601</v>
      </c>
      <c r="B303" s="2">
        <v>0.792771995068</v>
      </c>
      <c r="C303">
        <v>0.91180000000000005</v>
      </c>
    </row>
    <row r="304" spans="1:5" x14ac:dyDescent="0.25">
      <c r="A304" s="1">
        <v>602</v>
      </c>
      <c r="B304" s="2">
        <v>0.78609824180599996</v>
      </c>
      <c r="C304">
        <v>0.91181999999999996</v>
      </c>
    </row>
    <row r="305" spans="1:3" x14ac:dyDescent="0.25">
      <c r="A305" s="1">
        <v>603</v>
      </c>
      <c r="B305" s="2">
        <v>0.77195328474000002</v>
      </c>
      <c r="C305">
        <v>0.91183999999999998</v>
      </c>
    </row>
    <row r="306" spans="1:3" x14ac:dyDescent="0.25">
      <c r="A306" s="1">
        <v>604</v>
      </c>
      <c r="B306" s="2">
        <v>0.75373125076299996</v>
      </c>
      <c r="C306">
        <v>0.91186</v>
      </c>
    </row>
    <row r="307" spans="1:3" x14ac:dyDescent="0.25">
      <c r="A307" s="1">
        <v>605</v>
      </c>
      <c r="B307" s="2">
        <v>0.73453056812299999</v>
      </c>
      <c r="C307">
        <v>0.91188000000000002</v>
      </c>
    </row>
    <row r="308" spans="1:3" x14ac:dyDescent="0.25">
      <c r="A308" s="1">
        <v>606</v>
      </c>
      <c r="B308" s="2">
        <v>0.711144566536</v>
      </c>
      <c r="C308">
        <v>0.91190000000000004</v>
      </c>
    </row>
    <row r="309" spans="1:3" x14ac:dyDescent="0.25">
      <c r="A309" s="1">
        <v>607</v>
      </c>
      <c r="B309" s="2">
        <v>0.68674498796500005</v>
      </c>
      <c r="C309">
        <v>0.91191999999999995</v>
      </c>
    </row>
    <row r="310" spans="1:3" x14ac:dyDescent="0.25">
      <c r="A310" s="1">
        <v>608</v>
      </c>
      <c r="B310" s="2">
        <v>0.66217982768999994</v>
      </c>
      <c r="C310">
        <v>0.91193999999999997</v>
      </c>
    </row>
    <row r="311" spans="1:3" x14ac:dyDescent="0.25">
      <c r="A311" s="1">
        <v>609</v>
      </c>
      <c r="B311" s="2">
        <v>0.639667332172</v>
      </c>
      <c r="C311">
        <v>0.91195999999999999</v>
      </c>
    </row>
    <row r="312" spans="1:3" x14ac:dyDescent="0.25">
      <c r="A312" s="1">
        <v>610</v>
      </c>
      <c r="B312" s="2">
        <v>0.61657714843800004</v>
      </c>
      <c r="C312">
        <v>0.91198000000000001</v>
      </c>
    </row>
    <row r="313" spans="1:3" x14ac:dyDescent="0.25">
      <c r="A313" s="1">
        <v>611</v>
      </c>
      <c r="B313" s="2">
        <v>0.59530627727499996</v>
      </c>
      <c r="C313">
        <v>0.91200000000000003</v>
      </c>
    </row>
    <row r="314" spans="1:3" x14ac:dyDescent="0.25">
      <c r="A314" s="1">
        <v>612</v>
      </c>
      <c r="B314" s="2">
        <v>0.57570427656199996</v>
      </c>
      <c r="C314">
        <v>0.91202000000000005</v>
      </c>
    </row>
    <row r="315" spans="1:3" x14ac:dyDescent="0.25">
      <c r="A315" s="1">
        <v>613</v>
      </c>
      <c r="B315" s="2">
        <v>0.55793446302399996</v>
      </c>
      <c r="C315">
        <v>0.91203999999999996</v>
      </c>
    </row>
    <row r="316" spans="1:3" x14ac:dyDescent="0.25">
      <c r="A316" s="1">
        <v>614</v>
      </c>
      <c r="B316" s="2">
        <v>0.54209107160600001</v>
      </c>
      <c r="C316">
        <v>0.91205999999999998</v>
      </c>
    </row>
    <row r="317" spans="1:3" x14ac:dyDescent="0.25">
      <c r="A317" s="1">
        <v>615</v>
      </c>
      <c r="B317" s="2">
        <v>0.52698224782900005</v>
      </c>
      <c r="C317">
        <v>0.91207000000000005</v>
      </c>
    </row>
    <row r="318" spans="1:3" x14ac:dyDescent="0.25">
      <c r="A318" s="1">
        <v>616</v>
      </c>
      <c r="B318" s="2">
        <v>0.51517033577000004</v>
      </c>
      <c r="C318">
        <v>0.91208999999999996</v>
      </c>
    </row>
    <row r="319" spans="1:3" x14ac:dyDescent="0.25">
      <c r="A319" s="1">
        <v>617</v>
      </c>
      <c r="B319" s="2">
        <v>0.50531429052400001</v>
      </c>
      <c r="C319">
        <v>0.91210999999999998</v>
      </c>
    </row>
    <row r="320" spans="1:3" x14ac:dyDescent="0.25">
      <c r="A320" s="1">
        <v>618</v>
      </c>
      <c r="B320" s="2">
        <v>0.49738910794300001</v>
      </c>
      <c r="C320">
        <v>0.91213</v>
      </c>
    </row>
    <row r="321" spans="1:4" x14ac:dyDescent="0.25">
      <c r="A321" s="1">
        <v>619</v>
      </c>
      <c r="B321" s="2">
        <v>0.49136558175099998</v>
      </c>
      <c r="C321">
        <v>0.91215000000000002</v>
      </c>
    </row>
    <row r="322" spans="1:4" x14ac:dyDescent="0.25">
      <c r="A322" s="1">
        <v>620</v>
      </c>
      <c r="B322" s="2">
        <v>0.48721551895100002</v>
      </c>
      <c r="C322">
        <v>0.91217000000000004</v>
      </c>
    </row>
    <row r="323" spans="1:4" x14ac:dyDescent="0.25">
      <c r="A323" s="1">
        <v>621</v>
      </c>
      <c r="B323" s="2">
        <v>0.48493716120699998</v>
      </c>
      <c r="C323">
        <v>0.91217999999999999</v>
      </c>
    </row>
    <row r="324" spans="1:4" x14ac:dyDescent="0.25">
      <c r="A324" s="5">
        <v>622</v>
      </c>
      <c r="B324" s="6">
        <v>0.48360317945499998</v>
      </c>
      <c r="C324" s="7">
        <v>0.91220000000000001</v>
      </c>
      <c r="D324" s="6">
        <v>0.48360317945499998</v>
      </c>
    </row>
    <row r="325" spans="1:4" x14ac:dyDescent="0.25">
      <c r="A325" s="1">
        <v>623</v>
      </c>
      <c r="B325" s="2">
        <v>0.48488989472400001</v>
      </c>
      <c r="C325">
        <v>0.91222000000000003</v>
      </c>
    </row>
    <row r="326" spans="1:4" x14ac:dyDescent="0.25">
      <c r="A326" s="1">
        <v>624</v>
      </c>
      <c r="B326" s="2">
        <v>0.48793733119999999</v>
      </c>
      <c r="C326">
        <v>0.91224000000000005</v>
      </c>
    </row>
    <row r="327" spans="1:4" x14ac:dyDescent="0.25">
      <c r="A327" s="1">
        <v>625</v>
      </c>
      <c r="B327" s="2">
        <v>0.492861151695</v>
      </c>
      <c r="C327">
        <v>0.91225999999999996</v>
      </c>
    </row>
    <row r="328" spans="1:4" x14ac:dyDescent="0.25">
      <c r="A328" s="1">
        <v>626</v>
      </c>
      <c r="B328" s="2">
        <v>0.49862301349600002</v>
      </c>
      <c r="C328">
        <v>0.91227000000000003</v>
      </c>
    </row>
    <row r="329" spans="1:4" x14ac:dyDescent="0.25">
      <c r="A329" s="1">
        <v>627</v>
      </c>
      <c r="B329" s="2">
        <v>0.50705826282499999</v>
      </c>
      <c r="C329">
        <v>0.91229000000000005</v>
      </c>
    </row>
    <row r="330" spans="1:4" x14ac:dyDescent="0.25">
      <c r="A330" s="1">
        <v>628</v>
      </c>
      <c r="B330" s="2">
        <v>0.51733696460699996</v>
      </c>
      <c r="C330">
        <v>0.91230999999999995</v>
      </c>
    </row>
    <row r="331" spans="1:4" x14ac:dyDescent="0.25">
      <c r="A331" s="1">
        <v>629</v>
      </c>
      <c r="B331" s="2">
        <v>0.52874404192000002</v>
      </c>
      <c r="C331">
        <v>0.91232000000000002</v>
      </c>
    </row>
    <row r="332" spans="1:4" x14ac:dyDescent="0.25">
      <c r="A332" s="1">
        <v>630</v>
      </c>
      <c r="B332" s="2">
        <v>0.54279482364700005</v>
      </c>
      <c r="C332">
        <v>0.91234000000000004</v>
      </c>
    </row>
    <row r="333" spans="1:4" x14ac:dyDescent="0.25">
      <c r="A333" s="1">
        <v>631</v>
      </c>
      <c r="B333" s="2">
        <v>0.55768275260900002</v>
      </c>
      <c r="C333">
        <v>0.91235999999999995</v>
      </c>
    </row>
    <row r="334" spans="1:4" x14ac:dyDescent="0.25">
      <c r="A334" s="1">
        <v>632</v>
      </c>
      <c r="B334" s="2">
        <v>0.57519900798800006</v>
      </c>
      <c r="C334">
        <v>0.91237000000000001</v>
      </c>
    </row>
    <row r="335" spans="1:4" x14ac:dyDescent="0.25">
      <c r="A335" s="1">
        <v>633</v>
      </c>
      <c r="B335" s="2">
        <v>0.59370380639999998</v>
      </c>
      <c r="C335">
        <v>0.91239000000000003</v>
      </c>
    </row>
    <row r="336" spans="1:4" x14ac:dyDescent="0.25">
      <c r="A336" s="1">
        <v>634</v>
      </c>
      <c r="B336" s="2">
        <v>0.61482900381100003</v>
      </c>
      <c r="C336">
        <v>0.91241000000000005</v>
      </c>
    </row>
    <row r="337" spans="1:5" x14ac:dyDescent="0.25">
      <c r="A337" s="1">
        <v>635</v>
      </c>
      <c r="B337" s="2">
        <v>0.63669139146800002</v>
      </c>
      <c r="C337">
        <v>0.91242000000000001</v>
      </c>
    </row>
    <row r="338" spans="1:5" x14ac:dyDescent="0.25">
      <c r="A338" s="1">
        <v>636</v>
      </c>
      <c r="B338" s="2">
        <v>0.65953254699700004</v>
      </c>
      <c r="C338">
        <v>0.91244000000000003</v>
      </c>
    </row>
    <row r="339" spans="1:5" x14ac:dyDescent="0.25">
      <c r="A339" s="1">
        <v>637</v>
      </c>
      <c r="B339" s="2">
        <v>0.68559432029699996</v>
      </c>
      <c r="C339">
        <v>0.91246000000000005</v>
      </c>
    </row>
    <row r="340" spans="1:5" x14ac:dyDescent="0.25">
      <c r="A340" s="1">
        <v>638</v>
      </c>
      <c r="B340" s="2">
        <v>0.71053689718199997</v>
      </c>
      <c r="C340">
        <v>0.91247</v>
      </c>
    </row>
    <row r="341" spans="1:5" x14ac:dyDescent="0.25">
      <c r="A341" s="1">
        <v>639</v>
      </c>
      <c r="B341" s="2">
        <v>0.73825448751400002</v>
      </c>
      <c r="C341">
        <v>0.91249000000000002</v>
      </c>
    </row>
    <row r="342" spans="1:5" x14ac:dyDescent="0.25">
      <c r="A342" s="1">
        <v>640</v>
      </c>
      <c r="B342" s="2">
        <v>0.76369571685799997</v>
      </c>
      <c r="C342">
        <v>0.91251000000000004</v>
      </c>
    </row>
    <row r="343" spans="1:5" x14ac:dyDescent="0.25">
      <c r="A343" s="1">
        <v>641</v>
      </c>
      <c r="B343" s="2">
        <v>0.78849536180500002</v>
      </c>
      <c r="C343">
        <v>0.91252</v>
      </c>
    </row>
    <row r="344" spans="1:5" x14ac:dyDescent="0.25">
      <c r="A344" s="1">
        <v>642</v>
      </c>
      <c r="B344" s="2">
        <v>0.81423932313900005</v>
      </c>
      <c r="C344">
        <v>0.91254000000000002</v>
      </c>
    </row>
    <row r="345" spans="1:5" x14ac:dyDescent="0.25">
      <c r="A345" s="1">
        <v>643</v>
      </c>
      <c r="B345" s="2">
        <v>0.83547586202599999</v>
      </c>
      <c r="C345">
        <v>0.91254999999999997</v>
      </c>
    </row>
    <row r="346" spans="1:5" x14ac:dyDescent="0.25">
      <c r="A346" s="1">
        <v>644</v>
      </c>
      <c r="B346" s="2">
        <v>0.85443115234400002</v>
      </c>
      <c r="C346">
        <v>0.91256999999999999</v>
      </c>
    </row>
    <row r="347" spans="1:5" x14ac:dyDescent="0.25">
      <c r="A347" s="1">
        <v>645</v>
      </c>
      <c r="B347" s="2">
        <v>0.86999529600100001</v>
      </c>
      <c r="C347">
        <v>0.91257999999999995</v>
      </c>
    </row>
    <row r="348" spans="1:5" x14ac:dyDescent="0.25">
      <c r="A348" s="1">
        <v>646</v>
      </c>
      <c r="B348" s="2">
        <v>0.88418245315599997</v>
      </c>
      <c r="C348">
        <v>0.91259999999999997</v>
      </c>
    </row>
    <row r="349" spans="1:5" x14ac:dyDescent="0.25">
      <c r="A349" s="1">
        <v>647</v>
      </c>
      <c r="B349" s="2">
        <v>0.89137077331500003</v>
      </c>
      <c r="C349">
        <v>0.91261000000000003</v>
      </c>
    </row>
    <row r="350" spans="1:5" x14ac:dyDescent="0.25">
      <c r="A350" s="1">
        <v>648</v>
      </c>
      <c r="B350" s="2">
        <v>0.89383643865600004</v>
      </c>
      <c r="C350">
        <v>0.91263000000000005</v>
      </c>
    </row>
    <row r="351" spans="1:5" x14ac:dyDescent="0.25">
      <c r="A351" s="10">
        <v>649</v>
      </c>
      <c r="B351" s="11">
        <v>0.89425110816999998</v>
      </c>
      <c r="C351" s="12">
        <v>0.91264000000000001</v>
      </c>
      <c r="E351" s="11">
        <v>0.89425110816999998</v>
      </c>
    </row>
    <row r="352" spans="1:5" x14ac:dyDescent="0.25">
      <c r="A352" s="1">
        <v>650</v>
      </c>
      <c r="B352" s="2">
        <v>0.88736486434899997</v>
      </c>
      <c r="C352">
        <v>0.91266000000000003</v>
      </c>
    </row>
    <row r="353" spans="1:3" x14ac:dyDescent="0.25">
      <c r="A353" s="1">
        <v>651</v>
      </c>
      <c r="B353" s="2">
        <v>0.876435279846</v>
      </c>
      <c r="C353">
        <v>0.91266999999999998</v>
      </c>
    </row>
    <row r="354" spans="1:3" x14ac:dyDescent="0.25">
      <c r="A354" s="1">
        <v>652</v>
      </c>
      <c r="B354" s="2">
        <v>0.86185985803599996</v>
      </c>
      <c r="C354">
        <v>0.91269</v>
      </c>
    </row>
    <row r="355" spans="1:3" x14ac:dyDescent="0.25">
      <c r="A355" s="1">
        <v>653</v>
      </c>
      <c r="B355" s="2">
        <v>0.84656029939699995</v>
      </c>
      <c r="C355">
        <v>0.91269999999999996</v>
      </c>
    </row>
    <row r="356" spans="1:3" x14ac:dyDescent="0.25">
      <c r="A356" s="1">
        <v>654</v>
      </c>
      <c r="B356" s="2">
        <v>0.82640933990499998</v>
      </c>
      <c r="C356">
        <v>0.91271999999999998</v>
      </c>
    </row>
    <row r="357" spans="1:3" x14ac:dyDescent="0.25">
      <c r="A357" s="1">
        <v>655</v>
      </c>
      <c r="B357" s="2">
        <v>0.80407553911200003</v>
      </c>
      <c r="C357">
        <v>0.91273000000000004</v>
      </c>
    </row>
    <row r="358" spans="1:3" x14ac:dyDescent="0.25">
      <c r="A358" s="1">
        <v>656</v>
      </c>
      <c r="B358" s="2">
        <v>0.78102564811700004</v>
      </c>
      <c r="C358">
        <v>0.91274999999999995</v>
      </c>
    </row>
    <row r="359" spans="1:3" x14ac:dyDescent="0.25">
      <c r="A359" s="1">
        <v>657</v>
      </c>
      <c r="B359" s="2">
        <v>0.75743663310999998</v>
      </c>
      <c r="C359">
        <v>0.91276000000000002</v>
      </c>
    </row>
    <row r="360" spans="1:3" x14ac:dyDescent="0.25">
      <c r="A360" s="1">
        <v>658</v>
      </c>
      <c r="B360" s="2">
        <v>0.73553490638700003</v>
      </c>
      <c r="C360">
        <v>0.91278000000000004</v>
      </c>
    </row>
    <row r="361" spans="1:3" x14ac:dyDescent="0.25">
      <c r="A361" s="1">
        <v>659</v>
      </c>
      <c r="B361" s="2">
        <v>0.71216732263600002</v>
      </c>
      <c r="C361">
        <v>0.91278999999999999</v>
      </c>
    </row>
    <row r="362" spans="1:3" x14ac:dyDescent="0.25">
      <c r="A362" s="1">
        <v>660</v>
      </c>
      <c r="B362" s="2">
        <v>0.68951761722600002</v>
      </c>
      <c r="C362">
        <v>0.91281000000000001</v>
      </c>
    </row>
    <row r="363" spans="1:3" x14ac:dyDescent="0.25">
      <c r="A363" s="1">
        <v>661</v>
      </c>
      <c r="B363" s="2">
        <v>0.66784864664099997</v>
      </c>
      <c r="C363">
        <v>0.91281999999999996</v>
      </c>
    </row>
    <row r="364" spans="1:3" x14ac:dyDescent="0.25">
      <c r="A364" s="1">
        <v>662</v>
      </c>
      <c r="B364" s="2">
        <v>0.64772540330899997</v>
      </c>
      <c r="C364">
        <v>0.91283000000000003</v>
      </c>
    </row>
    <row r="365" spans="1:3" x14ac:dyDescent="0.25">
      <c r="A365" s="1">
        <v>663</v>
      </c>
      <c r="B365" s="2">
        <v>0.62976950406999999</v>
      </c>
      <c r="C365">
        <v>0.91285000000000005</v>
      </c>
    </row>
    <row r="366" spans="1:3" x14ac:dyDescent="0.25">
      <c r="A366" s="1">
        <v>664</v>
      </c>
      <c r="B366" s="2">
        <v>0.61220455169700005</v>
      </c>
      <c r="C366">
        <v>0.91286</v>
      </c>
    </row>
    <row r="367" spans="1:3" x14ac:dyDescent="0.25">
      <c r="A367" s="1">
        <v>665</v>
      </c>
      <c r="B367" s="2">
        <v>0.59575217962299998</v>
      </c>
      <c r="C367">
        <v>0.91288000000000002</v>
      </c>
    </row>
    <row r="368" spans="1:3" x14ac:dyDescent="0.25">
      <c r="A368" s="1">
        <v>666</v>
      </c>
      <c r="B368" s="2">
        <v>0.58078259229700002</v>
      </c>
      <c r="C368">
        <v>0.91288999999999998</v>
      </c>
    </row>
    <row r="369" spans="1:4" x14ac:dyDescent="0.25">
      <c r="A369" s="1">
        <v>667</v>
      </c>
      <c r="B369" s="2">
        <v>0.56752860546100004</v>
      </c>
      <c r="C369">
        <v>0.91290000000000004</v>
      </c>
    </row>
    <row r="370" spans="1:4" x14ac:dyDescent="0.25">
      <c r="A370" s="1">
        <v>668</v>
      </c>
      <c r="B370" s="2">
        <v>0.55645751953099998</v>
      </c>
      <c r="C370">
        <v>0.91291999999999995</v>
      </c>
    </row>
    <row r="371" spans="1:4" x14ac:dyDescent="0.25">
      <c r="A371" s="1">
        <v>669</v>
      </c>
      <c r="B371" s="2">
        <v>0.54600334167499998</v>
      </c>
      <c r="C371">
        <v>0.91293000000000002</v>
      </c>
    </row>
    <row r="372" spans="1:4" x14ac:dyDescent="0.25">
      <c r="A372" s="1">
        <v>670</v>
      </c>
      <c r="B372" s="2">
        <v>0.53677123785000003</v>
      </c>
      <c r="C372">
        <v>0.91293999999999997</v>
      </c>
    </row>
    <row r="373" spans="1:4" x14ac:dyDescent="0.25">
      <c r="A373" s="1">
        <v>671</v>
      </c>
      <c r="B373" s="2">
        <v>0.52905583381700005</v>
      </c>
      <c r="C373">
        <v>0.91295999999999999</v>
      </c>
    </row>
    <row r="374" spans="1:4" x14ac:dyDescent="0.25">
      <c r="A374" s="1">
        <v>672</v>
      </c>
      <c r="B374" s="2">
        <v>0.52265024185200004</v>
      </c>
      <c r="C374">
        <v>0.91296999999999995</v>
      </c>
    </row>
    <row r="375" spans="1:4" x14ac:dyDescent="0.25">
      <c r="A375" s="1">
        <v>673</v>
      </c>
      <c r="B375" s="2">
        <v>0.51752477884299997</v>
      </c>
      <c r="C375">
        <v>0.91298000000000001</v>
      </c>
    </row>
    <row r="376" spans="1:4" x14ac:dyDescent="0.25">
      <c r="A376" s="1">
        <v>674</v>
      </c>
      <c r="B376" s="2">
        <v>0.51365244388599995</v>
      </c>
      <c r="C376">
        <v>0.91300000000000003</v>
      </c>
    </row>
    <row r="377" spans="1:4" x14ac:dyDescent="0.25">
      <c r="A377" s="1">
        <v>675</v>
      </c>
      <c r="B377" s="2">
        <v>0.51098853349700002</v>
      </c>
      <c r="C377">
        <v>0.91300999999999999</v>
      </c>
    </row>
    <row r="378" spans="1:4" x14ac:dyDescent="0.25">
      <c r="A378" s="1">
        <v>676</v>
      </c>
      <c r="B378" s="2">
        <v>0.51038974523500003</v>
      </c>
      <c r="C378">
        <v>0.91302000000000005</v>
      </c>
    </row>
    <row r="379" spans="1:4" x14ac:dyDescent="0.25">
      <c r="A379" s="5">
        <v>677</v>
      </c>
      <c r="B379" s="6">
        <v>0.51017099618899997</v>
      </c>
      <c r="C379" s="7">
        <v>0.91303999999999996</v>
      </c>
      <c r="D379" s="6">
        <v>0.51017099618899997</v>
      </c>
    </row>
    <row r="380" spans="1:4" x14ac:dyDescent="0.25">
      <c r="A380" s="1">
        <v>678</v>
      </c>
      <c r="B380" s="2">
        <v>0.51113617420199997</v>
      </c>
      <c r="C380">
        <v>0.91305000000000003</v>
      </c>
    </row>
    <row r="381" spans="1:4" x14ac:dyDescent="0.25">
      <c r="A381" s="1">
        <v>679</v>
      </c>
      <c r="B381" s="2">
        <v>0.51327759027499997</v>
      </c>
      <c r="C381">
        <v>0.91305999999999998</v>
      </c>
    </row>
    <row r="382" spans="1:4" x14ac:dyDescent="0.25">
      <c r="A382" s="1">
        <v>680</v>
      </c>
      <c r="B382" s="2">
        <v>0.51659035682700005</v>
      </c>
      <c r="C382">
        <v>0.91307000000000005</v>
      </c>
    </row>
    <row r="383" spans="1:4" x14ac:dyDescent="0.25">
      <c r="A383" s="1">
        <v>681</v>
      </c>
      <c r="B383" s="2">
        <v>0.52107393741600005</v>
      </c>
      <c r="C383">
        <v>0.91308999999999996</v>
      </c>
    </row>
    <row r="384" spans="1:4" x14ac:dyDescent="0.25">
      <c r="A384" s="1">
        <v>682</v>
      </c>
      <c r="B384" s="2">
        <v>0.52658259868599999</v>
      </c>
      <c r="C384">
        <v>0.91310000000000002</v>
      </c>
    </row>
    <row r="385" spans="1:3" x14ac:dyDescent="0.25">
      <c r="A385" s="1">
        <v>683</v>
      </c>
      <c r="B385" s="2">
        <v>0.53339093923600001</v>
      </c>
      <c r="C385">
        <v>0.91310999999999998</v>
      </c>
    </row>
    <row r="386" spans="1:3" x14ac:dyDescent="0.25">
      <c r="A386" s="1">
        <v>684</v>
      </c>
      <c r="B386" s="2">
        <v>0.54138052463499997</v>
      </c>
      <c r="C386">
        <v>0.91312000000000004</v>
      </c>
    </row>
    <row r="387" spans="1:3" x14ac:dyDescent="0.25">
      <c r="A387" s="1">
        <v>685</v>
      </c>
      <c r="B387" s="2">
        <v>0.55055552721000001</v>
      </c>
      <c r="C387">
        <v>0.91313999999999995</v>
      </c>
    </row>
    <row r="388" spans="1:3" x14ac:dyDescent="0.25">
      <c r="A388" s="1">
        <v>686</v>
      </c>
      <c r="B388" s="2">
        <v>0.56067413091700002</v>
      </c>
      <c r="C388">
        <v>0.91315000000000002</v>
      </c>
    </row>
    <row r="389" spans="1:3" x14ac:dyDescent="0.25">
      <c r="A389" s="1">
        <v>687</v>
      </c>
      <c r="B389" s="2">
        <v>0.57220196723899996</v>
      </c>
      <c r="C389">
        <v>0.91315999999999997</v>
      </c>
    </row>
    <row r="390" spans="1:3" x14ac:dyDescent="0.25">
      <c r="A390" s="1">
        <v>688</v>
      </c>
      <c r="B390" s="2">
        <v>0.58491325378400005</v>
      </c>
      <c r="C390">
        <v>0.91317000000000004</v>
      </c>
    </row>
    <row r="391" spans="1:3" x14ac:dyDescent="0.25">
      <c r="A391" s="1">
        <v>689</v>
      </c>
      <c r="B391" s="2">
        <v>0.59847617149400001</v>
      </c>
      <c r="C391">
        <v>0.91317999999999999</v>
      </c>
    </row>
    <row r="392" spans="1:3" x14ac:dyDescent="0.25">
      <c r="A392" s="1">
        <v>690</v>
      </c>
      <c r="B392" s="2">
        <v>0.613478004932</v>
      </c>
      <c r="C392">
        <v>0.91320000000000001</v>
      </c>
    </row>
    <row r="393" spans="1:3" x14ac:dyDescent="0.25">
      <c r="A393" s="1">
        <v>691</v>
      </c>
      <c r="B393" s="2">
        <v>0.62922370433800001</v>
      </c>
      <c r="C393">
        <v>0.91320999999999997</v>
      </c>
    </row>
    <row r="394" spans="1:3" x14ac:dyDescent="0.25">
      <c r="A394" s="1">
        <v>692</v>
      </c>
      <c r="B394" s="2">
        <v>0.64598053693799995</v>
      </c>
      <c r="C394">
        <v>0.91322000000000003</v>
      </c>
    </row>
    <row r="395" spans="1:3" x14ac:dyDescent="0.25">
      <c r="A395" s="1">
        <v>693</v>
      </c>
      <c r="B395" s="2">
        <v>0.66407722234699995</v>
      </c>
      <c r="C395">
        <v>0.91322999999999999</v>
      </c>
    </row>
    <row r="396" spans="1:3" x14ac:dyDescent="0.25">
      <c r="A396" s="1">
        <v>694</v>
      </c>
      <c r="B396" s="2">
        <v>0.68263167142900005</v>
      </c>
      <c r="C396">
        <v>0.91324000000000005</v>
      </c>
    </row>
    <row r="397" spans="1:3" x14ac:dyDescent="0.25">
      <c r="A397" s="1">
        <v>695</v>
      </c>
      <c r="B397" s="2">
        <v>0.70190346241000001</v>
      </c>
      <c r="C397">
        <v>0.91325999999999996</v>
      </c>
    </row>
    <row r="398" spans="1:3" x14ac:dyDescent="0.25">
      <c r="A398" s="1">
        <v>696</v>
      </c>
      <c r="B398" s="2">
        <v>0.72174000740099997</v>
      </c>
      <c r="C398">
        <v>0.91327000000000003</v>
      </c>
    </row>
    <row r="399" spans="1:3" x14ac:dyDescent="0.25">
      <c r="A399" s="1">
        <v>697</v>
      </c>
      <c r="B399" s="2">
        <v>0.74195611476900003</v>
      </c>
      <c r="C399">
        <v>0.91327999999999998</v>
      </c>
    </row>
    <row r="400" spans="1:3" x14ac:dyDescent="0.25">
      <c r="A400" s="1">
        <v>698</v>
      </c>
      <c r="B400" s="2">
        <v>0.76277792453799997</v>
      </c>
      <c r="C400">
        <v>0.91329000000000005</v>
      </c>
    </row>
    <row r="401" spans="1:5" x14ac:dyDescent="0.25">
      <c r="A401" s="1">
        <v>699</v>
      </c>
      <c r="B401" s="2">
        <v>0.78305131197</v>
      </c>
      <c r="C401">
        <v>0.9133</v>
      </c>
    </row>
    <row r="402" spans="1:5" x14ac:dyDescent="0.25">
      <c r="A402" s="1">
        <v>700</v>
      </c>
      <c r="B402" s="2">
        <v>0.80293220281599997</v>
      </c>
      <c r="C402">
        <v>0.91330999999999996</v>
      </c>
    </row>
    <row r="403" spans="1:5" x14ac:dyDescent="0.25">
      <c r="A403" s="1">
        <v>701</v>
      </c>
      <c r="B403" s="2">
        <v>0.82210695743600004</v>
      </c>
      <c r="C403">
        <v>0.91332000000000002</v>
      </c>
    </row>
    <row r="404" spans="1:5" x14ac:dyDescent="0.25">
      <c r="A404" s="1">
        <v>702</v>
      </c>
      <c r="B404" s="2">
        <v>0.84023737907399998</v>
      </c>
      <c r="C404">
        <v>0.91334000000000004</v>
      </c>
    </row>
    <row r="405" spans="1:5" x14ac:dyDescent="0.25">
      <c r="A405" s="1">
        <v>703</v>
      </c>
      <c r="B405" s="2">
        <v>0.85662710666700004</v>
      </c>
      <c r="C405">
        <v>0.91335</v>
      </c>
    </row>
    <row r="406" spans="1:5" x14ac:dyDescent="0.25">
      <c r="A406" s="1">
        <v>704</v>
      </c>
      <c r="B406" s="2">
        <v>0.87166744470599999</v>
      </c>
      <c r="C406">
        <v>0.91335999999999995</v>
      </c>
    </row>
    <row r="407" spans="1:5" x14ac:dyDescent="0.25">
      <c r="A407" s="1">
        <v>705</v>
      </c>
      <c r="B407" s="2">
        <v>0.88464879989599998</v>
      </c>
      <c r="C407">
        <v>0.91337000000000002</v>
      </c>
    </row>
    <row r="408" spans="1:5" x14ac:dyDescent="0.25">
      <c r="A408" s="1">
        <v>706</v>
      </c>
      <c r="B408" s="2">
        <v>0.89766776561700001</v>
      </c>
      <c r="C408">
        <v>0.91337999999999997</v>
      </c>
    </row>
    <row r="409" spans="1:5" x14ac:dyDescent="0.25">
      <c r="A409" s="1">
        <v>707</v>
      </c>
      <c r="B409" s="2">
        <v>0.90572196245199998</v>
      </c>
      <c r="C409">
        <v>0.91339000000000004</v>
      </c>
    </row>
    <row r="410" spans="1:5" x14ac:dyDescent="0.25">
      <c r="A410" s="1">
        <v>708</v>
      </c>
      <c r="B410" s="2">
        <v>0.91088628768900004</v>
      </c>
      <c r="C410">
        <v>0.91339999999999999</v>
      </c>
    </row>
    <row r="411" spans="1:5" x14ac:dyDescent="0.25">
      <c r="A411" s="10">
        <v>709</v>
      </c>
      <c r="B411" s="11">
        <v>0.91327667236300003</v>
      </c>
      <c r="C411" s="12">
        <v>0.91341000000000006</v>
      </c>
      <c r="E411" s="11">
        <v>0.91327667236300003</v>
      </c>
    </row>
    <row r="412" spans="1:5" x14ac:dyDescent="0.25">
      <c r="A412" s="1">
        <v>710</v>
      </c>
      <c r="B412" s="2">
        <v>0.91271156072600002</v>
      </c>
      <c r="C412">
        <v>0.91342000000000001</v>
      </c>
    </row>
    <row r="413" spans="1:5" x14ac:dyDescent="0.25">
      <c r="A413" s="1">
        <v>711</v>
      </c>
      <c r="B413" s="2">
        <v>0.90934258699399995</v>
      </c>
      <c r="C413">
        <v>0.91344000000000003</v>
      </c>
    </row>
    <row r="414" spans="1:5" x14ac:dyDescent="0.25">
      <c r="A414" s="1">
        <v>712</v>
      </c>
      <c r="B414" s="2">
        <v>0.90314155816999997</v>
      </c>
      <c r="C414">
        <v>0.91344999999999998</v>
      </c>
    </row>
    <row r="415" spans="1:5" x14ac:dyDescent="0.25">
      <c r="A415" s="1">
        <v>713</v>
      </c>
      <c r="B415" s="2">
        <v>0.89456057548500001</v>
      </c>
      <c r="C415">
        <v>0.91346000000000005</v>
      </c>
    </row>
    <row r="416" spans="1:5" x14ac:dyDescent="0.25">
      <c r="A416" s="1">
        <v>714</v>
      </c>
      <c r="B416" s="2">
        <v>0.88346332311599995</v>
      </c>
      <c r="C416">
        <v>0.91347</v>
      </c>
    </row>
    <row r="417" spans="1:3" x14ac:dyDescent="0.25">
      <c r="A417" s="1">
        <v>715</v>
      </c>
      <c r="B417" s="2">
        <v>0.87060928344699995</v>
      </c>
      <c r="C417">
        <v>0.91347999999999996</v>
      </c>
    </row>
    <row r="418" spans="1:3" x14ac:dyDescent="0.25">
      <c r="A418" s="1">
        <v>716</v>
      </c>
      <c r="B418" s="2">
        <v>0.85608160495800001</v>
      </c>
      <c r="C418">
        <v>0.91349000000000002</v>
      </c>
    </row>
    <row r="419" spans="1:3" x14ac:dyDescent="0.25">
      <c r="A419" s="1">
        <v>717</v>
      </c>
      <c r="B419" s="2">
        <v>0.83982461690900001</v>
      </c>
      <c r="C419">
        <v>0.91349999999999998</v>
      </c>
    </row>
    <row r="420" spans="1:3" x14ac:dyDescent="0.25">
      <c r="A420" s="1">
        <v>718</v>
      </c>
      <c r="B420" s="2">
        <v>0.82285887002900004</v>
      </c>
      <c r="C420">
        <v>0.91351000000000004</v>
      </c>
    </row>
    <row r="421" spans="1:3" x14ac:dyDescent="0.25">
      <c r="A421" s="1">
        <v>719</v>
      </c>
      <c r="B421" s="2">
        <v>0.80474740266800004</v>
      </c>
      <c r="C421">
        <v>0.91352</v>
      </c>
    </row>
    <row r="422" spans="1:3" x14ac:dyDescent="0.25">
      <c r="A422" s="1">
        <v>720</v>
      </c>
      <c r="B422" s="2">
        <v>0.78655451536200005</v>
      </c>
      <c r="C422">
        <v>0.91352999999999995</v>
      </c>
    </row>
    <row r="423" spans="1:3" x14ac:dyDescent="0.25">
      <c r="A423" s="1">
        <v>721</v>
      </c>
      <c r="B423" s="2">
        <v>0.76815074682200002</v>
      </c>
      <c r="C423">
        <v>0.91354000000000002</v>
      </c>
    </row>
    <row r="424" spans="1:3" x14ac:dyDescent="0.25">
      <c r="A424" s="1">
        <v>722</v>
      </c>
      <c r="B424" s="2">
        <v>0.74975901842100001</v>
      </c>
      <c r="C424">
        <v>0.91354999999999997</v>
      </c>
    </row>
    <row r="425" spans="1:3" x14ac:dyDescent="0.25">
      <c r="A425" s="1">
        <v>723</v>
      </c>
      <c r="B425" s="2">
        <v>0.73118233680699996</v>
      </c>
      <c r="C425">
        <v>0.91356000000000004</v>
      </c>
    </row>
    <row r="426" spans="1:3" x14ac:dyDescent="0.25">
      <c r="A426" s="1">
        <v>724</v>
      </c>
      <c r="B426" s="2">
        <v>0.71338260173800006</v>
      </c>
      <c r="C426">
        <v>0.91356999999999999</v>
      </c>
    </row>
    <row r="427" spans="1:3" x14ac:dyDescent="0.25">
      <c r="A427" s="1">
        <v>725</v>
      </c>
      <c r="B427" s="2">
        <v>0.69609659910199995</v>
      </c>
      <c r="C427">
        <v>0.91357999999999995</v>
      </c>
    </row>
    <row r="428" spans="1:3" x14ac:dyDescent="0.25">
      <c r="A428" s="1">
        <v>726</v>
      </c>
      <c r="B428" s="2">
        <v>0.67943233251599999</v>
      </c>
      <c r="C428">
        <v>0.91359000000000001</v>
      </c>
    </row>
    <row r="429" spans="1:3" x14ac:dyDescent="0.25">
      <c r="A429" s="1">
        <v>727</v>
      </c>
      <c r="B429" s="2">
        <v>0.66347754001600001</v>
      </c>
      <c r="C429">
        <v>0.91359999999999997</v>
      </c>
    </row>
    <row r="430" spans="1:3" x14ac:dyDescent="0.25">
      <c r="A430" s="1">
        <v>728</v>
      </c>
      <c r="B430" s="2">
        <v>0.647978782654</v>
      </c>
      <c r="C430">
        <v>0.91361000000000003</v>
      </c>
    </row>
    <row r="431" spans="1:3" x14ac:dyDescent="0.25">
      <c r="A431" s="1">
        <v>729</v>
      </c>
      <c r="B431" s="2">
        <v>0.63364136219</v>
      </c>
      <c r="C431">
        <v>0.91361999999999999</v>
      </c>
    </row>
    <row r="432" spans="1:3" x14ac:dyDescent="0.25">
      <c r="A432" s="1">
        <v>730</v>
      </c>
      <c r="B432" s="2">
        <v>0.62016075849499996</v>
      </c>
      <c r="C432">
        <v>0.91363000000000005</v>
      </c>
    </row>
    <row r="433" spans="1:4" x14ac:dyDescent="0.25">
      <c r="A433" s="1">
        <v>731</v>
      </c>
      <c r="B433" s="2">
        <v>0.60755813121799995</v>
      </c>
      <c r="C433">
        <v>0.91364000000000001</v>
      </c>
    </row>
    <row r="434" spans="1:4" x14ac:dyDescent="0.25">
      <c r="A434" s="1">
        <v>732</v>
      </c>
      <c r="B434" s="2">
        <v>0.59584373235700006</v>
      </c>
      <c r="C434">
        <v>0.91364999999999996</v>
      </c>
    </row>
    <row r="435" spans="1:4" x14ac:dyDescent="0.25">
      <c r="A435" s="1">
        <v>733</v>
      </c>
      <c r="B435" s="2">
        <v>0.58523809909799995</v>
      </c>
      <c r="C435">
        <v>0.91366000000000003</v>
      </c>
    </row>
    <row r="436" spans="1:4" x14ac:dyDescent="0.25">
      <c r="A436" s="1">
        <v>734</v>
      </c>
      <c r="B436" s="2">
        <v>0.57528251409499997</v>
      </c>
      <c r="C436">
        <v>0.91366999999999998</v>
      </c>
    </row>
    <row r="437" spans="1:4" x14ac:dyDescent="0.25">
      <c r="A437" s="1">
        <v>735</v>
      </c>
      <c r="B437" s="2">
        <v>0.56620693206799999</v>
      </c>
      <c r="C437">
        <v>0.91368000000000005</v>
      </c>
    </row>
    <row r="438" spans="1:4" x14ac:dyDescent="0.25">
      <c r="A438" s="1">
        <v>736</v>
      </c>
      <c r="B438" s="2">
        <v>0.55800020694700003</v>
      </c>
      <c r="C438">
        <v>0.91369</v>
      </c>
    </row>
    <row r="439" spans="1:4" x14ac:dyDescent="0.25">
      <c r="A439" s="1">
        <v>737</v>
      </c>
      <c r="B439" s="2">
        <v>0.55065095424699995</v>
      </c>
      <c r="C439">
        <v>0.91369999999999996</v>
      </c>
    </row>
    <row r="440" spans="1:4" x14ac:dyDescent="0.25">
      <c r="A440" s="1">
        <v>738</v>
      </c>
      <c r="B440" s="2">
        <v>0.544263482094</v>
      </c>
      <c r="C440">
        <v>0.91371000000000002</v>
      </c>
    </row>
    <row r="441" spans="1:4" x14ac:dyDescent="0.25">
      <c r="A441" s="1">
        <v>739</v>
      </c>
      <c r="B441" s="2">
        <v>0.53856408596000005</v>
      </c>
      <c r="C441">
        <v>0.91371999999999998</v>
      </c>
    </row>
    <row r="442" spans="1:4" x14ac:dyDescent="0.25">
      <c r="A442" s="1">
        <v>740</v>
      </c>
      <c r="B442" s="2">
        <v>0.53367787599600003</v>
      </c>
      <c r="C442">
        <v>0.91371999999999998</v>
      </c>
    </row>
    <row r="443" spans="1:4" x14ac:dyDescent="0.25">
      <c r="A443" s="1">
        <v>741</v>
      </c>
      <c r="B443" s="2">
        <v>0.52965450286899995</v>
      </c>
      <c r="C443">
        <v>0.91373000000000004</v>
      </c>
    </row>
    <row r="444" spans="1:4" x14ac:dyDescent="0.25">
      <c r="A444" s="1">
        <v>742</v>
      </c>
      <c r="B444" s="2">
        <v>0.52633345127099995</v>
      </c>
      <c r="C444">
        <v>0.91374</v>
      </c>
    </row>
    <row r="445" spans="1:4" x14ac:dyDescent="0.25">
      <c r="A445" s="1">
        <v>743</v>
      </c>
      <c r="B445" s="2">
        <v>0.52378523349799999</v>
      </c>
      <c r="C445">
        <v>0.91374999999999995</v>
      </c>
    </row>
    <row r="446" spans="1:4" x14ac:dyDescent="0.25">
      <c r="A446" s="1">
        <v>744</v>
      </c>
      <c r="B446" s="2">
        <v>0.52200990915300005</v>
      </c>
      <c r="C446">
        <v>0.91376000000000002</v>
      </c>
    </row>
    <row r="447" spans="1:4" x14ac:dyDescent="0.25">
      <c r="A447" s="1">
        <v>745</v>
      </c>
      <c r="B447" s="2">
        <v>0.52095180749900005</v>
      </c>
      <c r="C447">
        <v>0.91376999999999997</v>
      </c>
    </row>
    <row r="448" spans="1:4" x14ac:dyDescent="0.25">
      <c r="A448" s="5">
        <v>746</v>
      </c>
      <c r="B448" s="6">
        <v>0.52062547206900001</v>
      </c>
      <c r="C448" s="7">
        <v>0.91378000000000004</v>
      </c>
      <c r="D448" s="6">
        <v>0.52062547206900001</v>
      </c>
    </row>
    <row r="449" spans="1:3" x14ac:dyDescent="0.25">
      <c r="A449" s="1">
        <v>747</v>
      </c>
      <c r="B449" s="2">
        <v>0.52103585004800002</v>
      </c>
      <c r="C449">
        <v>0.91378999999999999</v>
      </c>
    </row>
    <row r="450" spans="1:3" x14ac:dyDescent="0.25">
      <c r="A450" s="1">
        <v>748</v>
      </c>
      <c r="B450" s="2">
        <v>0.52212053537400005</v>
      </c>
      <c r="C450">
        <v>0.91379999999999995</v>
      </c>
    </row>
    <row r="451" spans="1:3" x14ac:dyDescent="0.25">
      <c r="A451" s="1">
        <v>749</v>
      </c>
      <c r="B451" s="2">
        <v>0.52397197485000002</v>
      </c>
      <c r="C451">
        <v>0.91381000000000001</v>
      </c>
    </row>
    <row r="452" spans="1:3" x14ac:dyDescent="0.25">
      <c r="A452" s="1">
        <v>750</v>
      </c>
      <c r="B452" s="2">
        <v>0.52645736932800002</v>
      </c>
      <c r="C452">
        <v>0.91381999999999997</v>
      </c>
    </row>
    <row r="453" spans="1:3" x14ac:dyDescent="0.25">
      <c r="A453" s="1">
        <v>751</v>
      </c>
      <c r="B453" s="2">
        <v>0.52963143587100003</v>
      </c>
      <c r="C453">
        <v>0.91381999999999997</v>
      </c>
    </row>
    <row r="454" spans="1:3" x14ac:dyDescent="0.25">
      <c r="A454" s="1">
        <v>752</v>
      </c>
      <c r="B454" s="2">
        <v>0.533617258072</v>
      </c>
      <c r="C454">
        <v>0.91383000000000003</v>
      </c>
    </row>
    <row r="455" spans="1:3" x14ac:dyDescent="0.25">
      <c r="A455" s="1">
        <v>753</v>
      </c>
      <c r="B455" s="2">
        <v>0.53818392753599997</v>
      </c>
      <c r="C455">
        <v>0.91383999999999999</v>
      </c>
    </row>
    <row r="456" spans="1:3" x14ac:dyDescent="0.25">
      <c r="A456" s="1">
        <v>754</v>
      </c>
      <c r="B456" s="2">
        <v>0.543438732624</v>
      </c>
      <c r="C456">
        <v>0.91385000000000005</v>
      </c>
    </row>
    <row r="457" spans="1:3" x14ac:dyDescent="0.25">
      <c r="A457" s="1">
        <v>755</v>
      </c>
      <c r="B457" s="2">
        <v>0.54938280582400001</v>
      </c>
      <c r="C457">
        <v>0.91386000000000001</v>
      </c>
    </row>
    <row r="458" spans="1:3" x14ac:dyDescent="0.25">
      <c r="A458" s="1">
        <v>756</v>
      </c>
      <c r="B458" s="2">
        <v>0.55620682239499997</v>
      </c>
      <c r="C458">
        <v>0.91386999999999996</v>
      </c>
    </row>
    <row r="459" spans="1:3" x14ac:dyDescent="0.25">
      <c r="A459" s="1">
        <v>757</v>
      </c>
      <c r="B459" s="2">
        <v>0.56354612112000002</v>
      </c>
      <c r="C459">
        <v>0.91388000000000003</v>
      </c>
    </row>
    <row r="460" spans="1:3" x14ac:dyDescent="0.25">
      <c r="A460" s="1">
        <v>758</v>
      </c>
      <c r="B460" s="2">
        <v>0.57157349586499995</v>
      </c>
      <c r="C460">
        <v>0.91388999999999998</v>
      </c>
    </row>
    <row r="461" spans="1:3" x14ac:dyDescent="0.25">
      <c r="A461" s="1">
        <v>759</v>
      </c>
      <c r="B461" s="2">
        <v>0.58052814006800002</v>
      </c>
      <c r="C461">
        <v>0.91388999999999998</v>
      </c>
    </row>
    <row r="462" spans="1:3" x14ac:dyDescent="0.25">
      <c r="A462" s="1">
        <v>760</v>
      </c>
      <c r="B462" s="2">
        <v>0.58993881940799997</v>
      </c>
      <c r="C462">
        <v>0.91390000000000005</v>
      </c>
    </row>
    <row r="463" spans="1:3" x14ac:dyDescent="0.25">
      <c r="A463" s="1">
        <v>761</v>
      </c>
      <c r="B463" s="2">
        <v>0.60002213716499997</v>
      </c>
      <c r="C463">
        <v>0.91391</v>
      </c>
    </row>
    <row r="464" spans="1:3" x14ac:dyDescent="0.25">
      <c r="A464" s="1">
        <v>762</v>
      </c>
      <c r="B464" s="2">
        <v>0.61076933145500001</v>
      </c>
      <c r="C464">
        <v>0.91391999999999995</v>
      </c>
    </row>
    <row r="465" spans="1:3" x14ac:dyDescent="0.25">
      <c r="A465" s="1">
        <v>763</v>
      </c>
      <c r="B465" s="2">
        <v>0.62216466665299996</v>
      </c>
      <c r="C465">
        <v>0.91393000000000002</v>
      </c>
    </row>
    <row r="466" spans="1:3" x14ac:dyDescent="0.25">
      <c r="A466" s="1">
        <v>764</v>
      </c>
      <c r="B466" s="2">
        <v>0.63418871164299995</v>
      </c>
      <c r="C466">
        <v>0.91393999999999997</v>
      </c>
    </row>
    <row r="467" spans="1:3" x14ac:dyDescent="0.25">
      <c r="A467" s="1">
        <v>765</v>
      </c>
      <c r="B467" s="2">
        <v>0.64715224504500002</v>
      </c>
      <c r="C467">
        <v>0.91393999999999997</v>
      </c>
    </row>
    <row r="468" spans="1:3" x14ac:dyDescent="0.25">
      <c r="A468" s="1">
        <v>766</v>
      </c>
      <c r="B468" s="2">
        <v>0.660363316536</v>
      </c>
      <c r="C468">
        <v>0.91395000000000004</v>
      </c>
    </row>
    <row r="469" spans="1:3" x14ac:dyDescent="0.25">
      <c r="A469" s="1">
        <v>767</v>
      </c>
      <c r="B469" s="2">
        <v>0.67410469055199995</v>
      </c>
      <c r="C469">
        <v>0.91395999999999999</v>
      </c>
    </row>
    <row r="470" spans="1:3" x14ac:dyDescent="0.25">
      <c r="A470" s="1">
        <v>768</v>
      </c>
      <c r="B470" s="2">
        <v>0.68832707405100002</v>
      </c>
      <c r="C470">
        <v>0.91396999999999995</v>
      </c>
    </row>
    <row r="471" spans="1:3" x14ac:dyDescent="0.25">
      <c r="A471" s="1">
        <v>769</v>
      </c>
      <c r="B471" s="2">
        <v>0.70297032594700004</v>
      </c>
      <c r="C471">
        <v>0.91398000000000001</v>
      </c>
    </row>
    <row r="472" spans="1:3" x14ac:dyDescent="0.25">
      <c r="A472" s="1">
        <v>770</v>
      </c>
      <c r="B472" s="2">
        <v>0.71796834468799997</v>
      </c>
      <c r="C472">
        <v>0.91398000000000001</v>
      </c>
    </row>
    <row r="473" spans="1:3" x14ac:dyDescent="0.25">
      <c r="A473" s="1">
        <v>771</v>
      </c>
      <c r="B473" s="2">
        <v>0.73323827981900003</v>
      </c>
      <c r="C473">
        <v>0.91398999999999997</v>
      </c>
    </row>
    <row r="474" spans="1:3" x14ac:dyDescent="0.25">
      <c r="A474" s="1">
        <v>772</v>
      </c>
      <c r="B474" s="2">
        <v>0.74869000911700001</v>
      </c>
      <c r="C474">
        <v>0.91400000000000003</v>
      </c>
    </row>
    <row r="475" spans="1:3" x14ac:dyDescent="0.25">
      <c r="A475" s="1">
        <v>773</v>
      </c>
      <c r="B475" s="2">
        <v>0.76382130384400004</v>
      </c>
      <c r="C475">
        <v>0.91400999999999999</v>
      </c>
    </row>
    <row r="476" spans="1:3" x14ac:dyDescent="0.25">
      <c r="A476" s="1">
        <v>774</v>
      </c>
      <c r="B476" s="2">
        <v>0.77931457757900002</v>
      </c>
      <c r="C476">
        <v>0.91402000000000005</v>
      </c>
    </row>
    <row r="477" spans="1:3" x14ac:dyDescent="0.25">
      <c r="A477" s="1">
        <v>775</v>
      </c>
      <c r="B477" s="2">
        <v>0.79464554786700003</v>
      </c>
      <c r="C477">
        <v>0.91402000000000005</v>
      </c>
    </row>
    <row r="478" spans="1:3" x14ac:dyDescent="0.25">
      <c r="A478" s="1">
        <v>776</v>
      </c>
      <c r="B478" s="2">
        <v>0.80967903137200004</v>
      </c>
      <c r="C478">
        <v>0.91403000000000001</v>
      </c>
    </row>
    <row r="479" spans="1:3" x14ac:dyDescent="0.25">
      <c r="A479" s="1">
        <v>777</v>
      </c>
      <c r="B479" s="2">
        <v>0.82426887750599998</v>
      </c>
      <c r="C479">
        <v>0.91403999999999996</v>
      </c>
    </row>
    <row r="480" spans="1:3" x14ac:dyDescent="0.25">
      <c r="A480" s="1">
        <v>778</v>
      </c>
      <c r="B480" s="2">
        <v>0.83791476488100003</v>
      </c>
      <c r="C480">
        <v>0.91405000000000003</v>
      </c>
    </row>
    <row r="481" spans="1:5" x14ac:dyDescent="0.25">
      <c r="A481" s="1">
        <v>779</v>
      </c>
      <c r="B481" s="2">
        <v>0.85117989778500003</v>
      </c>
      <c r="C481">
        <v>0.91405999999999998</v>
      </c>
    </row>
    <row r="482" spans="1:5" x14ac:dyDescent="0.25">
      <c r="A482" s="1">
        <v>780</v>
      </c>
      <c r="B482" s="2">
        <v>0.86354207992599996</v>
      </c>
      <c r="C482">
        <v>0.91405999999999998</v>
      </c>
    </row>
    <row r="483" spans="1:5" x14ac:dyDescent="0.25">
      <c r="A483" s="1">
        <v>781</v>
      </c>
      <c r="B483" s="2">
        <v>0.87484747171400001</v>
      </c>
      <c r="C483">
        <v>0.91407000000000005</v>
      </c>
    </row>
    <row r="484" spans="1:5" x14ac:dyDescent="0.25">
      <c r="A484" s="1">
        <v>782</v>
      </c>
      <c r="B484" s="2">
        <v>0.88471287488899997</v>
      </c>
      <c r="C484">
        <v>0.91408</v>
      </c>
    </row>
    <row r="485" spans="1:5" x14ac:dyDescent="0.25">
      <c r="A485" s="1">
        <v>783</v>
      </c>
      <c r="B485" s="2">
        <v>0.89351755380599995</v>
      </c>
      <c r="C485">
        <v>0.91408999999999996</v>
      </c>
    </row>
    <row r="486" spans="1:5" x14ac:dyDescent="0.25">
      <c r="A486" s="1">
        <v>784</v>
      </c>
      <c r="B486" s="2">
        <v>0.90070366859399997</v>
      </c>
      <c r="C486">
        <v>0.91408999999999996</v>
      </c>
    </row>
    <row r="487" spans="1:5" x14ac:dyDescent="0.25">
      <c r="A487" s="1">
        <v>785</v>
      </c>
      <c r="B487" s="2">
        <v>0.90654546022399995</v>
      </c>
      <c r="C487">
        <v>0.91410000000000002</v>
      </c>
    </row>
    <row r="488" spans="1:5" x14ac:dyDescent="0.25">
      <c r="A488" s="1">
        <v>786</v>
      </c>
      <c r="B488" s="2">
        <v>0.91076046228399998</v>
      </c>
      <c r="C488">
        <v>0.91410999999999998</v>
      </c>
    </row>
    <row r="489" spans="1:5" x14ac:dyDescent="0.25">
      <c r="A489" s="1">
        <v>787</v>
      </c>
      <c r="B489" s="2">
        <v>0.91325211525000005</v>
      </c>
      <c r="C489">
        <v>0.91412000000000004</v>
      </c>
    </row>
    <row r="490" spans="1:5" x14ac:dyDescent="0.25">
      <c r="A490" s="10">
        <v>788</v>
      </c>
      <c r="B490" s="11">
        <v>0.91412401199299997</v>
      </c>
      <c r="C490" s="12">
        <v>0.91412000000000004</v>
      </c>
      <c r="E490" s="11">
        <v>0.91412401199299997</v>
      </c>
    </row>
    <row r="491" spans="1:5" x14ac:dyDescent="0.25">
      <c r="A491" s="1">
        <v>789</v>
      </c>
      <c r="B491" s="2">
        <v>0.91333329677599995</v>
      </c>
      <c r="C491">
        <v>0.91413</v>
      </c>
    </row>
    <row r="492" spans="1:5" x14ac:dyDescent="0.25">
      <c r="A492" s="1">
        <v>790</v>
      </c>
      <c r="B492" s="2">
        <v>0.91086584329599996</v>
      </c>
      <c r="C492">
        <v>0.91413999999999995</v>
      </c>
    </row>
    <row r="493" spans="1:5" x14ac:dyDescent="0.25">
      <c r="A493" s="1">
        <v>791</v>
      </c>
      <c r="B493" s="2">
        <v>0.906897962093</v>
      </c>
      <c r="C493">
        <v>0.91415000000000002</v>
      </c>
    </row>
    <row r="494" spans="1:5" x14ac:dyDescent="0.25">
      <c r="A494" s="1">
        <v>792</v>
      </c>
      <c r="B494" s="2">
        <v>0.90130001306499996</v>
      </c>
      <c r="C494">
        <v>0.91415000000000002</v>
      </c>
    </row>
    <row r="495" spans="1:5" x14ac:dyDescent="0.25">
      <c r="A495" s="1">
        <v>793</v>
      </c>
      <c r="B495" s="2">
        <v>0.89444768428800003</v>
      </c>
      <c r="C495">
        <v>0.91415999999999997</v>
      </c>
    </row>
    <row r="496" spans="1:5" x14ac:dyDescent="0.25">
      <c r="A496" s="1">
        <v>794</v>
      </c>
      <c r="B496" s="2">
        <v>0.88609910011299997</v>
      </c>
      <c r="C496">
        <v>0.91417000000000004</v>
      </c>
    </row>
    <row r="497" spans="1:3" x14ac:dyDescent="0.25">
      <c r="A497" s="1">
        <v>795</v>
      </c>
      <c r="B497" s="2">
        <v>0.87679892778400004</v>
      </c>
      <c r="C497">
        <v>0.91417999999999999</v>
      </c>
    </row>
    <row r="498" spans="1:3" x14ac:dyDescent="0.25">
      <c r="A498" s="1">
        <v>796</v>
      </c>
      <c r="B498" s="2">
        <v>0.86647993326200001</v>
      </c>
      <c r="C498">
        <v>0.91417999999999999</v>
      </c>
    </row>
    <row r="499" spans="1:3" x14ac:dyDescent="0.25">
      <c r="A499" s="1">
        <v>797</v>
      </c>
      <c r="B499" s="2">
        <v>0.85497802495999997</v>
      </c>
      <c r="C499">
        <v>0.91418999999999995</v>
      </c>
    </row>
    <row r="500" spans="1:3" x14ac:dyDescent="0.25">
      <c r="A500" s="1">
        <v>798</v>
      </c>
      <c r="B500" s="2">
        <v>0.84300833940499997</v>
      </c>
      <c r="C500">
        <v>0.91420000000000001</v>
      </c>
    </row>
    <row r="501" spans="1:3" x14ac:dyDescent="0.25">
      <c r="A501" s="1">
        <v>799</v>
      </c>
      <c r="B501" s="2">
        <v>0.83009964227699995</v>
      </c>
      <c r="C501">
        <v>0.91420000000000001</v>
      </c>
    </row>
    <row r="502" spans="1:3" x14ac:dyDescent="0.25">
      <c r="A502" s="1">
        <v>800</v>
      </c>
      <c r="B502" s="2">
        <v>0.817030966282</v>
      </c>
      <c r="C502">
        <v>0.91420999999999997</v>
      </c>
    </row>
    <row r="503" spans="1:3" x14ac:dyDescent="0.25">
      <c r="A503" s="1">
        <v>801</v>
      </c>
      <c r="B503" s="2">
        <v>0.80361217260399997</v>
      </c>
      <c r="C503">
        <v>0.91422000000000003</v>
      </c>
    </row>
    <row r="504" spans="1:3" x14ac:dyDescent="0.25">
      <c r="A504" s="1">
        <v>802</v>
      </c>
      <c r="B504" s="2">
        <v>0.78960901498799996</v>
      </c>
      <c r="C504">
        <v>0.91422000000000003</v>
      </c>
    </row>
    <row r="505" spans="1:3" x14ac:dyDescent="0.25">
      <c r="A505" s="1">
        <v>803</v>
      </c>
      <c r="B505" s="2">
        <v>0.77583181858100003</v>
      </c>
      <c r="C505">
        <v>0.91422999999999999</v>
      </c>
    </row>
    <row r="506" spans="1:3" x14ac:dyDescent="0.25">
      <c r="A506" s="1">
        <v>804</v>
      </c>
      <c r="B506" s="2">
        <v>0.76203328371000001</v>
      </c>
      <c r="C506">
        <v>0.91424000000000005</v>
      </c>
    </row>
    <row r="507" spans="1:3" x14ac:dyDescent="0.25">
      <c r="A507" s="1">
        <v>805</v>
      </c>
      <c r="B507" s="2">
        <v>0.74830210208900005</v>
      </c>
      <c r="C507">
        <v>0.91425000000000001</v>
      </c>
    </row>
    <row r="508" spans="1:3" x14ac:dyDescent="0.25">
      <c r="A508" s="1">
        <v>806</v>
      </c>
      <c r="B508" s="2">
        <v>0.73437577486000005</v>
      </c>
      <c r="C508">
        <v>0.91425000000000001</v>
      </c>
    </row>
    <row r="509" spans="1:3" x14ac:dyDescent="0.25">
      <c r="A509" s="1">
        <v>807</v>
      </c>
      <c r="B509" s="2">
        <v>0.72101432084999995</v>
      </c>
      <c r="C509">
        <v>0.91425999999999996</v>
      </c>
    </row>
    <row r="510" spans="1:3" x14ac:dyDescent="0.25">
      <c r="A510" s="1">
        <v>808</v>
      </c>
      <c r="B510" s="2">
        <v>0.70793348550799995</v>
      </c>
      <c r="C510">
        <v>0.91427000000000003</v>
      </c>
    </row>
    <row r="511" spans="1:3" x14ac:dyDescent="0.25">
      <c r="A511" s="1">
        <v>809</v>
      </c>
      <c r="B511" s="2">
        <v>0.69486463069899995</v>
      </c>
      <c r="C511">
        <v>0.91427000000000003</v>
      </c>
    </row>
    <row r="512" spans="1:3" x14ac:dyDescent="0.25">
      <c r="A512" s="1">
        <v>810</v>
      </c>
      <c r="B512" s="2">
        <v>0.68249738216400002</v>
      </c>
      <c r="C512">
        <v>0.91427999999999998</v>
      </c>
    </row>
    <row r="513" spans="1:3" x14ac:dyDescent="0.25">
      <c r="A513" s="1">
        <v>811</v>
      </c>
      <c r="B513" s="2">
        <v>0.67054069042200004</v>
      </c>
      <c r="C513">
        <v>0.91429000000000005</v>
      </c>
    </row>
    <row r="514" spans="1:3" x14ac:dyDescent="0.25">
      <c r="A514" s="1">
        <v>812</v>
      </c>
      <c r="B514" s="2">
        <v>0.65902268886600002</v>
      </c>
      <c r="C514">
        <v>0.91429000000000005</v>
      </c>
    </row>
    <row r="515" spans="1:3" x14ac:dyDescent="0.25">
      <c r="A515" s="1">
        <v>813</v>
      </c>
      <c r="B515" s="2">
        <v>0.64796596765500003</v>
      </c>
      <c r="C515">
        <v>0.9143</v>
      </c>
    </row>
    <row r="516" spans="1:3" x14ac:dyDescent="0.25">
      <c r="A516" s="1">
        <v>814</v>
      </c>
      <c r="B516" s="2">
        <v>0.63738924264899999</v>
      </c>
      <c r="C516">
        <v>0.91430999999999996</v>
      </c>
    </row>
    <row r="517" spans="1:3" x14ac:dyDescent="0.25">
      <c r="A517" s="1">
        <v>815</v>
      </c>
      <c r="B517" s="2">
        <v>0.62706053257000005</v>
      </c>
      <c r="C517">
        <v>0.91430999999999996</v>
      </c>
    </row>
    <row r="518" spans="1:3" x14ac:dyDescent="0.25">
      <c r="A518" s="1">
        <v>816</v>
      </c>
      <c r="B518" s="2">
        <v>0.61749118566500005</v>
      </c>
      <c r="C518">
        <v>0.91432000000000002</v>
      </c>
    </row>
    <row r="519" spans="1:3" x14ac:dyDescent="0.25">
      <c r="A519" s="1">
        <v>817</v>
      </c>
      <c r="B519" s="2">
        <v>0.60842889547300005</v>
      </c>
      <c r="C519">
        <v>0.91432999999999998</v>
      </c>
    </row>
    <row r="520" spans="1:3" x14ac:dyDescent="0.25">
      <c r="A520" s="1">
        <v>818</v>
      </c>
      <c r="B520" s="2">
        <v>0.599875688553</v>
      </c>
      <c r="C520">
        <v>0.91432999999999998</v>
      </c>
    </row>
    <row r="521" spans="1:3" x14ac:dyDescent="0.25">
      <c r="A521" s="1">
        <v>819</v>
      </c>
      <c r="B521" s="2">
        <v>0.59183400869400005</v>
      </c>
      <c r="C521">
        <v>0.91434000000000004</v>
      </c>
    </row>
    <row r="522" spans="1:3" x14ac:dyDescent="0.25">
      <c r="A522" s="1">
        <v>820</v>
      </c>
      <c r="B522" s="2">
        <v>0.58430099487300002</v>
      </c>
      <c r="C522">
        <v>0.91435</v>
      </c>
    </row>
    <row r="523" spans="1:3" x14ac:dyDescent="0.25">
      <c r="A523" s="1">
        <v>821</v>
      </c>
      <c r="B523" s="2">
        <v>0.57727342843999996</v>
      </c>
      <c r="C523">
        <v>0.91435</v>
      </c>
    </row>
    <row r="524" spans="1:3" x14ac:dyDescent="0.25">
      <c r="A524" s="1">
        <v>822</v>
      </c>
      <c r="B524" s="2">
        <v>0.57074844837200001</v>
      </c>
      <c r="C524">
        <v>0.91435999999999995</v>
      </c>
    </row>
    <row r="525" spans="1:3" x14ac:dyDescent="0.25">
      <c r="A525" s="1">
        <v>823</v>
      </c>
      <c r="B525" s="2">
        <v>0.56471973657600005</v>
      </c>
      <c r="C525">
        <v>0.91437000000000002</v>
      </c>
    </row>
    <row r="526" spans="1:3" x14ac:dyDescent="0.25">
      <c r="A526" s="1">
        <v>824</v>
      </c>
      <c r="B526" s="2">
        <v>0.55918222665799999</v>
      </c>
      <c r="C526">
        <v>0.91437000000000002</v>
      </c>
    </row>
    <row r="527" spans="1:3" x14ac:dyDescent="0.25">
      <c r="A527" s="1">
        <v>825</v>
      </c>
      <c r="B527" s="2">
        <v>0.55423802137400002</v>
      </c>
      <c r="C527">
        <v>0.91437999999999997</v>
      </c>
    </row>
    <row r="528" spans="1:3" x14ac:dyDescent="0.25">
      <c r="A528" s="1">
        <v>826</v>
      </c>
      <c r="B528" s="2">
        <v>0.54965060949300004</v>
      </c>
      <c r="C528">
        <v>0.91437999999999997</v>
      </c>
    </row>
    <row r="529" spans="1:4" x14ac:dyDescent="0.25">
      <c r="A529" s="1">
        <v>827</v>
      </c>
      <c r="B529" s="2">
        <v>0.545535683632</v>
      </c>
      <c r="C529">
        <v>0.91439000000000004</v>
      </c>
    </row>
    <row r="530" spans="1:4" x14ac:dyDescent="0.25">
      <c r="A530" s="1">
        <v>828</v>
      </c>
      <c r="B530" s="2">
        <v>0.54188621044200003</v>
      </c>
      <c r="C530">
        <v>0.91439999999999999</v>
      </c>
    </row>
    <row r="531" spans="1:4" x14ac:dyDescent="0.25">
      <c r="A531" s="1">
        <v>829</v>
      </c>
      <c r="B531" s="2">
        <v>0.53869605064399995</v>
      </c>
      <c r="C531">
        <v>0.91439999999999999</v>
      </c>
    </row>
    <row r="532" spans="1:4" x14ac:dyDescent="0.25">
      <c r="A532" s="1">
        <v>830</v>
      </c>
      <c r="B532" s="2">
        <v>0.535958707333</v>
      </c>
      <c r="C532">
        <v>0.91440999999999995</v>
      </c>
    </row>
    <row r="533" spans="1:4" x14ac:dyDescent="0.25">
      <c r="A533" s="1">
        <v>831</v>
      </c>
      <c r="B533" s="2">
        <v>0.53366893529899995</v>
      </c>
      <c r="C533">
        <v>0.91442000000000001</v>
      </c>
    </row>
    <row r="534" spans="1:4" x14ac:dyDescent="0.25">
      <c r="A534" s="1">
        <v>832</v>
      </c>
      <c r="B534" s="2">
        <v>0.53182107210200003</v>
      </c>
      <c r="C534">
        <v>0.91442000000000001</v>
      </c>
    </row>
    <row r="535" spans="1:4" x14ac:dyDescent="0.25">
      <c r="A535" s="5">
        <v>833</v>
      </c>
      <c r="B535" s="6">
        <v>0.53042000532199995</v>
      </c>
      <c r="C535" s="7">
        <v>0.91442999999999997</v>
      </c>
      <c r="D535" s="6"/>
    </row>
    <row r="536" spans="1:4" x14ac:dyDescent="0.25">
      <c r="A536" s="1">
        <v>834</v>
      </c>
      <c r="B536" s="2">
        <v>0.529429316521</v>
      </c>
      <c r="C536">
        <v>0.91442999999999997</v>
      </c>
    </row>
    <row r="537" spans="1:4" x14ac:dyDescent="0.25">
      <c r="A537" s="1">
        <v>835</v>
      </c>
      <c r="B537" s="2">
        <v>0.52886676788300002</v>
      </c>
      <c r="C537">
        <v>0.91444000000000003</v>
      </c>
    </row>
    <row r="538" spans="1:4" x14ac:dyDescent="0.25">
      <c r="A538" s="13">
        <v>836</v>
      </c>
      <c r="B538" s="14">
        <v>0.52872848510699999</v>
      </c>
      <c r="C538" s="15">
        <v>0.91444999999999999</v>
      </c>
      <c r="D538" s="14">
        <v>0.52872848510699999</v>
      </c>
    </row>
    <row r="539" spans="1:4" x14ac:dyDescent="0.25">
      <c r="A539" s="1">
        <v>837</v>
      </c>
      <c r="B539" s="2">
        <v>0.529011189938</v>
      </c>
      <c r="C539">
        <v>0.91444999999999999</v>
      </c>
    </row>
    <row r="540" spans="1:4" x14ac:dyDescent="0.25">
      <c r="A540" s="1">
        <v>838</v>
      </c>
      <c r="B540" s="2">
        <v>0.52966427803000005</v>
      </c>
      <c r="C540">
        <v>0.91446000000000005</v>
      </c>
    </row>
    <row r="541" spans="1:4" x14ac:dyDescent="0.25">
      <c r="A541" s="1">
        <v>839</v>
      </c>
      <c r="B541" s="2">
        <v>0.53076934814499999</v>
      </c>
      <c r="C541">
        <v>0.91446000000000005</v>
      </c>
    </row>
    <row r="542" spans="1:4" x14ac:dyDescent="0.25">
      <c r="A542" s="1">
        <v>840</v>
      </c>
      <c r="B542" s="2">
        <v>0.53228825330700003</v>
      </c>
      <c r="C542">
        <v>0.91447000000000001</v>
      </c>
    </row>
    <row r="543" spans="1:4" x14ac:dyDescent="0.25">
      <c r="A543" s="1">
        <v>841</v>
      </c>
      <c r="B543" s="2">
        <v>0.53421920537900003</v>
      </c>
      <c r="C543">
        <v>0.91447999999999996</v>
      </c>
    </row>
    <row r="544" spans="1:4" x14ac:dyDescent="0.25">
      <c r="A544" s="1">
        <v>842</v>
      </c>
      <c r="B544" s="2">
        <v>0.53646755218499997</v>
      </c>
      <c r="C544">
        <v>0.91447999999999996</v>
      </c>
    </row>
    <row r="545" spans="1:3" x14ac:dyDescent="0.25">
      <c r="A545" s="1">
        <v>843</v>
      </c>
      <c r="B545" s="2">
        <v>0.53920733928700004</v>
      </c>
      <c r="C545">
        <v>0.91449000000000003</v>
      </c>
    </row>
    <row r="546" spans="1:3" x14ac:dyDescent="0.25">
      <c r="A546" s="1">
        <v>844</v>
      </c>
      <c r="B546" s="2">
        <v>0.54235649108899997</v>
      </c>
      <c r="C546">
        <v>0.91449000000000003</v>
      </c>
    </row>
    <row r="547" spans="1:3" x14ac:dyDescent="0.25">
      <c r="A547" s="1">
        <v>845</v>
      </c>
      <c r="B547" s="2">
        <v>0.54578608274499996</v>
      </c>
      <c r="C547">
        <v>0.91449999999999998</v>
      </c>
    </row>
    <row r="548" spans="1:3" x14ac:dyDescent="0.25">
      <c r="A548" s="1">
        <v>846</v>
      </c>
      <c r="B548" s="2">
        <v>0.54973948001899997</v>
      </c>
      <c r="C548">
        <v>0.91451000000000005</v>
      </c>
    </row>
    <row r="549" spans="1:3" x14ac:dyDescent="0.25">
      <c r="A549" s="1">
        <v>847</v>
      </c>
      <c r="B549" s="2">
        <v>0.55410003662100005</v>
      </c>
      <c r="C549">
        <v>0.91451000000000005</v>
      </c>
    </row>
    <row r="550" spans="1:3" x14ac:dyDescent="0.25">
      <c r="A550" s="1">
        <v>848</v>
      </c>
      <c r="B550" s="2">
        <v>0.558866977692</v>
      </c>
      <c r="C550">
        <v>0.91452</v>
      </c>
    </row>
    <row r="551" spans="1:3" x14ac:dyDescent="0.25">
      <c r="A551" s="1">
        <v>849</v>
      </c>
      <c r="B551" s="2">
        <v>0.56386786699299996</v>
      </c>
      <c r="C551">
        <v>0.91452</v>
      </c>
    </row>
    <row r="552" spans="1:3" x14ac:dyDescent="0.25">
      <c r="A552" s="1">
        <v>850</v>
      </c>
      <c r="B552" s="2">
        <v>0.56943470239600003</v>
      </c>
      <c r="C552">
        <v>0.91452999999999995</v>
      </c>
    </row>
    <row r="553" spans="1:3" x14ac:dyDescent="0.25">
      <c r="A553" s="1">
        <v>851</v>
      </c>
      <c r="B553" s="2">
        <v>0.57521104812599999</v>
      </c>
      <c r="C553">
        <v>0.91452999999999995</v>
      </c>
    </row>
    <row r="554" spans="1:3" x14ac:dyDescent="0.25">
      <c r="A554" s="1">
        <v>852</v>
      </c>
      <c r="B554" s="2">
        <v>0.58157271146800005</v>
      </c>
      <c r="C554">
        <v>0.91454000000000002</v>
      </c>
    </row>
    <row r="555" spans="1:3" x14ac:dyDescent="0.25">
      <c r="A555" s="1">
        <v>853</v>
      </c>
      <c r="B555" s="2">
        <v>0.58811652660400004</v>
      </c>
      <c r="C555">
        <v>0.91454999999999997</v>
      </c>
    </row>
    <row r="556" spans="1:3" x14ac:dyDescent="0.25">
      <c r="A556" s="1">
        <v>854</v>
      </c>
      <c r="B556" s="2">
        <v>0.59526300430300005</v>
      </c>
      <c r="C556">
        <v>0.91454999999999997</v>
      </c>
    </row>
    <row r="557" spans="1:3" x14ac:dyDescent="0.25">
      <c r="A557" s="1">
        <v>855</v>
      </c>
      <c r="B557" s="2">
        <v>0.60256302356699998</v>
      </c>
      <c r="C557">
        <v>0.91456000000000004</v>
      </c>
    </row>
    <row r="558" spans="1:3" x14ac:dyDescent="0.25">
      <c r="A558" s="1">
        <v>856</v>
      </c>
      <c r="B558" s="2">
        <v>0.61047762632400004</v>
      </c>
      <c r="C558">
        <v>0.91456000000000004</v>
      </c>
    </row>
    <row r="559" spans="1:3" x14ac:dyDescent="0.25">
      <c r="A559" s="1">
        <v>857</v>
      </c>
      <c r="B559" s="2">
        <v>0.61851352453200004</v>
      </c>
      <c r="C559">
        <v>0.91456999999999999</v>
      </c>
    </row>
    <row r="560" spans="1:3" x14ac:dyDescent="0.25">
      <c r="A560" s="1">
        <v>858</v>
      </c>
      <c r="B560" s="2">
        <v>0.627170979977</v>
      </c>
      <c r="C560">
        <v>0.91456999999999999</v>
      </c>
    </row>
    <row r="561" spans="1:3" x14ac:dyDescent="0.25">
      <c r="A561" s="1">
        <v>859</v>
      </c>
      <c r="B561" s="2">
        <v>0.63619148731200004</v>
      </c>
      <c r="C561">
        <v>0.91457999999999995</v>
      </c>
    </row>
    <row r="562" spans="1:3" x14ac:dyDescent="0.25">
      <c r="A562" s="1">
        <v>860</v>
      </c>
      <c r="B562" s="2">
        <v>0.64527368545499997</v>
      </c>
      <c r="C562">
        <v>0.91457999999999995</v>
      </c>
    </row>
    <row r="563" spans="1:3" x14ac:dyDescent="0.25">
      <c r="A563" s="1">
        <v>861</v>
      </c>
      <c r="B563" s="2">
        <v>0.65467482805300004</v>
      </c>
      <c r="C563">
        <v>0.91459000000000001</v>
      </c>
    </row>
    <row r="564" spans="1:3" x14ac:dyDescent="0.25">
      <c r="A564" s="1">
        <v>862</v>
      </c>
      <c r="B564" s="2">
        <v>0.66468793153799999</v>
      </c>
      <c r="C564">
        <v>0.91459999999999997</v>
      </c>
    </row>
    <row r="565" spans="1:3" x14ac:dyDescent="0.25">
      <c r="A565" s="1">
        <v>863</v>
      </c>
      <c r="B565" s="2">
        <v>0.67500370740899995</v>
      </c>
      <c r="C565">
        <v>0.91459999999999997</v>
      </c>
    </row>
    <row r="566" spans="1:3" x14ac:dyDescent="0.25">
      <c r="A566" s="1">
        <v>864</v>
      </c>
      <c r="B566" s="2">
        <v>0.68527728319199999</v>
      </c>
      <c r="C566">
        <v>0.91461000000000003</v>
      </c>
    </row>
    <row r="567" spans="1:3" x14ac:dyDescent="0.25">
      <c r="A567" s="1">
        <v>865</v>
      </c>
      <c r="B567" s="2">
        <v>0.69579482078599997</v>
      </c>
      <c r="C567">
        <v>0.91461000000000003</v>
      </c>
    </row>
    <row r="568" spans="1:3" x14ac:dyDescent="0.25">
      <c r="A568" s="1">
        <v>866</v>
      </c>
      <c r="B568" s="2">
        <v>0.70686507224999995</v>
      </c>
      <c r="C568">
        <v>0.91461999999999999</v>
      </c>
    </row>
    <row r="569" spans="1:3" x14ac:dyDescent="0.25">
      <c r="A569" s="1">
        <v>867</v>
      </c>
      <c r="B569" s="2">
        <v>0.71813267469399999</v>
      </c>
      <c r="C569">
        <v>0.91461999999999999</v>
      </c>
    </row>
    <row r="570" spans="1:3" x14ac:dyDescent="0.25">
      <c r="A570" s="1">
        <v>868</v>
      </c>
      <c r="B570" s="2">
        <v>0.72922039031999997</v>
      </c>
      <c r="C570">
        <v>0.91463000000000005</v>
      </c>
    </row>
    <row r="571" spans="1:3" x14ac:dyDescent="0.25">
      <c r="A571" s="1">
        <v>869</v>
      </c>
      <c r="B571" s="2">
        <v>0.74077326059299997</v>
      </c>
      <c r="C571">
        <v>0.91463000000000005</v>
      </c>
    </row>
    <row r="572" spans="1:3" x14ac:dyDescent="0.25">
      <c r="A572" s="1">
        <v>870</v>
      </c>
      <c r="B572" s="2">
        <v>0.75206124782600003</v>
      </c>
      <c r="C572">
        <v>0.91464000000000001</v>
      </c>
    </row>
    <row r="573" spans="1:3" x14ac:dyDescent="0.25">
      <c r="A573" s="1">
        <v>871</v>
      </c>
      <c r="B573" s="2">
        <v>0.76338535547300002</v>
      </c>
      <c r="C573">
        <v>0.91464000000000001</v>
      </c>
    </row>
    <row r="574" spans="1:3" x14ac:dyDescent="0.25">
      <c r="A574" s="1">
        <v>872</v>
      </c>
      <c r="B574" s="2">
        <v>0.77504694461800006</v>
      </c>
      <c r="C574">
        <v>0.91464999999999996</v>
      </c>
    </row>
    <row r="575" spans="1:3" x14ac:dyDescent="0.25">
      <c r="A575" s="1">
        <v>873</v>
      </c>
      <c r="B575" s="2">
        <v>0.78630018234300003</v>
      </c>
      <c r="C575">
        <v>0.91464999999999996</v>
      </c>
    </row>
    <row r="576" spans="1:3" x14ac:dyDescent="0.25">
      <c r="A576" s="1">
        <v>874</v>
      </c>
      <c r="B576" s="2">
        <v>0.797441899776</v>
      </c>
      <c r="C576">
        <v>0.91466000000000003</v>
      </c>
    </row>
    <row r="577" spans="1:3" x14ac:dyDescent="0.25">
      <c r="A577" s="1">
        <v>875</v>
      </c>
      <c r="B577" s="2">
        <v>0.80874788761100003</v>
      </c>
      <c r="C577">
        <v>0.91466000000000003</v>
      </c>
    </row>
    <row r="578" spans="1:3" x14ac:dyDescent="0.25">
      <c r="A578" s="1">
        <v>876</v>
      </c>
      <c r="B578" s="2">
        <v>0.81948965787899997</v>
      </c>
      <c r="C578">
        <v>0.91466999999999998</v>
      </c>
    </row>
    <row r="579" spans="1:3" x14ac:dyDescent="0.25">
      <c r="A579" s="1">
        <v>877</v>
      </c>
      <c r="B579" s="2">
        <v>0.82994621992100004</v>
      </c>
      <c r="C579">
        <v>0.91466999999999998</v>
      </c>
    </row>
    <row r="580" spans="1:3" x14ac:dyDescent="0.25">
      <c r="A580" s="1">
        <v>878</v>
      </c>
      <c r="B580" s="2">
        <v>0.84005719423299996</v>
      </c>
      <c r="C580">
        <v>0.91468000000000005</v>
      </c>
    </row>
    <row r="581" spans="1:3" x14ac:dyDescent="0.25">
      <c r="A581" s="1">
        <v>879</v>
      </c>
      <c r="B581" s="2">
        <v>0.85004854202299995</v>
      </c>
      <c r="C581">
        <v>0.91469</v>
      </c>
    </row>
    <row r="582" spans="1:3" x14ac:dyDescent="0.25">
      <c r="A582" s="1">
        <v>880</v>
      </c>
      <c r="B582" s="2">
        <v>0.85926830768600004</v>
      </c>
      <c r="C582">
        <v>0.91469</v>
      </c>
    </row>
    <row r="583" spans="1:3" x14ac:dyDescent="0.25">
      <c r="A583" s="1">
        <v>881</v>
      </c>
      <c r="B583" s="2">
        <v>0.86795753240600004</v>
      </c>
      <c r="C583">
        <v>0.91469999999999996</v>
      </c>
    </row>
    <row r="584" spans="1:3" x14ac:dyDescent="0.25">
      <c r="A584" s="1">
        <v>882</v>
      </c>
      <c r="B584" s="2">
        <v>0.87605786323500001</v>
      </c>
      <c r="C584">
        <v>0.91469999999999996</v>
      </c>
    </row>
    <row r="585" spans="1:3" x14ac:dyDescent="0.25">
      <c r="A585" s="1">
        <v>883</v>
      </c>
      <c r="B585" s="2">
        <v>0.88372737169299997</v>
      </c>
      <c r="C585">
        <v>0.91471000000000002</v>
      </c>
    </row>
    <row r="586" spans="1:3" x14ac:dyDescent="0.25">
      <c r="A586" s="1">
        <v>884</v>
      </c>
      <c r="B586" s="2">
        <v>0.89046156406400001</v>
      </c>
      <c r="C586">
        <v>0.91471000000000002</v>
      </c>
    </row>
    <row r="587" spans="1:3" x14ac:dyDescent="0.25">
      <c r="A587" s="1">
        <v>885</v>
      </c>
      <c r="B587" s="2">
        <v>0.89644736051600005</v>
      </c>
      <c r="C587">
        <v>0.91471999999999998</v>
      </c>
    </row>
    <row r="588" spans="1:3" x14ac:dyDescent="0.25">
      <c r="A588" s="1">
        <v>886</v>
      </c>
      <c r="B588" s="2">
        <v>0.90164124965699999</v>
      </c>
      <c r="C588">
        <v>0.91471999999999998</v>
      </c>
    </row>
    <row r="589" spans="1:3" x14ac:dyDescent="0.25">
      <c r="A589" s="1">
        <v>887</v>
      </c>
      <c r="B589" s="2">
        <v>0.90600687265400004</v>
      </c>
      <c r="C589">
        <v>0.91473000000000004</v>
      </c>
    </row>
    <row r="590" spans="1:3" x14ac:dyDescent="0.25">
      <c r="A590" s="1">
        <v>888</v>
      </c>
      <c r="B590" s="2">
        <v>0.90960526466400005</v>
      </c>
      <c r="C590">
        <v>0.91473000000000004</v>
      </c>
    </row>
    <row r="591" spans="1:3" x14ac:dyDescent="0.25">
      <c r="A591" s="1">
        <v>889</v>
      </c>
      <c r="B591" s="2">
        <v>0.91220092773399997</v>
      </c>
      <c r="C591">
        <v>0.91474</v>
      </c>
    </row>
    <row r="592" spans="1:3" x14ac:dyDescent="0.25">
      <c r="A592" s="1">
        <v>890</v>
      </c>
      <c r="B592" s="2">
        <v>0.91389709711099998</v>
      </c>
      <c r="C592">
        <v>0.91474</v>
      </c>
    </row>
    <row r="593" spans="1:5" x14ac:dyDescent="0.25">
      <c r="A593" s="10">
        <v>891</v>
      </c>
      <c r="B593" s="11">
        <v>0.91468548774699998</v>
      </c>
      <c r="C593" s="12">
        <v>0.91474999999999995</v>
      </c>
      <c r="E593" s="11">
        <v>0.91468548774699998</v>
      </c>
    </row>
    <row r="594" spans="1:5" x14ac:dyDescent="0.25">
      <c r="A594" s="1">
        <v>892</v>
      </c>
      <c r="B594" s="2">
        <v>0.91456598043399995</v>
      </c>
      <c r="C594">
        <v>0.91474999999999995</v>
      </c>
    </row>
    <row r="595" spans="1:5" x14ac:dyDescent="0.25">
      <c r="A595" s="1">
        <v>893</v>
      </c>
      <c r="B595" s="2">
        <v>0.91350162029299997</v>
      </c>
      <c r="C595">
        <v>0.91474999999999995</v>
      </c>
    </row>
    <row r="596" spans="1:5" x14ac:dyDescent="0.25">
      <c r="A596" s="1">
        <v>894</v>
      </c>
      <c r="B596" s="2">
        <v>0.91157102584799998</v>
      </c>
      <c r="C596">
        <v>0.91476000000000002</v>
      </c>
    </row>
    <row r="597" spans="1:5" x14ac:dyDescent="0.25">
      <c r="A597" s="1">
        <v>895</v>
      </c>
      <c r="B597" s="2">
        <v>0.90877902507800001</v>
      </c>
      <c r="C597">
        <v>0.91476000000000002</v>
      </c>
    </row>
    <row r="598" spans="1:5" x14ac:dyDescent="0.25">
      <c r="A598" s="1">
        <v>896</v>
      </c>
      <c r="B598" s="2">
        <v>0.90515547990800005</v>
      </c>
      <c r="C598">
        <v>0.91476999999999997</v>
      </c>
    </row>
    <row r="599" spans="1:5" x14ac:dyDescent="0.25">
      <c r="A599" s="1">
        <v>897</v>
      </c>
      <c r="B599" s="2">
        <v>0.90073668956800002</v>
      </c>
      <c r="C599">
        <v>0.91476999999999997</v>
      </c>
    </row>
    <row r="600" spans="1:5" x14ac:dyDescent="0.25">
      <c r="A600" s="1">
        <v>898</v>
      </c>
      <c r="B600" s="2">
        <v>0.89539641141899995</v>
      </c>
      <c r="C600">
        <v>0.91478000000000004</v>
      </c>
    </row>
    <row r="601" spans="1:5" x14ac:dyDescent="0.25">
      <c r="A601" s="1">
        <v>899</v>
      </c>
      <c r="B601" s="2">
        <v>0.88949459791200003</v>
      </c>
      <c r="C601">
        <v>0.91478000000000004</v>
      </c>
    </row>
    <row r="602" spans="1:5" x14ac:dyDescent="0.25">
      <c r="A602" s="1">
        <v>900</v>
      </c>
      <c r="B602" s="2">
        <v>0.88293594121899999</v>
      </c>
      <c r="C602">
        <v>0.91478999999999999</v>
      </c>
    </row>
    <row r="603" spans="1:5" x14ac:dyDescent="0.25">
      <c r="A603" s="1">
        <v>901</v>
      </c>
      <c r="B603" s="2">
        <v>0.875773370266</v>
      </c>
      <c r="C603">
        <v>0.91478999999999999</v>
      </c>
    </row>
    <row r="604" spans="1:5" x14ac:dyDescent="0.25">
      <c r="A604" s="1">
        <v>902</v>
      </c>
      <c r="B604" s="2">
        <v>0.86806267499900003</v>
      </c>
      <c r="C604">
        <v>0.91479999999999995</v>
      </c>
    </row>
    <row r="605" spans="1:5" x14ac:dyDescent="0.25">
      <c r="A605" s="1">
        <v>903</v>
      </c>
      <c r="B605" s="2">
        <v>0.85985910892499995</v>
      </c>
      <c r="C605">
        <v>0.91479999999999995</v>
      </c>
    </row>
    <row r="606" spans="1:5" x14ac:dyDescent="0.25">
      <c r="A606" s="1">
        <v>904</v>
      </c>
      <c r="B606" s="2">
        <v>0.85122048854800003</v>
      </c>
      <c r="C606">
        <v>0.91481000000000001</v>
      </c>
    </row>
    <row r="607" spans="1:5" x14ac:dyDescent="0.25">
      <c r="A607" s="1">
        <v>905</v>
      </c>
      <c r="B607" s="2">
        <v>0.84192824363700003</v>
      </c>
      <c r="C607">
        <v>0.91481000000000001</v>
      </c>
    </row>
    <row r="608" spans="1:5" x14ac:dyDescent="0.25">
      <c r="A608" s="1">
        <v>906</v>
      </c>
      <c r="B608" s="2">
        <v>0.83257985115099997</v>
      </c>
      <c r="C608">
        <v>0.91481999999999997</v>
      </c>
    </row>
    <row r="609" spans="1:3" x14ac:dyDescent="0.25">
      <c r="A609" s="1">
        <v>907</v>
      </c>
      <c r="B609" s="2">
        <v>0.82296562194800005</v>
      </c>
      <c r="C609">
        <v>0.91481999999999997</v>
      </c>
    </row>
    <row r="610" spans="1:3" x14ac:dyDescent="0.25">
      <c r="A610" s="1">
        <v>908</v>
      </c>
      <c r="B610" s="2">
        <v>0.81313753128099997</v>
      </c>
      <c r="C610">
        <v>0.91483000000000003</v>
      </c>
    </row>
    <row r="611" spans="1:3" x14ac:dyDescent="0.25">
      <c r="A611" s="1">
        <v>909</v>
      </c>
      <c r="B611" s="2">
        <v>0.80314713716499997</v>
      </c>
      <c r="C611">
        <v>0.91483000000000003</v>
      </c>
    </row>
    <row r="612" spans="1:3" x14ac:dyDescent="0.25">
      <c r="A612" s="1">
        <v>910</v>
      </c>
      <c r="B612" s="2">
        <v>0.79304051399200004</v>
      </c>
      <c r="C612">
        <v>0.91483000000000003</v>
      </c>
    </row>
    <row r="613" spans="1:3" x14ac:dyDescent="0.25">
      <c r="A613" s="1">
        <v>911</v>
      </c>
      <c r="B613" s="2">
        <v>0.78286480903599998</v>
      </c>
      <c r="C613">
        <v>0.91483999999999999</v>
      </c>
    </row>
    <row r="614" spans="1:3" x14ac:dyDescent="0.25">
      <c r="A614" s="1">
        <v>912</v>
      </c>
      <c r="B614" s="2">
        <v>0.772661089897</v>
      </c>
      <c r="C614">
        <v>0.91483999999999999</v>
      </c>
    </row>
    <row r="615" spans="1:3" x14ac:dyDescent="0.25">
      <c r="A615" s="1">
        <v>913</v>
      </c>
      <c r="B615" s="2">
        <v>0.762469470501</v>
      </c>
      <c r="C615">
        <v>0.91485000000000005</v>
      </c>
    </row>
    <row r="616" spans="1:3" x14ac:dyDescent="0.25">
      <c r="A616" s="1">
        <v>914</v>
      </c>
      <c r="B616" s="2">
        <v>0.75232416391400003</v>
      </c>
      <c r="C616">
        <v>0.91485000000000005</v>
      </c>
    </row>
    <row r="617" spans="1:3" x14ac:dyDescent="0.25">
      <c r="A617" s="1">
        <v>915</v>
      </c>
      <c r="B617" s="2">
        <v>0.74225932359699998</v>
      </c>
      <c r="C617">
        <v>0.91486000000000001</v>
      </c>
    </row>
    <row r="618" spans="1:3" x14ac:dyDescent="0.25">
      <c r="A618" s="1">
        <v>916</v>
      </c>
      <c r="B618" s="2">
        <v>0.73230332136200005</v>
      </c>
      <c r="C618">
        <v>0.91486000000000001</v>
      </c>
    </row>
    <row r="619" spans="1:3" x14ac:dyDescent="0.25">
      <c r="A619" s="1">
        <v>917</v>
      </c>
      <c r="B619" s="2">
        <v>0.72248440980899997</v>
      </c>
      <c r="C619">
        <v>0.91486999999999996</v>
      </c>
    </row>
    <row r="620" spans="1:3" x14ac:dyDescent="0.25">
      <c r="A620" s="1">
        <v>918</v>
      </c>
      <c r="B620" s="2">
        <v>0.71282619237900002</v>
      </c>
      <c r="C620">
        <v>0.91486999999999996</v>
      </c>
    </row>
    <row r="621" spans="1:3" x14ac:dyDescent="0.25">
      <c r="A621" s="1">
        <v>919</v>
      </c>
      <c r="B621" s="2">
        <v>0.70334935188299996</v>
      </c>
      <c r="C621">
        <v>0.91486999999999996</v>
      </c>
    </row>
    <row r="622" spans="1:3" x14ac:dyDescent="0.25">
      <c r="A622" s="1">
        <v>920</v>
      </c>
      <c r="B622" s="2">
        <v>0.69407397508599999</v>
      </c>
      <c r="C622">
        <v>0.91488000000000003</v>
      </c>
    </row>
    <row r="623" spans="1:3" x14ac:dyDescent="0.25">
      <c r="A623" s="1">
        <v>921</v>
      </c>
      <c r="B623" s="2">
        <v>0.68501442670799995</v>
      </c>
      <c r="C623">
        <v>0.91488000000000003</v>
      </c>
    </row>
    <row r="624" spans="1:3" x14ac:dyDescent="0.25">
      <c r="A624" s="1">
        <v>922</v>
      </c>
      <c r="B624" s="2">
        <v>0.67618525028200005</v>
      </c>
      <c r="C624">
        <v>0.91488999999999998</v>
      </c>
    </row>
    <row r="625" spans="1:3" x14ac:dyDescent="0.25">
      <c r="A625" s="1">
        <v>923</v>
      </c>
      <c r="B625" s="2">
        <v>0.66759824752800001</v>
      </c>
      <c r="C625">
        <v>0.91488999999999998</v>
      </c>
    </row>
    <row r="626" spans="1:3" x14ac:dyDescent="0.25">
      <c r="A626" s="1">
        <v>924</v>
      </c>
      <c r="B626" s="2">
        <v>0.65926408767699995</v>
      </c>
      <c r="C626">
        <v>0.91490000000000005</v>
      </c>
    </row>
    <row r="627" spans="1:3" x14ac:dyDescent="0.25">
      <c r="A627" s="1">
        <v>925</v>
      </c>
      <c r="B627" s="2">
        <v>0.65119099616999998</v>
      </c>
      <c r="C627">
        <v>0.91490000000000005</v>
      </c>
    </row>
    <row r="628" spans="1:3" x14ac:dyDescent="0.25">
      <c r="A628" s="1">
        <v>926</v>
      </c>
      <c r="B628" s="2">
        <v>0.64360618591300001</v>
      </c>
      <c r="C628">
        <v>0.91490000000000005</v>
      </c>
    </row>
    <row r="629" spans="1:3" x14ac:dyDescent="0.25">
      <c r="A629" s="1">
        <v>927</v>
      </c>
      <c r="B629" s="2">
        <v>0.63606500625600004</v>
      </c>
      <c r="C629">
        <v>0.91491</v>
      </c>
    </row>
    <row r="630" spans="1:3" x14ac:dyDescent="0.25">
      <c r="A630" s="1">
        <v>928</v>
      </c>
      <c r="B630" s="2">
        <v>0.62880122661600002</v>
      </c>
      <c r="C630">
        <v>0.91491</v>
      </c>
    </row>
    <row r="631" spans="1:3" x14ac:dyDescent="0.25">
      <c r="A631" s="1">
        <v>929</v>
      </c>
      <c r="B631" s="2">
        <v>0.62181693315499997</v>
      </c>
      <c r="C631">
        <v>0.91491999999999996</v>
      </c>
    </row>
    <row r="632" spans="1:3" x14ac:dyDescent="0.25">
      <c r="A632" s="1">
        <v>930</v>
      </c>
      <c r="B632" s="2">
        <v>0.61511510610599995</v>
      </c>
      <c r="C632">
        <v>0.91491999999999996</v>
      </c>
    </row>
    <row r="633" spans="1:3" x14ac:dyDescent="0.25">
      <c r="A633" s="1">
        <v>931</v>
      </c>
      <c r="B633" s="2">
        <v>0.60869675874700002</v>
      </c>
      <c r="C633">
        <v>0.91493000000000002</v>
      </c>
    </row>
    <row r="634" spans="1:3" x14ac:dyDescent="0.25">
      <c r="A634" s="1">
        <v>932</v>
      </c>
      <c r="B634" s="2">
        <v>0.60256147384600001</v>
      </c>
      <c r="C634">
        <v>0.91493000000000002</v>
      </c>
    </row>
    <row r="635" spans="1:3" x14ac:dyDescent="0.25">
      <c r="A635" s="1">
        <v>933</v>
      </c>
      <c r="B635" s="2">
        <v>0.59671002626400005</v>
      </c>
      <c r="C635">
        <v>0.91493000000000002</v>
      </c>
    </row>
    <row r="636" spans="1:3" x14ac:dyDescent="0.25">
      <c r="A636" s="1">
        <v>934</v>
      </c>
      <c r="B636" s="2">
        <v>0.59114104509400001</v>
      </c>
      <c r="C636">
        <v>0.91493999999999998</v>
      </c>
    </row>
    <row r="637" spans="1:3" x14ac:dyDescent="0.25">
      <c r="A637" s="1">
        <v>935</v>
      </c>
      <c r="B637" s="2">
        <v>0.58599489927299997</v>
      </c>
      <c r="C637">
        <v>0.91493999999999998</v>
      </c>
    </row>
    <row r="638" spans="1:3" x14ac:dyDescent="0.25">
      <c r="A638" s="1">
        <v>936</v>
      </c>
      <c r="B638" s="2">
        <v>0.58097827434500005</v>
      </c>
      <c r="C638">
        <v>0.91495000000000004</v>
      </c>
    </row>
    <row r="639" spans="1:3" x14ac:dyDescent="0.25">
      <c r="A639" s="1">
        <v>937</v>
      </c>
      <c r="B639" s="2">
        <v>0.57623952627200004</v>
      </c>
      <c r="C639">
        <v>0.91495000000000004</v>
      </c>
    </row>
    <row r="640" spans="1:3" x14ac:dyDescent="0.25">
      <c r="A640" s="1">
        <v>938</v>
      </c>
      <c r="B640" s="2">
        <v>0.57177644967999997</v>
      </c>
      <c r="C640">
        <v>0.91496</v>
      </c>
    </row>
    <row r="641" spans="1:3" x14ac:dyDescent="0.25">
      <c r="A641" s="1">
        <v>939</v>
      </c>
      <c r="B641" s="2">
        <v>0.56758671998999999</v>
      </c>
      <c r="C641">
        <v>0.91496</v>
      </c>
    </row>
    <row r="642" spans="1:3" x14ac:dyDescent="0.25">
      <c r="A642" s="1">
        <v>940</v>
      </c>
      <c r="B642" s="2">
        <v>0.56366771459599996</v>
      </c>
      <c r="C642">
        <v>0.91496</v>
      </c>
    </row>
    <row r="643" spans="1:3" x14ac:dyDescent="0.25">
      <c r="A643" s="1">
        <v>941</v>
      </c>
      <c r="B643" s="2">
        <v>0.56001657247500003</v>
      </c>
      <c r="C643">
        <v>0.91496999999999995</v>
      </c>
    </row>
    <row r="644" spans="1:3" x14ac:dyDescent="0.25">
      <c r="A644" s="1">
        <v>942</v>
      </c>
      <c r="B644" s="2">
        <v>0.55663090944299998</v>
      </c>
      <c r="C644">
        <v>0.91496999999999995</v>
      </c>
    </row>
    <row r="645" spans="1:3" x14ac:dyDescent="0.25">
      <c r="A645" s="1">
        <v>943</v>
      </c>
      <c r="B645" s="2">
        <v>0.55358010530500001</v>
      </c>
      <c r="C645">
        <v>0.91498000000000002</v>
      </c>
    </row>
    <row r="646" spans="1:3" x14ac:dyDescent="0.25">
      <c r="A646" s="1">
        <v>944</v>
      </c>
      <c r="B646" s="2">
        <v>0.55070823431000004</v>
      </c>
      <c r="C646">
        <v>0.91498000000000002</v>
      </c>
    </row>
    <row r="647" spans="1:3" x14ac:dyDescent="0.25">
      <c r="A647" s="1">
        <v>945</v>
      </c>
      <c r="B647" s="2">
        <v>0.54809325933499997</v>
      </c>
      <c r="C647">
        <v>0.91498000000000002</v>
      </c>
    </row>
    <row r="648" spans="1:3" x14ac:dyDescent="0.25">
      <c r="A648" s="1">
        <v>946</v>
      </c>
      <c r="B648" s="2">
        <v>0.54573279619199999</v>
      </c>
      <c r="C648">
        <v>0.91498999999999997</v>
      </c>
    </row>
    <row r="649" spans="1:3" x14ac:dyDescent="0.25">
      <c r="A649" s="1">
        <v>947</v>
      </c>
      <c r="B649" s="2">
        <v>0.54362398385999999</v>
      </c>
      <c r="C649">
        <v>0.91498999999999997</v>
      </c>
    </row>
    <row r="650" spans="1:3" x14ac:dyDescent="0.25">
      <c r="A650" s="1">
        <v>948</v>
      </c>
      <c r="B650" s="2">
        <v>0.54179656505600005</v>
      </c>
      <c r="C650">
        <v>0.91500000000000004</v>
      </c>
    </row>
    <row r="651" spans="1:3" x14ac:dyDescent="0.25">
      <c r="A651" s="1">
        <v>949</v>
      </c>
      <c r="B651" s="2">
        <v>0.54017561674100001</v>
      </c>
      <c r="C651">
        <v>0.91500000000000004</v>
      </c>
    </row>
    <row r="652" spans="1:3" x14ac:dyDescent="0.25">
      <c r="A652" s="1">
        <v>950</v>
      </c>
      <c r="B652" s="2">
        <v>0.53879892826099995</v>
      </c>
      <c r="C652">
        <v>0.91500000000000004</v>
      </c>
    </row>
    <row r="653" spans="1:3" x14ac:dyDescent="0.25">
      <c r="A653" s="1">
        <v>951</v>
      </c>
      <c r="B653" s="2">
        <v>0.53766447305700005</v>
      </c>
      <c r="C653">
        <v>0.91500999999999999</v>
      </c>
    </row>
    <row r="654" spans="1:3" x14ac:dyDescent="0.25">
      <c r="A654" s="1">
        <v>952</v>
      </c>
      <c r="B654" s="2">
        <v>0.53676998615299998</v>
      </c>
      <c r="C654">
        <v>0.91500999999999999</v>
      </c>
    </row>
    <row r="655" spans="1:3" x14ac:dyDescent="0.25">
      <c r="A655" s="1">
        <v>953</v>
      </c>
      <c r="B655" s="2">
        <v>0.536107242107</v>
      </c>
      <c r="C655">
        <v>0.91500999999999999</v>
      </c>
    </row>
    <row r="656" spans="1:3" x14ac:dyDescent="0.25">
      <c r="A656" s="1">
        <v>954</v>
      </c>
      <c r="B656" s="2">
        <v>0.53567922115300004</v>
      </c>
      <c r="C656">
        <v>0.91501999999999994</v>
      </c>
    </row>
    <row r="657" spans="1:4" x14ac:dyDescent="0.25">
      <c r="A657" s="5">
        <v>955</v>
      </c>
      <c r="B657" s="6">
        <v>0.53548550605800005</v>
      </c>
      <c r="C657" s="7">
        <v>0.91501999999999994</v>
      </c>
      <c r="D657" s="7">
        <v>0.91501999999999994</v>
      </c>
    </row>
    <row r="658" spans="1:4" x14ac:dyDescent="0.25">
      <c r="A658" s="1">
        <v>956</v>
      </c>
      <c r="B658" s="2">
        <v>0.53552460670500002</v>
      </c>
      <c r="C658">
        <v>0.91503000000000001</v>
      </c>
    </row>
    <row r="659" spans="1:4" x14ac:dyDescent="0.25">
      <c r="A659" s="1">
        <v>957</v>
      </c>
      <c r="B659" s="2">
        <v>0.53579509258299995</v>
      </c>
      <c r="C659">
        <v>0.91503000000000001</v>
      </c>
    </row>
    <row r="660" spans="1:4" x14ac:dyDescent="0.25">
      <c r="A660" s="1">
        <v>958</v>
      </c>
      <c r="B660" s="2">
        <v>0.53625202178999998</v>
      </c>
      <c r="C660">
        <v>0.91503000000000001</v>
      </c>
    </row>
    <row r="661" spans="1:4" x14ac:dyDescent="0.25">
      <c r="A661" s="1">
        <v>959</v>
      </c>
      <c r="B661" s="2">
        <v>0.53697359561900004</v>
      </c>
      <c r="C661">
        <v>0.91503999999999996</v>
      </c>
    </row>
    <row r="662" spans="1:4" x14ac:dyDescent="0.25">
      <c r="A662" s="1">
        <v>960</v>
      </c>
      <c r="B662" s="2">
        <v>0.53792279958699996</v>
      </c>
      <c r="C662">
        <v>0.91503999999999996</v>
      </c>
    </row>
    <row r="663" spans="1:4" x14ac:dyDescent="0.25">
      <c r="A663" s="1">
        <v>961</v>
      </c>
      <c r="B663" s="2">
        <v>0.53909868001899997</v>
      </c>
      <c r="C663">
        <v>0.91505000000000003</v>
      </c>
    </row>
    <row r="664" spans="1:4" x14ac:dyDescent="0.25">
      <c r="A664" s="1">
        <v>962</v>
      </c>
      <c r="B664" s="2">
        <v>0.54042738676099999</v>
      </c>
      <c r="C664">
        <v>0.91505000000000003</v>
      </c>
    </row>
    <row r="665" spans="1:4" x14ac:dyDescent="0.25">
      <c r="A665" s="1">
        <v>963</v>
      </c>
      <c r="B665" s="2">
        <v>0.54204630851699998</v>
      </c>
      <c r="C665">
        <v>0.91505000000000003</v>
      </c>
    </row>
    <row r="666" spans="1:4" x14ac:dyDescent="0.25">
      <c r="A666" s="1">
        <v>964</v>
      </c>
      <c r="B666" s="2">
        <v>0.543889343739</v>
      </c>
      <c r="C666">
        <v>0.91505999999999998</v>
      </c>
    </row>
    <row r="667" spans="1:4" x14ac:dyDescent="0.25">
      <c r="A667" s="1">
        <v>965</v>
      </c>
      <c r="B667" s="2">
        <v>0.54595607519099998</v>
      </c>
      <c r="C667">
        <v>0.91505999999999998</v>
      </c>
    </row>
    <row r="668" spans="1:4" x14ac:dyDescent="0.25">
      <c r="A668" s="1">
        <v>966</v>
      </c>
      <c r="B668" s="2">
        <v>0.54814374446900005</v>
      </c>
      <c r="C668">
        <v>0.91505999999999998</v>
      </c>
    </row>
    <row r="669" spans="1:4" x14ac:dyDescent="0.25">
      <c r="A669" s="1">
        <v>967</v>
      </c>
      <c r="B669" s="2">
        <v>0.550647854805</v>
      </c>
      <c r="C669">
        <v>0.91507000000000005</v>
      </c>
    </row>
    <row r="670" spans="1:4" x14ac:dyDescent="0.25">
      <c r="A670" s="1">
        <v>968</v>
      </c>
      <c r="B670" s="2">
        <v>0.55337423086199999</v>
      </c>
      <c r="C670">
        <v>0.91507000000000005</v>
      </c>
    </row>
    <row r="671" spans="1:4" x14ac:dyDescent="0.25">
      <c r="A671" s="1">
        <v>969</v>
      </c>
      <c r="B671" s="2">
        <v>0.55619823932599999</v>
      </c>
      <c r="C671">
        <v>0.91508</v>
      </c>
    </row>
    <row r="672" spans="1:4" x14ac:dyDescent="0.25">
      <c r="A672" s="1">
        <v>970</v>
      </c>
      <c r="B672" s="2">
        <v>0.55935901403400001</v>
      </c>
      <c r="C672">
        <v>0.91508</v>
      </c>
    </row>
    <row r="673" spans="1:3" x14ac:dyDescent="0.25">
      <c r="A673" s="1">
        <v>971</v>
      </c>
      <c r="B673" s="2">
        <v>0.56273972988099996</v>
      </c>
      <c r="C673">
        <v>0.91508</v>
      </c>
    </row>
    <row r="674" spans="1:3" x14ac:dyDescent="0.25">
      <c r="A674" s="1">
        <v>972</v>
      </c>
      <c r="B674" s="2">
        <v>0.56619566679</v>
      </c>
      <c r="C674">
        <v>0.91508999999999996</v>
      </c>
    </row>
    <row r="675" spans="1:3" x14ac:dyDescent="0.25">
      <c r="A675" s="1">
        <v>973</v>
      </c>
      <c r="B675" s="2">
        <v>0.57000786066099995</v>
      </c>
      <c r="C675">
        <v>0.91508999999999996</v>
      </c>
    </row>
    <row r="676" spans="1:3" x14ac:dyDescent="0.25">
      <c r="A676" s="1">
        <v>974</v>
      </c>
      <c r="B676" s="2">
        <v>0.57387900352499999</v>
      </c>
      <c r="C676">
        <v>0.91508999999999996</v>
      </c>
    </row>
    <row r="677" spans="1:3" x14ac:dyDescent="0.25">
      <c r="A677" s="1">
        <v>975</v>
      </c>
      <c r="B677" s="2">
        <v>0.57811981439600002</v>
      </c>
      <c r="C677">
        <v>0.91510000000000002</v>
      </c>
    </row>
    <row r="678" spans="1:3" x14ac:dyDescent="0.25">
      <c r="A678" s="1">
        <v>976</v>
      </c>
      <c r="B678" s="2">
        <v>0.58257699012800002</v>
      </c>
      <c r="C678">
        <v>0.91510000000000002</v>
      </c>
    </row>
    <row r="679" spans="1:3" x14ac:dyDescent="0.25">
      <c r="A679" s="1">
        <v>977</v>
      </c>
      <c r="B679" s="2">
        <v>0.58706873655299996</v>
      </c>
      <c r="C679">
        <v>0.91510000000000002</v>
      </c>
    </row>
    <row r="680" spans="1:3" x14ac:dyDescent="0.25">
      <c r="A680" s="1">
        <v>978</v>
      </c>
      <c r="B680" s="2">
        <v>0.59194761514700001</v>
      </c>
      <c r="C680">
        <v>0.91510999999999998</v>
      </c>
    </row>
    <row r="681" spans="1:3" x14ac:dyDescent="0.25">
      <c r="A681" s="1">
        <v>979</v>
      </c>
      <c r="B681" s="2">
        <v>0.59684503078499995</v>
      </c>
      <c r="C681">
        <v>0.91510999999999998</v>
      </c>
    </row>
    <row r="682" spans="1:3" x14ac:dyDescent="0.25">
      <c r="A682" s="1">
        <v>980</v>
      </c>
      <c r="B682" s="2">
        <v>0.60213965177499995</v>
      </c>
      <c r="C682">
        <v>0.91512000000000004</v>
      </c>
    </row>
    <row r="683" spans="1:3" x14ac:dyDescent="0.25">
      <c r="A683" s="1">
        <v>981</v>
      </c>
      <c r="B683" s="2">
        <v>0.60764354467399995</v>
      </c>
      <c r="C683">
        <v>0.91512000000000004</v>
      </c>
    </row>
    <row r="684" spans="1:3" x14ac:dyDescent="0.25">
      <c r="A684" s="1">
        <v>982</v>
      </c>
      <c r="B684" s="2">
        <v>0.61313796043400004</v>
      </c>
      <c r="C684">
        <v>0.91512000000000004</v>
      </c>
    </row>
    <row r="685" spans="1:3" x14ac:dyDescent="0.25">
      <c r="A685" s="1">
        <v>983</v>
      </c>
      <c r="B685" s="2">
        <v>0.61904382705700001</v>
      </c>
      <c r="C685">
        <v>0.91513</v>
      </c>
    </row>
    <row r="686" spans="1:3" x14ac:dyDescent="0.25">
      <c r="A686" s="1">
        <v>984</v>
      </c>
      <c r="B686" s="2">
        <v>0.62492150068300001</v>
      </c>
      <c r="C686">
        <v>0.91513</v>
      </c>
    </row>
    <row r="687" spans="1:3" x14ac:dyDescent="0.25">
      <c r="A687" s="1">
        <v>985</v>
      </c>
      <c r="B687" s="2">
        <v>0.63121688365899997</v>
      </c>
      <c r="C687">
        <v>0.91513</v>
      </c>
    </row>
    <row r="688" spans="1:3" x14ac:dyDescent="0.25">
      <c r="A688" s="1">
        <v>986</v>
      </c>
      <c r="B688" s="2">
        <v>0.63770401477799998</v>
      </c>
      <c r="C688">
        <v>0.91513999999999995</v>
      </c>
    </row>
    <row r="689" spans="1:3" x14ac:dyDescent="0.25">
      <c r="A689" s="1">
        <v>987</v>
      </c>
      <c r="B689" s="2">
        <v>0.644132494926</v>
      </c>
      <c r="C689">
        <v>0.91513999999999995</v>
      </c>
    </row>
    <row r="690" spans="1:3" x14ac:dyDescent="0.25">
      <c r="A690" s="1">
        <v>988</v>
      </c>
      <c r="B690" s="2">
        <v>0.65098309516899999</v>
      </c>
      <c r="C690">
        <v>0.91513999999999995</v>
      </c>
    </row>
    <row r="691" spans="1:3" x14ac:dyDescent="0.25">
      <c r="A691" s="1">
        <v>989</v>
      </c>
      <c r="B691" s="2">
        <v>0.65775138139699996</v>
      </c>
      <c r="C691">
        <v>0.91515000000000002</v>
      </c>
    </row>
    <row r="692" spans="1:3" x14ac:dyDescent="0.25">
      <c r="A692" s="1">
        <v>990</v>
      </c>
      <c r="B692" s="2">
        <v>0.66494232416200005</v>
      </c>
      <c r="C692">
        <v>0.91515000000000002</v>
      </c>
    </row>
    <row r="693" spans="1:3" x14ac:dyDescent="0.25">
      <c r="A693" s="1">
        <v>991</v>
      </c>
      <c r="B693" s="2">
        <v>0.67229503393199996</v>
      </c>
      <c r="C693">
        <v>0.91515000000000002</v>
      </c>
    </row>
    <row r="694" spans="1:3" x14ac:dyDescent="0.25">
      <c r="A694" s="1">
        <v>992</v>
      </c>
      <c r="B694" s="2">
        <v>0.67952895164500005</v>
      </c>
      <c r="C694">
        <v>0.91515999999999997</v>
      </c>
    </row>
    <row r="695" spans="1:3" x14ac:dyDescent="0.25">
      <c r="A695" s="1">
        <v>993</v>
      </c>
      <c r="B695" s="2">
        <v>0.68689888715699998</v>
      </c>
      <c r="C695">
        <v>0.91515999999999997</v>
      </c>
    </row>
    <row r="696" spans="1:3" x14ac:dyDescent="0.25">
      <c r="A696" s="1">
        <v>994</v>
      </c>
      <c r="B696" s="2">
        <v>0.69467765092800005</v>
      </c>
      <c r="C696">
        <v>0.91515999999999997</v>
      </c>
    </row>
    <row r="697" spans="1:3" x14ac:dyDescent="0.25">
      <c r="A697" s="1">
        <v>995</v>
      </c>
      <c r="B697" s="2">
        <v>0.70258224010500003</v>
      </c>
      <c r="C697">
        <v>0.91517000000000004</v>
      </c>
    </row>
    <row r="698" spans="1:3" x14ac:dyDescent="0.25">
      <c r="A698" s="1">
        <v>996</v>
      </c>
      <c r="B698" s="2">
        <v>0.71031081676499996</v>
      </c>
      <c r="C698">
        <v>0.91517000000000004</v>
      </c>
    </row>
    <row r="699" spans="1:3" x14ac:dyDescent="0.25">
      <c r="A699" s="1">
        <v>997</v>
      </c>
      <c r="B699" s="2">
        <v>0.71842646598799997</v>
      </c>
      <c r="C699">
        <v>0.91517000000000004</v>
      </c>
    </row>
    <row r="700" spans="1:3" x14ac:dyDescent="0.25">
      <c r="A700" s="1">
        <v>998</v>
      </c>
      <c r="B700" s="2">
        <v>0.72633588314099995</v>
      </c>
      <c r="C700">
        <v>0.91517999999999999</v>
      </c>
    </row>
    <row r="701" spans="1:3" x14ac:dyDescent="0.25">
      <c r="A701" s="1">
        <v>999</v>
      </c>
      <c r="B701" s="2">
        <v>0.73461037874199997</v>
      </c>
      <c r="C701">
        <v>0.91517999999999999</v>
      </c>
    </row>
    <row r="702" spans="1:3" x14ac:dyDescent="0.25">
      <c r="A702" s="1">
        <v>1000</v>
      </c>
      <c r="B702" s="2">
        <v>0.74264580011400005</v>
      </c>
      <c r="C702">
        <v>0.91517999999999999</v>
      </c>
    </row>
    <row r="703" spans="1:3" x14ac:dyDescent="0.25">
      <c r="A703" s="1">
        <v>1001</v>
      </c>
      <c r="B703" s="2">
        <v>0.75042253732700004</v>
      </c>
      <c r="C703">
        <v>0.91518999999999995</v>
      </c>
    </row>
    <row r="704" spans="1:3" x14ac:dyDescent="0.25">
      <c r="A704" s="1">
        <v>1002</v>
      </c>
      <c r="B704" s="2">
        <v>0.75822252035100002</v>
      </c>
      <c r="C704">
        <v>0.91518999999999995</v>
      </c>
    </row>
    <row r="705" spans="1:3" x14ac:dyDescent="0.25">
      <c r="A705" s="1">
        <v>1003</v>
      </c>
      <c r="B705" s="2">
        <v>0.76603132486299996</v>
      </c>
      <c r="C705">
        <v>0.91518999999999995</v>
      </c>
    </row>
    <row r="706" spans="1:3" x14ac:dyDescent="0.25">
      <c r="A706" s="1">
        <v>1004</v>
      </c>
      <c r="B706" s="2">
        <v>0.773833453655</v>
      </c>
      <c r="C706">
        <v>0.91520000000000001</v>
      </c>
    </row>
    <row r="707" spans="1:3" x14ac:dyDescent="0.25">
      <c r="A707" s="1">
        <v>1005</v>
      </c>
      <c r="B707" s="2">
        <v>0.78161150217099995</v>
      </c>
      <c r="C707">
        <v>0.91520000000000001</v>
      </c>
    </row>
    <row r="708" spans="1:3" x14ac:dyDescent="0.25">
      <c r="A708" s="1">
        <v>1006</v>
      </c>
      <c r="B708" s="2">
        <v>0.78935003280600002</v>
      </c>
      <c r="C708">
        <v>0.91520000000000001</v>
      </c>
    </row>
    <row r="709" spans="1:3" x14ac:dyDescent="0.25">
      <c r="A709" s="1">
        <v>1007</v>
      </c>
      <c r="B709" s="2">
        <v>0.79702973365800001</v>
      </c>
      <c r="C709">
        <v>0.91520999999999997</v>
      </c>
    </row>
    <row r="710" spans="1:3" x14ac:dyDescent="0.25">
      <c r="A710" s="1">
        <v>1008</v>
      </c>
      <c r="B710" s="2">
        <v>0.80463290214500005</v>
      </c>
      <c r="C710">
        <v>0.91520999999999997</v>
      </c>
    </row>
    <row r="711" spans="1:3" x14ac:dyDescent="0.25">
      <c r="A711" s="1">
        <v>1009</v>
      </c>
      <c r="B711" s="2">
        <v>0.81214082241100005</v>
      </c>
      <c r="C711">
        <v>0.91520999999999997</v>
      </c>
    </row>
    <row r="712" spans="1:3" x14ac:dyDescent="0.25">
      <c r="A712" s="1">
        <v>1010</v>
      </c>
      <c r="B712" s="2">
        <v>0.81953400373499996</v>
      </c>
      <c r="C712">
        <v>0.91522000000000003</v>
      </c>
    </row>
    <row r="713" spans="1:3" x14ac:dyDescent="0.25">
      <c r="A713" s="1">
        <v>1011</v>
      </c>
      <c r="B713" s="2">
        <v>0.82679277658500006</v>
      </c>
      <c r="C713">
        <v>0.91522000000000003</v>
      </c>
    </row>
    <row r="714" spans="1:3" x14ac:dyDescent="0.25">
      <c r="A714" s="1">
        <v>1012</v>
      </c>
      <c r="B714" s="2">
        <v>0.83389782905599996</v>
      </c>
      <c r="C714">
        <v>0.91522000000000003</v>
      </c>
    </row>
    <row r="715" spans="1:3" x14ac:dyDescent="0.25">
      <c r="A715" s="1">
        <v>1013</v>
      </c>
      <c r="B715" s="2">
        <v>0.840828180313</v>
      </c>
      <c r="C715">
        <v>0.91522999999999999</v>
      </c>
    </row>
    <row r="716" spans="1:3" x14ac:dyDescent="0.25">
      <c r="A716" s="1">
        <v>1014</v>
      </c>
      <c r="B716" s="2">
        <v>0.84756350517300005</v>
      </c>
      <c r="C716">
        <v>0.91522999999999999</v>
      </c>
    </row>
    <row r="717" spans="1:3" x14ac:dyDescent="0.25">
      <c r="A717" s="1">
        <v>1015</v>
      </c>
      <c r="B717" s="2">
        <v>0.85408371686899998</v>
      </c>
      <c r="C717">
        <v>0.91522999999999999</v>
      </c>
    </row>
    <row r="718" spans="1:3" x14ac:dyDescent="0.25">
      <c r="A718" s="1">
        <v>1016</v>
      </c>
      <c r="B718" s="2">
        <v>0.86036926507900002</v>
      </c>
      <c r="C718">
        <v>0.91524000000000005</v>
      </c>
    </row>
    <row r="719" spans="1:3" x14ac:dyDescent="0.25">
      <c r="A719" s="1">
        <v>1017</v>
      </c>
      <c r="B719" s="2">
        <v>0.86639958620099999</v>
      </c>
      <c r="C719">
        <v>0.91524000000000005</v>
      </c>
    </row>
    <row r="720" spans="1:3" x14ac:dyDescent="0.25">
      <c r="A720" s="1">
        <v>1018</v>
      </c>
      <c r="B720" s="2">
        <v>0.87215602397900005</v>
      </c>
      <c r="C720">
        <v>0.91524000000000005</v>
      </c>
    </row>
    <row r="721" spans="1:3" x14ac:dyDescent="0.25">
      <c r="A721" s="1">
        <v>1019</v>
      </c>
      <c r="B721" s="2">
        <v>0.87761908769600006</v>
      </c>
      <c r="C721">
        <v>0.91524000000000005</v>
      </c>
    </row>
    <row r="722" spans="1:3" x14ac:dyDescent="0.25">
      <c r="A722" s="1">
        <v>1020</v>
      </c>
      <c r="B722" s="2">
        <v>0.88277119398100001</v>
      </c>
      <c r="C722">
        <v>0.91525000000000001</v>
      </c>
    </row>
    <row r="723" spans="1:3" x14ac:dyDescent="0.25">
      <c r="A723" s="1">
        <v>1021</v>
      </c>
      <c r="B723" s="2">
        <v>0.887594997883</v>
      </c>
      <c r="C723">
        <v>0.91525000000000001</v>
      </c>
    </row>
    <row r="724" spans="1:3" x14ac:dyDescent="0.25">
      <c r="A724" s="1">
        <v>1022</v>
      </c>
      <c r="B724" s="2">
        <v>0.89207410812400001</v>
      </c>
      <c r="C724">
        <v>0.91525000000000001</v>
      </c>
    </row>
    <row r="725" spans="1:3" x14ac:dyDescent="0.25">
      <c r="A725" s="1">
        <v>1023</v>
      </c>
      <c r="B725" s="2">
        <v>0.896192848682</v>
      </c>
      <c r="C725">
        <v>0.91525999999999996</v>
      </c>
    </row>
    <row r="726" spans="1:3" x14ac:dyDescent="0.25">
      <c r="A726" s="1">
        <v>1024</v>
      </c>
      <c r="B726" s="2">
        <v>0.89993751049000004</v>
      </c>
      <c r="C726">
        <v>0.91525999999999996</v>
      </c>
    </row>
    <row r="727" spans="1:3" x14ac:dyDescent="0.25">
      <c r="A727" s="1">
        <v>1025</v>
      </c>
      <c r="B727" s="2">
        <v>0.90329557657199999</v>
      </c>
      <c r="C727">
        <v>0.91525999999999996</v>
      </c>
    </row>
    <row r="728" spans="1:3" x14ac:dyDescent="0.25">
      <c r="A728" s="1">
        <v>1026</v>
      </c>
      <c r="B728" s="2">
        <v>0.90625566244099998</v>
      </c>
      <c r="C728">
        <v>0.91527000000000003</v>
      </c>
    </row>
    <row r="729" spans="1:3" x14ac:dyDescent="0.25">
      <c r="A729" s="1">
        <v>1027</v>
      </c>
      <c r="B729" s="2">
        <v>0.90880805253999997</v>
      </c>
      <c r="C729">
        <v>0.91527000000000003</v>
      </c>
    </row>
    <row r="730" spans="1:3" x14ac:dyDescent="0.25">
      <c r="A730" s="1">
        <v>1028</v>
      </c>
      <c r="B730" s="2">
        <v>0.91094499826399999</v>
      </c>
      <c r="C730">
        <v>0.91527000000000003</v>
      </c>
    </row>
    <row r="731" spans="1:3" x14ac:dyDescent="0.25">
      <c r="A731" s="1">
        <v>1029</v>
      </c>
      <c r="B731" s="2">
        <v>0.91265958547600001</v>
      </c>
      <c r="C731">
        <v>0.91527999999999998</v>
      </c>
    </row>
    <row r="732" spans="1:3" x14ac:dyDescent="0.25">
      <c r="A732" s="1">
        <v>1030</v>
      </c>
      <c r="B732" s="2">
        <v>0.91394746303600005</v>
      </c>
      <c r="C732">
        <v>0.91527999999999998</v>
      </c>
    </row>
    <row r="733" spans="1:3" x14ac:dyDescent="0.25">
      <c r="A733" s="1">
        <v>1031</v>
      </c>
      <c r="B733" s="2">
        <v>0.914805829525</v>
      </c>
      <c r="C733">
        <v>0.91527999999999998</v>
      </c>
    </row>
    <row r="734" spans="1:3" x14ac:dyDescent="0.25">
      <c r="A734" s="10">
        <v>1032</v>
      </c>
      <c r="B734" s="11">
        <v>0.91523343324700002</v>
      </c>
      <c r="C734" s="12">
        <v>0.91527999999999998</v>
      </c>
    </row>
    <row r="735" spans="1:3" x14ac:dyDescent="0.25">
      <c r="A735" s="5">
        <v>1033</v>
      </c>
      <c r="B735" s="6">
        <v>0.91523116826999995</v>
      </c>
      <c r="C735" s="7">
        <v>0.91529000000000005</v>
      </c>
    </row>
    <row r="736" spans="1:3" x14ac:dyDescent="0.25">
      <c r="A736" s="1">
        <v>1034</v>
      </c>
      <c r="B736" s="2">
        <v>0.91480141878099996</v>
      </c>
      <c r="C736">
        <v>0.91529000000000005</v>
      </c>
    </row>
    <row r="737" spans="1:3" x14ac:dyDescent="0.25">
      <c r="A737" s="1">
        <v>1035</v>
      </c>
      <c r="B737" s="2">
        <v>0.91394847631499998</v>
      </c>
      <c r="C737">
        <v>0.91529000000000005</v>
      </c>
    </row>
    <row r="738" spans="1:3" x14ac:dyDescent="0.25">
      <c r="A738" s="1">
        <v>1036</v>
      </c>
      <c r="B738" s="2">
        <v>0.91267830133399996</v>
      </c>
      <c r="C738">
        <v>0.9153</v>
      </c>
    </row>
    <row r="739" spans="1:3" x14ac:dyDescent="0.25">
      <c r="A739" s="1">
        <v>1037</v>
      </c>
      <c r="B739" s="2">
        <v>0.91099834442100003</v>
      </c>
      <c r="C739">
        <v>0.9153</v>
      </c>
    </row>
    <row r="740" spans="1:3" x14ac:dyDescent="0.25">
      <c r="A740" s="1">
        <v>1038</v>
      </c>
      <c r="B740" s="2">
        <v>0.90891784429599998</v>
      </c>
      <c r="C740">
        <v>0.9153</v>
      </c>
    </row>
    <row r="741" spans="1:3" x14ac:dyDescent="0.25">
      <c r="A741" s="1">
        <v>1039</v>
      </c>
      <c r="B741" s="2">
        <v>0.90644729137400004</v>
      </c>
      <c r="C741">
        <v>0.91530999999999996</v>
      </c>
    </row>
    <row r="742" spans="1:3" x14ac:dyDescent="0.25">
      <c r="A742" s="1">
        <v>1040</v>
      </c>
      <c r="B742" s="2">
        <v>0.90359872579599998</v>
      </c>
      <c r="C742">
        <v>0.91530999999999996</v>
      </c>
    </row>
    <row r="743" spans="1:3" x14ac:dyDescent="0.25">
      <c r="A743" s="1">
        <v>1041</v>
      </c>
      <c r="B743" s="2">
        <v>0.90038484334900004</v>
      </c>
      <c r="C743">
        <v>0.91530999999999996</v>
      </c>
    </row>
    <row r="744" spans="1:3" x14ac:dyDescent="0.25">
      <c r="A744" s="1">
        <v>1042</v>
      </c>
      <c r="B744" s="2">
        <v>0.89682054519700005</v>
      </c>
      <c r="C744">
        <v>0.91530999999999996</v>
      </c>
    </row>
    <row r="745" spans="1:3" x14ac:dyDescent="0.25">
      <c r="A745" s="1">
        <v>1043</v>
      </c>
      <c r="B745" s="2">
        <v>0.89292073249799997</v>
      </c>
      <c r="C745">
        <v>0.91532000000000002</v>
      </c>
    </row>
    <row r="746" spans="1:3" x14ac:dyDescent="0.25">
      <c r="A746" s="1">
        <v>1044</v>
      </c>
      <c r="B746" s="2">
        <v>0.888701438904</v>
      </c>
      <c r="C746">
        <v>0.91532000000000002</v>
      </c>
    </row>
    <row r="747" spans="1:3" x14ac:dyDescent="0.25">
      <c r="A747" s="1">
        <v>1045</v>
      </c>
      <c r="B747" s="2">
        <v>0.88417965173699997</v>
      </c>
      <c r="C747">
        <v>0.91532000000000002</v>
      </c>
    </row>
    <row r="748" spans="1:3" x14ac:dyDescent="0.25">
      <c r="A748" s="1">
        <v>1046</v>
      </c>
      <c r="B748" s="2">
        <v>0.87937277555500004</v>
      </c>
      <c r="C748">
        <v>0.91532999999999998</v>
      </c>
    </row>
    <row r="749" spans="1:3" x14ac:dyDescent="0.25">
      <c r="A749" s="1">
        <v>1047</v>
      </c>
      <c r="B749" s="2">
        <v>0.87429869174999997</v>
      </c>
      <c r="C749">
        <v>0.91532999999999998</v>
      </c>
    </row>
    <row r="750" spans="1:3" x14ac:dyDescent="0.25">
      <c r="A750" s="1">
        <v>1048</v>
      </c>
      <c r="B750" s="2">
        <v>0.868975102901</v>
      </c>
      <c r="C750">
        <v>0.91532999999999998</v>
      </c>
    </row>
    <row r="751" spans="1:3" x14ac:dyDescent="0.25">
      <c r="A751" s="1">
        <v>1049</v>
      </c>
      <c r="B751" s="2">
        <v>0.86342161893799996</v>
      </c>
      <c r="C751">
        <v>0.91532999999999998</v>
      </c>
    </row>
    <row r="752" spans="1:3" x14ac:dyDescent="0.25">
      <c r="A752" s="1">
        <v>1050</v>
      </c>
      <c r="B752" s="2">
        <v>0.85765576362600005</v>
      </c>
      <c r="C752">
        <v>0.91534000000000004</v>
      </c>
    </row>
    <row r="753" spans="1:3" x14ac:dyDescent="0.25">
      <c r="A753" s="1">
        <v>1051</v>
      </c>
      <c r="B753" s="2">
        <v>0.851696491241</v>
      </c>
      <c r="C753">
        <v>0.91534000000000004</v>
      </c>
    </row>
    <row r="754" spans="1:3" x14ac:dyDescent="0.25">
      <c r="A754" s="1">
        <v>1052</v>
      </c>
      <c r="B754" s="2">
        <v>0.84556180238699996</v>
      </c>
      <c r="C754">
        <v>0.91534000000000004</v>
      </c>
    </row>
    <row r="755" spans="1:3" x14ac:dyDescent="0.25">
      <c r="A755" s="1">
        <v>1053</v>
      </c>
      <c r="B755" s="2">
        <v>0.839270412922</v>
      </c>
      <c r="C755">
        <v>0.91535</v>
      </c>
    </row>
    <row r="756" spans="1:3" x14ac:dyDescent="0.25">
      <c r="A756" s="1">
        <v>1054</v>
      </c>
      <c r="B756" s="2">
        <v>0.83284044265699997</v>
      </c>
      <c r="C756">
        <v>0.91535</v>
      </c>
    </row>
    <row r="757" spans="1:3" x14ac:dyDescent="0.25">
      <c r="A757" s="1">
        <v>1055</v>
      </c>
      <c r="B757" s="2">
        <v>0.82628858089400004</v>
      </c>
      <c r="C757">
        <v>0.91535</v>
      </c>
    </row>
    <row r="758" spans="1:3" x14ac:dyDescent="0.25">
      <c r="A758" s="1">
        <v>1056</v>
      </c>
      <c r="B758" s="2">
        <v>0.81963288783999999</v>
      </c>
      <c r="C758">
        <v>0.91535</v>
      </c>
    </row>
    <row r="759" spans="1:3" x14ac:dyDescent="0.25">
      <c r="A759" s="1">
        <v>1057</v>
      </c>
      <c r="B759" s="2">
        <v>0.812889039516</v>
      </c>
      <c r="C759">
        <v>0.91535999999999995</v>
      </c>
    </row>
    <row r="760" spans="1:3" x14ac:dyDescent="0.25">
      <c r="A760" s="1">
        <v>1058</v>
      </c>
      <c r="B760" s="2">
        <v>0.80607324838600003</v>
      </c>
      <c r="C760">
        <v>0.91535999999999995</v>
      </c>
    </row>
    <row r="761" spans="1:3" x14ac:dyDescent="0.25">
      <c r="A761" s="1">
        <v>1059</v>
      </c>
      <c r="B761" s="2">
        <v>0.79920160770399995</v>
      </c>
      <c r="C761">
        <v>0.91535999999999995</v>
      </c>
    </row>
    <row r="762" spans="1:3" x14ac:dyDescent="0.25">
      <c r="A762" s="1">
        <v>1060</v>
      </c>
      <c r="B762" s="2">
        <v>0.79228764772399995</v>
      </c>
      <c r="C762">
        <v>0.91535999999999995</v>
      </c>
    </row>
    <row r="763" spans="1:3" x14ac:dyDescent="0.25">
      <c r="A763" s="1">
        <v>1061</v>
      </c>
      <c r="B763" s="2">
        <v>0.78534674644500002</v>
      </c>
      <c r="C763">
        <v>0.91537000000000002</v>
      </c>
    </row>
    <row r="764" spans="1:3" x14ac:dyDescent="0.25">
      <c r="A764" s="1">
        <v>1062</v>
      </c>
      <c r="B764" s="2">
        <v>0.77839273214299998</v>
      </c>
      <c r="C764">
        <v>0.91537000000000002</v>
      </c>
    </row>
    <row r="765" spans="1:3" x14ac:dyDescent="0.25">
      <c r="A765" s="1">
        <v>1063</v>
      </c>
      <c r="B765" s="2">
        <v>0.77143669128400005</v>
      </c>
      <c r="C765">
        <v>0.91537000000000002</v>
      </c>
    </row>
    <row r="766" spans="1:3" x14ac:dyDescent="0.25">
      <c r="A766" s="1">
        <v>1064</v>
      </c>
      <c r="B766" s="2">
        <v>0.76449161767999996</v>
      </c>
      <c r="C766">
        <v>0.91537999999999997</v>
      </c>
    </row>
    <row r="767" spans="1:3" x14ac:dyDescent="0.25">
      <c r="A767" s="1">
        <v>1065</v>
      </c>
      <c r="B767" s="2">
        <v>0.757568836212</v>
      </c>
      <c r="C767">
        <v>0.91537999999999997</v>
      </c>
    </row>
    <row r="768" spans="1:3" x14ac:dyDescent="0.25">
      <c r="A768" s="1">
        <v>1066</v>
      </c>
      <c r="B768" s="2">
        <v>0.75067979097399995</v>
      </c>
      <c r="C768">
        <v>0.91537999999999997</v>
      </c>
    </row>
    <row r="769" spans="1:3" x14ac:dyDescent="0.25">
      <c r="A769" s="1">
        <v>1067</v>
      </c>
      <c r="B769" s="2">
        <v>0.74383318424199996</v>
      </c>
      <c r="C769">
        <v>0.91537999999999997</v>
      </c>
    </row>
    <row r="770" spans="1:3" x14ac:dyDescent="0.25">
      <c r="A770" s="1">
        <v>1068</v>
      </c>
      <c r="B770" s="2">
        <v>0.73703891038900005</v>
      </c>
      <c r="C770">
        <v>0.91539000000000004</v>
      </c>
    </row>
    <row r="771" spans="1:3" x14ac:dyDescent="0.25">
      <c r="A771" s="1">
        <v>1069</v>
      </c>
      <c r="B771" s="2">
        <v>0.73030579090100001</v>
      </c>
      <c r="C771">
        <v>0.91539000000000004</v>
      </c>
    </row>
    <row r="772" spans="1:3" x14ac:dyDescent="0.25">
      <c r="A772" s="1">
        <v>1070</v>
      </c>
      <c r="B772" s="2">
        <v>0.72364103794099999</v>
      </c>
      <c r="C772">
        <v>0.91539000000000004</v>
      </c>
    </row>
    <row r="773" spans="1:3" x14ac:dyDescent="0.25">
      <c r="A773" s="1">
        <v>1071</v>
      </c>
      <c r="B773" s="2">
        <v>0.71705365181000003</v>
      </c>
      <c r="C773">
        <v>0.91539000000000004</v>
      </c>
    </row>
    <row r="774" spans="1:3" x14ac:dyDescent="0.25">
      <c r="A774" s="1">
        <v>1072</v>
      </c>
      <c r="B774" s="2">
        <v>0.71054887771599995</v>
      </c>
      <c r="C774">
        <v>0.91539999999999999</v>
      </c>
    </row>
    <row r="775" spans="1:3" x14ac:dyDescent="0.25">
      <c r="A775" s="1">
        <v>1073</v>
      </c>
      <c r="B775" s="2">
        <v>0.70413309335700003</v>
      </c>
      <c r="C775">
        <v>0.91539999999999999</v>
      </c>
    </row>
    <row r="776" spans="1:3" x14ac:dyDescent="0.25">
      <c r="A776" s="1">
        <v>1074</v>
      </c>
      <c r="B776" s="2">
        <v>0.69781333208100005</v>
      </c>
      <c r="C776">
        <v>0.91539999999999999</v>
      </c>
    </row>
    <row r="777" spans="1:3" x14ac:dyDescent="0.25">
      <c r="A777" s="1">
        <v>1075</v>
      </c>
      <c r="B777" s="2">
        <v>0.69159263372400004</v>
      </c>
      <c r="C777">
        <v>0.91539999999999999</v>
      </c>
    </row>
    <row r="778" spans="1:3" x14ac:dyDescent="0.25">
      <c r="A778" s="1">
        <v>1076</v>
      </c>
      <c r="B778" s="2">
        <v>0.68547785282100004</v>
      </c>
      <c r="C778">
        <v>0.91540999999999995</v>
      </c>
    </row>
    <row r="779" spans="1:3" x14ac:dyDescent="0.25">
      <c r="A779" s="1">
        <v>1077</v>
      </c>
      <c r="B779" s="2">
        <v>0.67947101593000003</v>
      </c>
      <c r="C779">
        <v>0.91540999999999995</v>
      </c>
    </row>
    <row r="780" spans="1:3" x14ac:dyDescent="0.25">
      <c r="A780" s="1">
        <v>1078</v>
      </c>
      <c r="B780" s="2">
        <v>0.67357730865499998</v>
      </c>
      <c r="C780">
        <v>0.91540999999999995</v>
      </c>
    </row>
    <row r="781" spans="1:3" x14ac:dyDescent="0.25">
      <c r="A781" s="1">
        <v>1079</v>
      </c>
      <c r="B781" s="2">
        <v>0.66780006885499998</v>
      </c>
      <c r="C781">
        <v>0.91542000000000001</v>
      </c>
    </row>
    <row r="782" spans="1:3" x14ac:dyDescent="0.25">
      <c r="A782" s="1">
        <v>1080</v>
      </c>
      <c r="B782" s="2">
        <v>0.66214084625199998</v>
      </c>
      <c r="C782">
        <v>0.91542000000000001</v>
      </c>
    </row>
    <row r="783" spans="1:3" x14ac:dyDescent="0.25">
      <c r="A783" s="1">
        <v>1081</v>
      </c>
      <c r="B783" s="2">
        <v>0.65660345554400001</v>
      </c>
      <c r="C783">
        <v>0.91542000000000001</v>
      </c>
    </row>
    <row r="784" spans="1:3" x14ac:dyDescent="0.25">
      <c r="A784" s="1">
        <v>1082</v>
      </c>
      <c r="B784" s="2">
        <v>0.65119022131000004</v>
      </c>
      <c r="C784">
        <v>0.91542000000000001</v>
      </c>
    </row>
    <row r="785" spans="1:3" x14ac:dyDescent="0.25">
      <c r="A785" s="1">
        <v>1083</v>
      </c>
      <c r="B785" s="2">
        <v>0.64590173959700004</v>
      </c>
      <c r="C785">
        <v>0.91542999999999997</v>
      </c>
    </row>
    <row r="786" spans="1:3" x14ac:dyDescent="0.25">
      <c r="A786" s="1">
        <v>1084</v>
      </c>
      <c r="B786" s="2">
        <v>0.64074027538300005</v>
      </c>
      <c r="C786">
        <v>0.91542999999999997</v>
      </c>
    </row>
    <row r="787" spans="1:3" x14ac:dyDescent="0.25">
      <c r="A787" s="1">
        <v>1085</v>
      </c>
      <c r="B787" s="2">
        <v>0.63570773601499997</v>
      </c>
      <c r="C787">
        <v>0.91542999999999997</v>
      </c>
    </row>
    <row r="788" spans="1:3" x14ac:dyDescent="0.25">
      <c r="A788" s="1">
        <v>1086</v>
      </c>
      <c r="B788" s="2">
        <v>0.63080447912199999</v>
      </c>
      <c r="C788">
        <v>0.91542999999999997</v>
      </c>
    </row>
    <row r="789" spans="1:3" x14ac:dyDescent="0.25">
      <c r="A789" s="1">
        <v>1087</v>
      </c>
      <c r="B789" s="2">
        <v>0.62603092193599996</v>
      </c>
      <c r="C789">
        <v>0.91544000000000003</v>
      </c>
    </row>
    <row r="790" spans="1:3" x14ac:dyDescent="0.25">
      <c r="A790" s="1">
        <v>1088</v>
      </c>
      <c r="B790" s="2">
        <v>0.62138879299200001</v>
      </c>
      <c r="C790">
        <v>0.91544000000000003</v>
      </c>
    </row>
    <row r="791" spans="1:3" x14ac:dyDescent="0.25">
      <c r="A791" s="1">
        <v>1089</v>
      </c>
      <c r="B791" s="2">
        <v>0.61687737703300005</v>
      </c>
      <c r="C791">
        <v>0.91544000000000003</v>
      </c>
    </row>
    <row r="792" spans="1:3" x14ac:dyDescent="0.25">
      <c r="A792" s="1">
        <v>1090</v>
      </c>
      <c r="B792" s="2">
        <v>0.61249750852600005</v>
      </c>
      <c r="C792">
        <v>0.91544000000000003</v>
      </c>
    </row>
    <row r="793" spans="1:3" x14ac:dyDescent="0.25">
      <c r="A793" s="1">
        <v>1091</v>
      </c>
      <c r="B793" s="2">
        <v>0.608249664307</v>
      </c>
      <c r="C793">
        <v>0.91544999999999999</v>
      </c>
    </row>
    <row r="794" spans="1:3" x14ac:dyDescent="0.25">
      <c r="A794" s="1">
        <v>1092</v>
      </c>
      <c r="B794" s="2">
        <v>0.60413247346900001</v>
      </c>
      <c r="C794">
        <v>0.91544999999999999</v>
      </c>
    </row>
    <row r="795" spans="1:3" x14ac:dyDescent="0.25">
      <c r="A795" s="1">
        <v>1093</v>
      </c>
      <c r="B795" s="2">
        <v>0.60014706850099997</v>
      </c>
      <c r="C795">
        <v>0.91544999999999999</v>
      </c>
    </row>
    <row r="796" spans="1:3" x14ac:dyDescent="0.25">
      <c r="A796" s="1">
        <v>1094</v>
      </c>
      <c r="B796" s="2">
        <v>0.59629225730900004</v>
      </c>
      <c r="C796">
        <v>0.91544999999999999</v>
      </c>
    </row>
    <row r="797" spans="1:3" x14ac:dyDescent="0.25">
      <c r="A797" s="1">
        <v>1095</v>
      </c>
      <c r="B797" s="2">
        <v>0.59256809949900002</v>
      </c>
      <c r="C797">
        <v>0.91546000000000005</v>
      </c>
    </row>
    <row r="798" spans="1:3" x14ac:dyDescent="0.25">
      <c r="A798" s="1">
        <v>1096</v>
      </c>
      <c r="B798" s="2">
        <v>0.58897399902299996</v>
      </c>
      <c r="C798">
        <v>0.91546000000000005</v>
      </c>
    </row>
    <row r="799" spans="1:3" x14ac:dyDescent="0.25">
      <c r="A799" s="1">
        <v>1097</v>
      </c>
      <c r="B799" s="2">
        <v>0.58550900220900004</v>
      </c>
      <c r="C799">
        <v>0.91546000000000005</v>
      </c>
    </row>
    <row r="800" spans="1:3" x14ac:dyDescent="0.25">
      <c r="A800" s="1">
        <v>1098</v>
      </c>
      <c r="B800" s="2">
        <v>0.58217245340299995</v>
      </c>
      <c r="C800">
        <v>0.91546000000000005</v>
      </c>
    </row>
    <row r="801" spans="1:3" x14ac:dyDescent="0.25">
      <c r="A801" s="1">
        <v>1099</v>
      </c>
      <c r="B801" s="2">
        <v>0.57896411418899996</v>
      </c>
      <c r="C801">
        <v>0.91547000000000001</v>
      </c>
    </row>
    <row r="802" spans="1:3" x14ac:dyDescent="0.25">
      <c r="A802" s="1">
        <v>1100</v>
      </c>
      <c r="B802" s="2">
        <v>0.57588303089100001</v>
      </c>
      <c r="C802">
        <v>0.91547000000000001</v>
      </c>
    </row>
  </sheetData>
  <mergeCells count="9">
    <mergeCell ref="Y15:Y16"/>
    <mergeCell ref="N2:O2"/>
    <mergeCell ref="N12:O12"/>
    <mergeCell ref="N23:O23"/>
    <mergeCell ref="Y5:Y6"/>
    <mergeCell ref="Y7:Y8"/>
    <mergeCell ref="Y9:Y10"/>
    <mergeCell ref="Y11:Y12"/>
    <mergeCell ref="Y13:Y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04DA-777D-4BB3-B782-DE225B04320E}">
  <dimension ref="A1:Y802"/>
  <sheetViews>
    <sheetView topLeftCell="G5" zoomScale="80" workbookViewId="0">
      <selection activeCell="X2" sqref="X2:Y17"/>
    </sheetView>
  </sheetViews>
  <sheetFormatPr baseColWidth="10" defaultRowHeight="15" x14ac:dyDescent="0.25"/>
  <cols>
    <col min="27" max="27" width="12.7109375" bestFit="1" customWidth="1"/>
  </cols>
  <sheetData>
    <row r="1" spans="1:25" x14ac:dyDescent="0.25">
      <c r="A1" s="3" t="s">
        <v>0</v>
      </c>
      <c r="B1" s="4" t="s">
        <v>1</v>
      </c>
      <c r="C1" s="4" t="s">
        <v>2</v>
      </c>
      <c r="D1" t="s">
        <v>16</v>
      </c>
      <c r="E1" t="s">
        <v>17</v>
      </c>
    </row>
    <row r="2" spans="1:25" x14ac:dyDescent="0.25">
      <c r="A2" s="1">
        <v>300</v>
      </c>
      <c r="B2" s="2">
        <v>0</v>
      </c>
      <c r="C2">
        <v>0.40244000000000002</v>
      </c>
      <c r="N2" s="126" t="s">
        <v>7</v>
      </c>
      <c r="O2" s="126"/>
      <c r="P2" s="4"/>
      <c r="R2" s="32" t="s">
        <v>0</v>
      </c>
      <c r="S2" s="33" t="s">
        <v>1</v>
      </c>
      <c r="T2" s="30" t="s">
        <v>2</v>
      </c>
      <c r="U2" s="34" t="s">
        <v>9</v>
      </c>
      <c r="V2" s="29" t="s">
        <v>10</v>
      </c>
      <c r="W2" s="30" t="s">
        <v>11</v>
      </c>
      <c r="X2" s="31" t="s">
        <v>21</v>
      </c>
      <c r="Y2" s="31" t="s">
        <v>12</v>
      </c>
    </row>
    <row r="3" spans="1:25" x14ac:dyDescent="0.25">
      <c r="A3" s="1">
        <v>301</v>
      </c>
      <c r="B3" s="2">
        <v>0</v>
      </c>
      <c r="C3">
        <v>0.42704999999999999</v>
      </c>
      <c r="N3" s="16" t="s">
        <v>0</v>
      </c>
      <c r="O3" s="17" t="s">
        <v>1</v>
      </c>
      <c r="P3" s="4"/>
      <c r="Q3" s="20" t="s">
        <v>29</v>
      </c>
      <c r="R3" s="35">
        <v>534</v>
      </c>
      <c r="S3" s="36">
        <v>0.26564753055599999</v>
      </c>
      <c r="T3" s="37">
        <v>0.91003999999999996</v>
      </c>
      <c r="U3" s="34"/>
      <c r="V3" s="8">
        <f>S3</f>
        <v>0.26564753055599999</v>
      </c>
      <c r="W3" s="31">
        <f>1/T3 + SQRT(1/T3^2 -1)</f>
        <v>1.5543497471393208</v>
      </c>
      <c r="X3" s="31"/>
      <c r="Y3" s="31" t="e">
        <f>SQRT(X3+SQRT(X3^2 - W3^2))</f>
        <v>#NUM!</v>
      </c>
    </row>
    <row r="4" spans="1:25" x14ac:dyDescent="0.25">
      <c r="A4" s="1">
        <v>302</v>
      </c>
      <c r="B4" s="2">
        <v>0</v>
      </c>
      <c r="C4">
        <v>0.45300000000000001</v>
      </c>
      <c r="N4" s="18">
        <v>537</v>
      </c>
      <c r="O4" s="8">
        <v>0.264416843653</v>
      </c>
      <c r="P4" s="4"/>
      <c r="Q4" s="20" t="s">
        <v>22</v>
      </c>
      <c r="R4" s="35">
        <v>537</v>
      </c>
      <c r="S4" s="36">
        <v>0.264416843653</v>
      </c>
      <c r="T4" s="38">
        <v>0.91013999999999995</v>
      </c>
      <c r="U4" s="36">
        <v>0.264416843653</v>
      </c>
      <c r="V4" s="8">
        <v>0.29991400000000001</v>
      </c>
      <c r="W4" s="31">
        <f t="shared" ref="W4:W17" si="0">1/T4 + SQRT(1/T4^2 -1)</f>
        <v>1.5539376724589733</v>
      </c>
      <c r="X4" s="31"/>
      <c r="Y4" s="31" t="e">
        <f t="shared" ref="Y4:Y14" si="1">SQRT(X4+SQRT(X4^2 - W4^2))</f>
        <v>#NUM!</v>
      </c>
    </row>
    <row r="5" spans="1:25" x14ac:dyDescent="0.25">
      <c r="A5" s="1">
        <v>303</v>
      </c>
      <c r="B5" s="2">
        <v>0</v>
      </c>
      <c r="C5">
        <v>0.48035</v>
      </c>
      <c r="N5" s="18">
        <v>577</v>
      </c>
      <c r="O5" s="8">
        <v>0.41150847077399999</v>
      </c>
      <c r="P5" s="4"/>
      <c r="Q5" s="20" t="s">
        <v>29</v>
      </c>
      <c r="R5" s="35">
        <v>562</v>
      </c>
      <c r="S5" s="36">
        <v>0.54786497354499997</v>
      </c>
      <c r="T5" s="37">
        <v>0.91088999999999998</v>
      </c>
      <c r="U5" s="34">
        <v>0.36550700000000003</v>
      </c>
      <c r="V5" s="8">
        <f t="shared" ref="V5:V17" si="2">S5</f>
        <v>0.54786497354499997</v>
      </c>
      <c r="W5" s="31">
        <f t="shared" si="0"/>
        <v>1.5508450584597819</v>
      </c>
      <c r="X5" s="31" t="e">
        <f>(2*$O$25*((Z6-Z5)/(Z6*Z5)))+(($O$25^2 + 1)/2)</f>
        <v>#DIV/0!</v>
      </c>
      <c r="Y5" s="31" t="e">
        <f t="shared" si="1"/>
        <v>#DIV/0!</v>
      </c>
    </row>
    <row r="6" spans="1:25" x14ac:dyDescent="0.25">
      <c r="A6" s="1">
        <v>304</v>
      </c>
      <c r="B6" s="2">
        <v>0</v>
      </c>
      <c r="C6">
        <v>0.50917000000000001</v>
      </c>
      <c r="N6" s="18">
        <v>622</v>
      </c>
      <c r="O6" s="8">
        <v>0.48360317945499998</v>
      </c>
      <c r="P6" s="4"/>
      <c r="Q6" s="20" t="s">
        <v>22</v>
      </c>
      <c r="R6" s="35">
        <v>577</v>
      </c>
      <c r="S6" s="36">
        <v>0.41150847077399999</v>
      </c>
      <c r="T6" s="38">
        <v>0.91127000000000002</v>
      </c>
      <c r="U6" s="39">
        <f>S6</f>
        <v>0.41150847077399999</v>
      </c>
      <c r="V6" s="8">
        <f>AVERAGE(0.66441,0.663864)</f>
        <v>0.66413699999999998</v>
      </c>
      <c r="W6" s="31">
        <f t="shared" si="0"/>
        <v>1.5492767305838739</v>
      </c>
      <c r="X6" s="31"/>
      <c r="Y6" s="31" t="e">
        <f t="shared" si="1"/>
        <v>#NUM!</v>
      </c>
    </row>
    <row r="7" spans="1:25" x14ac:dyDescent="0.25">
      <c r="A7" s="1">
        <v>305</v>
      </c>
      <c r="B7" s="2">
        <v>0</v>
      </c>
      <c r="C7">
        <v>0.53188999999999997</v>
      </c>
      <c r="N7" s="18">
        <v>677</v>
      </c>
      <c r="O7" s="8">
        <v>0.51017099618899997</v>
      </c>
      <c r="P7" s="4"/>
      <c r="Q7" s="20" t="s">
        <v>29</v>
      </c>
      <c r="R7" s="35">
        <v>600</v>
      </c>
      <c r="S7" s="36">
        <v>0.79619389772399995</v>
      </c>
      <c r="T7" s="37">
        <v>0.91178000000000003</v>
      </c>
      <c r="U7" s="39">
        <f>AVERAGE(0.46071,0.454018)</f>
        <v>0.45736399999999999</v>
      </c>
      <c r="V7" s="8">
        <f t="shared" si="2"/>
        <v>0.79619389772399995</v>
      </c>
      <c r="W7" s="31">
        <f t="shared" si="0"/>
        <v>1.5471703574388789</v>
      </c>
      <c r="X7" s="31"/>
      <c r="Y7" s="31" t="e">
        <f t="shared" si="1"/>
        <v>#NUM!</v>
      </c>
    </row>
    <row r="8" spans="1:25" x14ac:dyDescent="0.25">
      <c r="A8" s="1">
        <v>306</v>
      </c>
      <c r="B8" s="2">
        <v>0</v>
      </c>
      <c r="C8">
        <v>0.55532000000000004</v>
      </c>
      <c r="N8" s="18">
        <v>746</v>
      </c>
      <c r="O8" s="8">
        <v>0.52062547206900001</v>
      </c>
      <c r="P8" s="4"/>
      <c r="Q8" s="20" t="s">
        <v>22</v>
      </c>
      <c r="R8" s="35">
        <v>622</v>
      </c>
      <c r="S8" s="36">
        <v>0.48360317945499998</v>
      </c>
      <c r="T8" s="38">
        <v>0.91220000000000001</v>
      </c>
      <c r="U8" s="39">
        <f t="shared" ref="U8:U16" si="3">S8</f>
        <v>0.48360317945499998</v>
      </c>
      <c r="V8" s="8">
        <f>AVERAGE(0.871172,0.849394)</f>
        <v>0.86028299999999991</v>
      </c>
      <c r="W8" s="31">
        <f t="shared" si="0"/>
        <v>1.5454343761481004</v>
      </c>
      <c r="X8" s="31"/>
      <c r="Y8" s="31" t="e">
        <f t="shared" si="1"/>
        <v>#NUM!</v>
      </c>
    </row>
    <row r="9" spans="1:25" x14ac:dyDescent="0.25">
      <c r="A9" s="1">
        <v>307</v>
      </c>
      <c r="B9" s="2">
        <v>0</v>
      </c>
      <c r="C9">
        <v>0.57962999999999998</v>
      </c>
      <c r="N9" s="18">
        <v>836</v>
      </c>
      <c r="O9" s="8">
        <v>0.52872799999999998</v>
      </c>
      <c r="P9" s="4"/>
      <c r="Q9" s="20" t="s">
        <v>29</v>
      </c>
      <c r="R9" s="35">
        <v>649</v>
      </c>
      <c r="S9" s="36">
        <v>0.89425110816999998</v>
      </c>
      <c r="T9" s="37">
        <v>0.91264000000000001</v>
      </c>
      <c r="U9" s="39">
        <f>AVERAGE(0.505102,0.498665)</f>
        <v>0.50188350000000004</v>
      </c>
      <c r="V9" s="8">
        <f t="shared" si="2"/>
        <v>0.89425110816999998</v>
      </c>
      <c r="W9" s="31">
        <f t="shared" si="0"/>
        <v>1.543614428922</v>
      </c>
      <c r="X9" s="31"/>
      <c r="Y9" s="31" t="e">
        <f t="shared" si="1"/>
        <v>#NUM!</v>
      </c>
    </row>
    <row r="10" spans="1:25" x14ac:dyDescent="0.25">
      <c r="A10" s="1">
        <v>308</v>
      </c>
      <c r="B10" s="2">
        <v>0</v>
      </c>
      <c r="C10">
        <v>0.60485</v>
      </c>
      <c r="N10" s="18">
        <v>955</v>
      </c>
      <c r="O10" s="8">
        <v>0.53548550605800005</v>
      </c>
      <c r="P10" s="4"/>
      <c r="Q10" s="20" t="s">
        <v>22</v>
      </c>
      <c r="R10" s="35">
        <v>677</v>
      </c>
      <c r="S10" s="36">
        <v>0.51017099618899997</v>
      </c>
      <c r="T10" s="38">
        <v>0.91303999999999996</v>
      </c>
      <c r="U10" s="39">
        <f t="shared" si="3"/>
        <v>0.51017099618899997</v>
      </c>
      <c r="V10" s="8">
        <f>AVERAGE(0.916974,0.905107)</f>
        <v>0.91104049999999992</v>
      </c>
      <c r="W10" s="31">
        <f t="shared" si="0"/>
        <v>1.5419587601380402</v>
      </c>
      <c r="X10" s="31"/>
      <c r="Y10" s="31" t="e">
        <f t="shared" si="1"/>
        <v>#NUM!</v>
      </c>
    </row>
    <row r="11" spans="1:25" x14ac:dyDescent="0.25">
      <c r="A11" s="1">
        <v>309</v>
      </c>
      <c r="B11" s="2">
        <v>0</v>
      </c>
      <c r="C11">
        <v>0.62700999999999996</v>
      </c>
      <c r="N11" s="4"/>
      <c r="O11" s="4"/>
      <c r="P11" s="4"/>
      <c r="Q11" s="20" t="s">
        <v>29</v>
      </c>
      <c r="R11" s="35">
        <v>709</v>
      </c>
      <c r="S11" s="36">
        <v>0.91327667236300003</v>
      </c>
      <c r="T11" s="37">
        <v>0.91341000000000006</v>
      </c>
      <c r="U11" s="39">
        <f>AVERAGE(0.518186,0.51548)</f>
        <v>0.5168330000000001</v>
      </c>
      <c r="V11" s="8">
        <f t="shared" si="2"/>
        <v>0.91327667236300003</v>
      </c>
      <c r="W11" s="31">
        <f t="shared" si="0"/>
        <v>1.5404262594890907</v>
      </c>
      <c r="X11" s="31"/>
      <c r="Y11" s="31" t="e">
        <f t="shared" si="1"/>
        <v>#NUM!</v>
      </c>
    </row>
    <row r="12" spans="1:25" x14ac:dyDescent="0.25">
      <c r="A12" s="1">
        <v>310</v>
      </c>
      <c r="B12" s="2">
        <v>0</v>
      </c>
      <c r="C12">
        <v>0.64498</v>
      </c>
      <c r="N12" s="126" t="s">
        <v>8</v>
      </c>
      <c r="O12" s="126"/>
      <c r="P12" s="4"/>
      <c r="Q12" s="20" t="s">
        <v>22</v>
      </c>
      <c r="R12" s="35">
        <v>746</v>
      </c>
      <c r="S12" s="36">
        <v>0.52062547206900001</v>
      </c>
      <c r="T12" s="38">
        <v>0.91378000000000004</v>
      </c>
      <c r="U12" s="39">
        <f t="shared" si="3"/>
        <v>0.52062547206900001</v>
      </c>
      <c r="V12" s="8">
        <f>AVERAGE(0.9171,0.913717)</f>
        <v>0.91540850000000007</v>
      </c>
      <c r="W12" s="31">
        <f t="shared" si="0"/>
        <v>1.5388927783730222</v>
      </c>
      <c r="X12" s="31"/>
      <c r="Y12" s="31" t="e">
        <f t="shared" si="1"/>
        <v>#NUM!</v>
      </c>
    </row>
    <row r="13" spans="1:25" x14ac:dyDescent="0.25">
      <c r="A13" s="1">
        <v>311</v>
      </c>
      <c r="B13" s="2">
        <v>0</v>
      </c>
      <c r="C13">
        <v>0.66334000000000004</v>
      </c>
      <c r="N13" s="16" t="s">
        <v>0</v>
      </c>
      <c r="O13" s="17" t="s">
        <v>1</v>
      </c>
      <c r="P13" s="4"/>
      <c r="Q13" s="20" t="s">
        <v>29</v>
      </c>
      <c r="R13" s="35">
        <v>788</v>
      </c>
      <c r="S13" s="36">
        <v>0.91412401199299997</v>
      </c>
      <c r="T13" s="37">
        <v>0.91412000000000004</v>
      </c>
      <c r="U13" s="39">
        <f>AVERAGE(0.525191,0.52473)</f>
        <v>0.52496049999999994</v>
      </c>
      <c r="V13" s="8">
        <f t="shared" si="2"/>
        <v>0.91412401199299997</v>
      </c>
      <c r="W13" s="31">
        <f t="shared" si="0"/>
        <v>1.5374827584237853</v>
      </c>
      <c r="X13" s="31"/>
      <c r="Y13" s="31" t="e">
        <f t="shared" si="1"/>
        <v>#NUM!</v>
      </c>
    </row>
    <row r="14" spans="1:25" x14ac:dyDescent="0.25">
      <c r="A14" s="1">
        <v>312</v>
      </c>
      <c r="B14" s="2">
        <v>0</v>
      </c>
      <c r="C14">
        <v>0.68211999999999995</v>
      </c>
      <c r="N14" s="18">
        <v>534</v>
      </c>
      <c r="O14" s="8">
        <v>0.26564753055599999</v>
      </c>
      <c r="P14" s="4"/>
      <c r="Q14" s="20" t="s">
        <v>22</v>
      </c>
      <c r="R14" s="35">
        <v>836</v>
      </c>
      <c r="S14" s="36">
        <v>0.52872799999999998</v>
      </c>
      <c r="T14" s="40">
        <v>0.91444999999999999</v>
      </c>
      <c r="U14" s="39">
        <f t="shared" si="3"/>
        <v>0.52872799999999998</v>
      </c>
      <c r="V14" s="8">
        <f>AVERAGE(0.91446,0.914404)</f>
        <v>0.91443200000000002</v>
      </c>
      <c r="W14" s="31">
        <f t="shared" si="0"/>
        <v>1.5361133985782214</v>
      </c>
      <c r="X14" s="31"/>
      <c r="Y14" s="31" t="e">
        <f t="shared" si="1"/>
        <v>#NUM!</v>
      </c>
    </row>
    <row r="15" spans="1:25" x14ac:dyDescent="0.25">
      <c r="A15" s="1">
        <v>313</v>
      </c>
      <c r="B15" s="2">
        <v>0</v>
      </c>
      <c r="C15">
        <v>0.70130999999999999</v>
      </c>
      <c r="N15" s="18">
        <v>562</v>
      </c>
      <c r="O15" s="8">
        <v>0.54786497354499997</v>
      </c>
      <c r="P15" s="4"/>
      <c r="Q15" s="20" t="s">
        <v>29</v>
      </c>
      <c r="R15" s="41">
        <v>891</v>
      </c>
      <c r="S15" s="42">
        <v>0.91468548774699998</v>
      </c>
      <c r="T15" s="37">
        <v>0.91474999999999995</v>
      </c>
      <c r="U15" s="39">
        <f>0.532413</f>
        <v>0.53241300000000003</v>
      </c>
      <c r="V15" s="8">
        <f t="shared" si="2"/>
        <v>0.91468548774699998</v>
      </c>
      <c r="W15" s="31">
        <f t="shared" si="0"/>
        <v>1.5348678250105741</v>
      </c>
      <c r="X15" s="31" t="s">
        <v>33</v>
      </c>
      <c r="Y15" s="31">
        <f>1/S15 + SQRT(1/S15^2 -1)</f>
        <v>1.5351357309072584</v>
      </c>
    </row>
    <row r="16" spans="1:25" x14ac:dyDescent="0.25">
      <c r="A16" s="1">
        <v>314</v>
      </c>
      <c r="B16" s="2">
        <v>0</v>
      </c>
      <c r="C16">
        <v>0.71433000000000002</v>
      </c>
      <c r="N16" s="18">
        <v>600</v>
      </c>
      <c r="O16" s="8">
        <v>0.79619389772399995</v>
      </c>
      <c r="P16" s="4"/>
      <c r="Q16" s="20" t="s">
        <v>22</v>
      </c>
      <c r="R16" s="41">
        <v>955</v>
      </c>
      <c r="S16" s="42">
        <v>0.53548550605800005</v>
      </c>
      <c r="T16" s="38">
        <v>0.91501999999999994</v>
      </c>
      <c r="U16" s="39">
        <f t="shared" si="3"/>
        <v>0.53548550605800005</v>
      </c>
      <c r="V16" s="8">
        <f>0.914969</f>
        <v>0.91496900000000003</v>
      </c>
      <c r="W16" s="31">
        <f t="shared" si="0"/>
        <v>1.5337462321617785</v>
      </c>
      <c r="X16" s="31">
        <f>(2*W16)/S16 - (W16^2 + 1)/2</f>
        <v>4.0522435387738964</v>
      </c>
      <c r="Y16" s="31">
        <f>SQRT(X16+SQRT(X16^2 - W16^2))</f>
        <v>2.7933880536177487</v>
      </c>
    </row>
    <row r="17" spans="1:25" x14ac:dyDescent="0.25">
      <c r="A17" s="1">
        <v>315</v>
      </c>
      <c r="B17" s="2">
        <v>0</v>
      </c>
      <c r="C17">
        <v>0.72704999999999997</v>
      </c>
      <c r="N17" s="18">
        <v>649</v>
      </c>
      <c r="O17" s="8">
        <v>0.89425110816999998</v>
      </c>
      <c r="P17" s="4"/>
      <c r="Q17" s="20" t="s">
        <v>29</v>
      </c>
      <c r="R17" s="41">
        <v>1033</v>
      </c>
      <c r="S17" s="42">
        <v>0.91523116826999995</v>
      </c>
      <c r="T17" s="37">
        <v>0.91527999999999998</v>
      </c>
      <c r="U17" s="34"/>
      <c r="V17" s="8">
        <f t="shared" si="2"/>
        <v>0.91523116826999995</v>
      </c>
      <c r="W17" s="31">
        <f t="shared" si="0"/>
        <v>1.5326656586145653</v>
      </c>
      <c r="X17" s="31" t="s">
        <v>33</v>
      </c>
      <c r="Y17" s="31">
        <f>1/S17 + SQRT(1/S17^2 -1)</f>
        <v>1.532868645040792</v>
      </c>
    </row>
    <row r="18" spans="1:25" x14ac:dyDescent="0.25">
      <c r="A18" s="1">
        <v>316</v>
      </c>
      <c r="B18" s="2">
        <v>0</v>
      </c>
      <c r="C18">
        <v>0.73990999999999996</v>
      </c>
      <c r="N18" s="18">
        <v>709</v>
      </c>
      <c r="O18" s="8">
        <v>0.91327667236300003</v>
      </c>
      <c r="P18" s="4"/>
      <c r="Q18" s="4"/>
      <c r="R18" s="4"/>
      <c r="S18" s="4"/>
    </row>
    <row r="19" spans="1:25" x14ac:dyDescent="0.25">
      <c r="A19" s="1">
        <v>317</v>
      </c>
      <c r="B19" s="2">
        <v>0</v>
      </c>
      <c r="C19">
        <v>0.75292999999999999</v>
      </c>
      <c r="N19" s="18">
        <v>788</v>
      </c>
      <c r="O19" s="8">
        <v>0.91412401199299997</v>
      </c>
      <c r="P19" s="4"/>
      <c r="Q19" s="4"/>
      <c r="R19" s="4"/>
      <c r="S19" s="4"/>
    </row>
    <row r="20" spans="1:25" x14ac:dyDescent="0.25">
      <c r="A20" s="1">
        <v>318</v>
      </c>
      <c r="B20" s="2">
        <v>0</v>
      </c>
      <c r="C20">
        <v>0.76415999999999995</v>
      </c>
      <c r="N20" s="18">
        <v>891</v>
      </c>
      <c r="O20" s="8">
        <v>0.91468548774699998</v>
      </c>
      <c r="P20" s="4"/>
      <c r="Q20" s="4"/>
      <c r="R20" s="4"/>
      <c r="S20" s="4"/>
    </row>
    <row r="21" spans="1:25" x14ac:dyDescent="0.25">
      <c r="A21" s="1">
        <v>319</v>
      </c>
      <c r="B21" s="2">
        <v>0</v>
      </c>
      <c r="C21">
        <v>0.77271000000000001</v>
      </c>
      <c r="N21" s="18">
        <v>1033</v>
      </c>
      <c r="O21" s="8">
        <v>0.91523116826999995</v>
      </c>
      <c r="P21" s="4"/>
      <c r="Q21" s="4"/>
      <c r="R21" s="32" t="s">
        <v>0</v>
      </c>
      <c r="S21" s="34" t="s">
        <v>9</v>
      </c>
      <c r="T21" s="29" t="s">
        <v>10</v>
      </c>
    </row>
    <row r="22" spans="1:25" x14ac:dyDescent="0.25">
      <c r="A22" s="1">
        <v>320</v>
      </c>
      <c r="B22" s="2">
        <v>0</v>
      </c>
      <c r="C22">
        <v>0.78130999999999995</v>
      </c>
      <c r="N22" s="4"/>
      <c r="O22" s="4"/>
      <c r="P22" s="4"/>
      <c r="Q22" s="4"/>
      <c r="R22" s="35">
        <v>537</v>
      </c>
      <c r="S22" s="36">
        <v>0.264416843653</v>
      </c>
      <c r="T22" s="8">
        <v>0.29991400000000001</v>
      </c>
    </row>
    <row r="23" spans="1:25" x14ac:dyDescent="0.25">
      <c r="A23" s="1">
        <v>321</v>
      </c>
      <c r="B23" s="2">
        <v>0</v>
      </c>
      <c r="C23">
        <v>0.78995000000000004</v>
      </c>
      <c r="N23" s="124" t="s">
        <v>18</v>
      </c>
      <c r="O23" s="125"/>
      <c r="P23" s="4"/>
      <c r="Q23" s="4"/>
      <c r="R23" s="35">
        <v>562</v>
      </c>
      <c r="S23" s="34">
        <v>0.36550700000000003</v>
      </c>
      <c r="T23" s="8">
        <v>0.54786497354499997</v>
      </c>
    </row>
    <row r="24" spans="1:25" x14ac:dyDescent="0.25">
      <c r="A24" s="1">
        <v>322</v>
      </c>
      <c r="B24" s="2">
        <v>0</v>
      </c>
      <c r="C24">
        <v>0.79862999999999995</v>
      </c>
      <c r="N24" s="24" t="s">
        <v>19</v>
      </c>
      <c r="O24" s="22">
        <v>0.91500000000000004</v>
      </c>
      <c r="P24" s="4"/>
      <c r="Q24" s="4"/>
      <c r="R24" s="35">
        <v>577</v>
      </c>
      <c r="S24" s="39">
        <v>0.41150847077399999</v>
      </c>
      <c r="T24" s="8">
        <v>0.66413699999999998</v>
      </c>
    </row>
    <row r="25" spans="1:25" x14ac:dyDescent="0.25">
      <c r="A25" s="1">
        <v>323</v>
      </c>
      <c r="B25" s="2">
        <v>0</v>
      </c>
      <c r="C25">
        <v>0.80472999999999995</v>
      </c>
      <c r="N25" s="25" t="s">
        <v>11</v>
      </c>
      <c r="O25" s="22">
        <v>1.534</v>
      </c>
      <c r="P25" s="4"/>
      <c r="Q25" s="4"/>
      <c r="R25" s="35">
        <v>600</v>
      </c>
      <c r="S25" s="39">
        <v>0.45736399999999999</v>
      </c>
      <c r="T25" s="8">
        <v>0.79619389772399995</v>
      </c>
    </row>
    <row r="26" spans="1:25" x14ac:dyDescent="0.25">
      <c r="A26" s="1">
        <v>324</v>
      </c>
      <c r="B26" s="2">
        <v>0</v>
      </c>
      <c r="C26">
        <v>0.81050999999999995</v>
      </c>
      <c r="N26" s="26" t="s">
        <v>20</v>
      </c>
      <c r="O26" s="23">
        <v>4.3999999999999997E-2</v>
      </c>
      <c r="P26" s="4"/>
      <c r="Q26" s="4"/>
      <c r="R26" s="35">
        <v>622</v>
      </c>
      <c r="S26" s="39">
        <v>0.48360317945499998</v>
      </c>
      <c r="T26" s="8">
        <v>0.86028299999999991</v>
      </c>
    </row>
    <row r="27" spans="1:25" x14ac:dyDescent="0.25">
      <c r="A27" s="1">
        <v>325</v>
      </c>
      <c r="B27" s="2">
        <v>0</v>
      </c>
      <c r="C27">
        <v>0.81628999999999996</v>
      </c>
      <c r="R27" s="35">
        <v>649</v>
      </c>
      <c r="S27" s="39">
        <v>0.50188350000000004</v>
      </c>
      <c r="T27" s="8">
        <v>0.89425110816999998</v>
      </c>
    </row>
    <row r="28" spans="1:25" x14ac:dyDescent="0.25">
      <c r="A28" s="1">
        <v>326</v>
      </c>
      <c r="B28" s="2">
        <v>0</v>
      </c>
      <c r="C28">
        <v>0.82208999999999999</v>
      </c>
      <c r="R28" s="35">
        <v>677</v>
      </c>
      <c r="S28" s="39">
        <v>0.51017099618899997</v>
      </c>
      <c r="T28" s="8">
        <v>0.91104049999999992</v>
      </c>
    </row>
    <row r="29" spans="1:25" x14ac:dyDescent="0.25">
      <c r="A29" s="1">
        <v>327</v>
      </c>
      <c r="B29" s="2">
        <v>0</v>
      </c>
      <c r="C29">
        <v>0.82721999999999996</v>
      </c>
      <c r="R29" s="35">
        <v>709</v>
      </c>
      <c r="S29" s="39">
        <v>0.5168330000000001</v>
      </c>
      <c r="T29" s="8">
        <v>0.91327667236300003</v>
      </c>
    </row>
    <row r="30" spans="1:25" x14ac:dyDescent="0.25">
      <c r="A30" s="1">
        <v>328</v>
      </c>
      <c r="B30" s="2">
        <v>0</v>
      </c>
      <c r="C30">
        <v>0.83118999999999998</v>
      </c>
      <c r="R30" s="35">
        <v>746</v>
      </c>
      <c r="S30" s="39">
        <v>0.52062547206900001</v>
      </c>
      <c r="T30" s="8">
        <v>0.91540850000000007</v>
      </c>
    </row>
    <row r="31" spans="1:25" x14ac:dyDescent="0.25">
      <c r="A31" s="1">
        <v>329</v>
      </c>
      <c r="B31" s="2">
        <v>0</v>
      </c>
      <c r="C31">
        <v>0.83516000000000001</v>
      </c>
      <c r="R31" s="35">
        <v>788</v>
      </c>
      <c r="S31" s="39">
        <v>0.52496049999999994</v>
      </c>
      <c r="T31" s="8">
        <v>0.91412401199299997</v>
      </c>
    </row>
    <row r="32" spans="1:25" x14ac:dyDescent="0.25">
      <c r="A32" s="1">
        <v>330</v>
      </c>
      <c r="B32" s="2">
        <v>0</v>
      </c>
      <c r="C32">
        <v>0.83911999999999998</v>
      </c>
      <c r="R32" s="35">
        <v>836</v>
      </c>
      <c r="S32" s="39">
        <v>0.52872799999999998</v>
      </c>
      <c r="T32" s="8">
        <v>0.91443200000000002</v>
      </c>
    </row>
    <row r="33" spans="1:20" x14ac:dyDescent="0.25">
      <c r="A33" s="1">
        <v>331</v>
      </c>
      <c r="B33" s="2">
        <v>0</v>
      </c>
      <c r="C33">
        <v>0.84308000000000005</v>
      </c>
      <c r="R33" s="41">
        <v>891</v>
      </c>
      <c r="S33" s="39">
        <v>0.53241300000000003</v>
      </c>
      <c r="T33" s="8">
        <v>0.91468548774699998</v>
      </c>
    </row>
    <row r="34" spans="1:20" x14ac:dyDescent="0.25">
      <c r="A34" s="1">
        <v>332</v>
      </c>
      <c r="B34" s="2">
        <v>0</v>
      </c>
      <c r="C34">
        <v>0.84606999999999999</v>
      </c>
      <c r="R34" s="41">
        <v>955</v>
      </c>
      <c r="S34" s="39">
        <v>0.53548550605800005</v>
      </c>
      <c r="T34" s="8">
        <v>0.91496900000000003</v>
      </c>
    </row>
    <row r="35" spans="1:20" x14ac:dyDescent="0.25">
      <c r="A35" s="1">
        <v>333</v>
      </c>
      <c r="B35" s="2">
        <v>0</v>
      </c>
      <c r="C35">
        <v>0.84887000000000001</v>
      </c>
    </row>
    <row r="36" spans="1:20" x14ac:dyDescent="0.25">
      <c r="A36" s="1">
        <v>334</v>
      </c>
      <c r="B36" s="2">
        <v>0</v>
      </c>
      <c r="C36">
        <v>0.85167000000000004</v>
      </c>
    </row>
    <row r="37" spans="1:20" x14ac:dyDescent="0.25">
      <c r="A37" s="1">
        <v>335</v>
      </c>
      <c r="B37" s="2">
        <v>0</v>
      </c>
      <c r="C37">
        <v>0.85446</v>
      </c>
    </row>
    <row r="38" spans="1:20" x14ac:dyDescent="0.25">
      <c r="A38" s="1">
        <v>336</v>
      </c>
      <c r="B38" s="2">
        <v>0</v>
      </c>
      <c r="C38">
        <v>0.85699999999999998</v>
      </c>
    </row>
    <row r="39" spans="1:20" x14ac:dyDescent="0.25">
      <c r="A39" s="1">
        <v>337</v>
      </c>
      <c r="B39" s="2">
        <v>0</v>
      </c>
      <c r="C39">
        <v>0.85904000000000003</v>
      </c>
    </row>
    <row r="40" spans="1:20" x14ac:dyDescent="0.25">
      <c r="A40" s="1">
        <v>338</v>
      </c>
      <c r="B40" s="2">
        <v>0</v>
      </c>
      <c r="C40">
        <v>0.86107</v>
      </c>
    </row>
    <row r="41" spans="1:20" x14ac:dyDescent="0.25">
      <c r="A41" s="1">
        <v>339</v>
      </c>
      <c r="B41" s="2">
        <v>0</v>
      </c>
      <c r="C41">
        <v>0.86309999999999998</v>
      </c>
    </row>
    <row r="42" spans="1:20" x14ac:dyDescent="0.25">
      <c r="A42" s="1">
        <v>340</v>
      </c>
      <c r="B42" s="2">
        <v>0</v>
      </c>
      <c r="C42">
        <v>0.86512</v>
      </c>
    </row>
    <row r="43" spans="1:20" x14ac:dyDescent="0.25">
      <c r="A43" s="1">
        <v>341</v>
      </c>
      <c r="B43" s="2">
        <v>0</v>
      </c>
      <c r="C43">
        <v>0.86673999999999995</v>
      </c>
    </row>
    <row r="44" spans="1:20" x14ac:dyDescent="0.25">
      <c r="A44" s="1">
        <v>342</v>
      </c>
      <c r="B44" s="2">
        <v>0</v>
      </c>
      <c r="C44">
        <v>0.86826999999999999</v>
      </c>
    </row>
    <row r="45" spans="1:20" x14ac:dyDescent="0.25">
      <c r="A45" s="1">
        <v>343</v>
      </c>
      <c r="B45" s="2">
        <v>0</v>
      </c>
      <c r="C45">
        <v>0.86978</v>
      </c>
    </row>
    <row r="46" spans="1:20" x14ac:dyDescent="0.25">
      <c r="A46" s="1">
        <v>344</v>
      </c>
      <c r="B46" s="2">
        <v>0</v>
      </c>
      <c r="C46">
        <v>0.87129000000000001</v>
      </c>
    </row>
    <row r="47" spans="1:20" x14ac:dyDescent="0.25">
      <c r="A47" s="1">
        <v>345</v>
      </c>
      <c r="B47" s="2">
        <v>0</v>
      </c>
      <c r="C47">
        <v>0.87270999999999999</v>
      </c>
    </row>
    <row r="48" spans="1:20" x14ac:dyDescent="0.25">
      <c r="A48" s="1">
        <v>346</v>
      </c>
      <c r="B48" s="2">
        <v>0</v>
      </c>
      <c r="C48">
        <v>0.87387999999999999</v>
      </c>
    </row>
    <row r="49" spans="1:3" x14ac:dyDescent="0.25">
      <c r="A49" s="1">
        <v>347</v>
      </c>
      <c r="B49" s="2">
        <v>0</v>
      </c>
      <c r="C49">
        <v>0.87504000000000004</v>
      </c>
    </row>
    <row r="50" spans="1:3" x14ac:dyDescent="0.25">
      <c r="A50" s="1">
        <v>348</v>
      </c>
      <c r="B50" s="2">
        <v>0</v>
      </c>
      <c r="C50">
        <v>0.87621000000000004</v>
      </c>
    </row>
    <row r="51" spans="1:3" x14ac:dyDescent="0.25">
      <c r="A51" s="1">
        <v>349</v>
      </c>
      <c r="B51" s="2">
        <v>0</v>
      </c>
      <c r="C51">
        <v>0.87736000000000003</v>
      </c>
    </row>
    <row r="52" spans="1:3" x14ac:dyDescent="0.25">
      <c r="A52" s="1">
        <v>350</v>
      </c>
      <c r="B52" s="2">
        <v>0</v>
      </c>
      <c r="C52">
        <v>0.87834000000000001</v>
      </c>
    </row>
    <row r="53" spans="1:3" x14ac:dyDescent="0.25">
      <c r="A53" s="1">
        <v>351</v>
      </c>
      <c r="B53" s="2">
        <v>0</v>
      </c>
      <c r="C53">
        <v>0.87926000000000004</v>
      </c>
    </row>
    <row r="54" spans="1:3" x14ac:dyDescent="0.25">
      <c r="A54" s="1">
        <v>352</v>
      </c>
      <c r="B54" s="2">
        <v>0</v>
      </c>
      <c r="C54">
        <v>0.88017999999999996</v>
      </c>
    </row>
    <row r="55" spans="1:3" x14ac:dyDescent="0.25">
      <c r="A55" s="1">
        <v>353</v>
      </c>
      <c r="B55" s="2">
        <v>0</v>
      </c>
      <c r="C55">
        <v>0.88109000000000004</v>
      </c>
    </row>
    <row r="56" spans="1:3" x14ac:dyDescent="0.25">
      <c r="A56" s="1">
        <v>354</v>
      </c>
      <c r="B56" s="2">
        <v>0</v>
      </c>
      <c r="C56">
        <v>0.88195999999999997</v>
      </c>
    </row>
    <row r="57" spans="1:3" x14ac:dyDescent="0.25">
      <c r="A57" s="1">
        <v>355</v>
      </c>
      <c r="B57" s="2">
        <v>0</v>
      </c>
      <c r="C57">
        <v>0.88270000000000004</v>
      </c>
    </row>
    <row r="58" spans="1:3" x14ac:dyDescent="0.25">
      <c r="A58" s="1">
        <v>356</v>
      </c>
      <c r="B58" s="2">
        <v>0</v>
      </c>
      <c r="C58">
        <v>0.88344</v>
      </c>
    </row>
    <row r="59" spans="1:3" x14ac:dyDescent="0.25">
      <c r="A59" s="1">
        <v>357</v>
      </c>
      <c r="B59" s="2">
        <v>0</v>
      </c>
      <c r="C59">
        <v>0.88417000000000001</v>
      </c>
    </row>
    <row r="60" spans="1:3" x14ac:dyDescent="0.25">
      <c r="A60" s="1">
        <v>358</v>
      </c>
      <c r="B60" s="2">
        <v>0</v>
      </c>
      <c r="C60">
        <v>0.88490000000000002</v>
      </c>
    </row>
    <row r="61" spans="1:3" x14ac:dyDescent="0.25">
      <c r="A61" s="1">
        <v>359</v>
      </c>
      <c r="B61" s="2">
        <v>0</v>
      </c>
      <c r="C61">
        <v>0.88554999999999995</v>
      </c>
    </row>
    <row r="62" spans="1:3" x14ac:dyDescent="0.25">
      <c r="A62" s="1">
        <v>360</v>
      </c>
      <c r="B62" s="2">
        <v>0</v>
      </c>
      <c r="C62">
        <v>0.88614999999999999</v>
      </c>
    </row>
    <row r="63" spans="1:3" x14ac:dyDescent="0.25">
      <c r="A63" s="1">
        <v>361</v>
      </c>
      <c r="B63" s="2">
        <v>0</v>
      </c>
      <c r="C63">
        <v>0.88675999999999999</v>
      </c>
    </row>
    <row r="64" spans="1:3" x14ac:dyDescent="0.25">
      <c r="A64" s="1">
        <v>362</v>
      </c>
      <c r="B64" s="2">
        <v>0</v>
      </c>
      <c r="C64">
        <v>0.88736000000000004</v>
      </c>
    </row>
    <row r="65" spans="1:3" x14ac:dyDescent="0.25">
      <c r="A65" s="1">
        <v>363</v>
      </c>
      <c r="B65" s="2">
        <v>0</v>
      </c>
      <c r="C65">
        <v>0.88793999999999995</v>
      </c>
    </row>
    <row r="66" spans="1:3" x14ac:dyDescent="0.25">
      <c r="A66" s="1">
        <v>364</v>
      </c>
      <c r="B66" s="2">
        <v>0</v>
      </c>
      <c r="C66">
        <v>0.88844999999999996</v>
      </c>
    </row>
    <row r="67" spans="1:3" x14ac:dyDescent="0.25">
      <c r="A67" s="1">
        <v>365</v>
      </c>
      <c r="B67" s="2">
        <v>0</v>
      </c>
      <c r="C67">
        <v>0.88895000000000002</v>
      </c>
    </row>
    <row r="68" spans="1:3" x14ac:dyDescent="0.25">
      <c r="A68" s="1">
        <v>366</v>
      </c>
      <c r="B68" s="2">
        <v>0</v>
      </c>
      <c r="C68">
        <v>0.88946000000000003</v>
      </c>
    </row>
    <row r="69" spans="1:3" x14ac:dyDescent="0.25">
      <c r="A69" s="1">
        <v>367</v>
      </c>
      <c r="B69" s="2">
        <v>0</v>
      </c>
      <c r="C69">
        <v>0.88995999999999997</v>
      </c>
    </row>
    <row r="70" spans="1:3" x14ac:dyDescent="0.25">
      <c r="A70" s="1">
        <v>368</v>
      </c>
      <c r="B70" s="2">
        <v>0</v>
      </c>
      <c r="C70">
        <v>0.89041000000000003</v>
      </c>
    </row>
    <row r="71" spans="1:3" x14ac:dyDescent="0.25">
      <c r="A71" s="1">
        <v>369</v>
      </c>
      <c r="B71" s="2">
        <v>0</v>
      </c>
      <c r="C71">
        <v>0.89083999999999997</v>
      </c>
    </row>
    <row r="72" spans="1:3" x14ac:dyDescent="0.25">
      <c r="A72" s="1">
        <v>370</v>
      </c>
      <c r="B72" s="2">
        <v>0</v>
      </c>
      <c r="C72">
        <v>0.89126000000000005</v>
      </c>
    </row>
    <row r="73" spans="1:3" x14ac:dyDescent="0.25">
      <c r="A73" s="1">
        <v>371</v>
      </c>
      <c r="B73" s="2">
        <v>0</v>
      </c>
      <c r="C73">
        <v>0.89168999999999998</v>
      </c>
    </row>
    <row r="74" spans="1:3" x14ac:dyDescent="0.25">
      <c r="A74" s="1">
        <v>372</v>
      </c>
      <c r="B74" s="2">
        <v>0</v>
      </c>
      <c r="C74">
        <v>0.89210999999999996</v>
      </c>
    </row>
    <row r="75" spans="1:3" x14ac:dyDescent="0.25">
      <c r="A75" s="1">
        <v>373</v>
      </c>
      <c r="B75" s="2">
        <v>9.9999999999999998E-13</v>
      </c>
      <c r="C75">
        <v>0.89246999999999999</v>
      </c>
    </row>
    <row r="76" spans="1:3" x14ac:dyDescent="0.25">
      <c r="A76" s="1">
        <v>374</v>
      </c>
      <c r="B76" s="2">
        <v>2E-12</v>
      </c>
      <c r="C76">
        <v>0.89283999999999997</v>
      </c>
    </row>
    <row r="77" spans="1:3" x14ac:dyDescent="0.25">
      <c r="A77" s="1">
        <v>375</v>
      </c>
      <c r="B77" s="2">
        <v>3.0000000000000001E-12</v>
      </c>
      <c r="C77">
        <v>0.89320999999999995</v>
      </c>
    </row>
    <row r="78" spans="1:3" x14ac:dyDescent="0.25">
      <c r="A78" s="1">
        <v>376</v>
      </c>
      <c r="B78" s="2">
        <v>3.9999999999999999E-12</v>
      </c>
      <c r="C78">
        <v>0.89356999999999998</v>
      </c>
    </row>
    <row r="79" spans="1:3" x14ac:dyDescent="0.25">
      <c r="A79" s="1">
        <v>377</v>
      </c>
      <c r="B79" s="2">
        <v>4.9999999999999997E-12</v>
      </c>
      <c r="C79">
        <v>0.89390999999999998</v>
      </c>
    </row>
    <row r="80" spans="1:3" x14ac:dyDescent="0.25">
      <c r="A80" s="1">
        <v>378</v>
      </c>
      <c r="B80" s="2">
        <v>7.9999999999999998E-12</v>
      </c>
      <c r="C80">
        <v>0.89422999999999997</v>
      </c>
    </row>
    <row r="81" spans="1:3" x14ac:dyDescent="0.25">
      <c r="A81" s="1">
        <v>379</v>
      </c>
      <c r="B81" s="2">
        <v>1.1000000000000001E-11</v>
      </c>
      <c r="C81">
        <v>0.89454999999999996</v>
      </c>
    </row>
    <row r="82" spans="1:3" x14ac:dyDescent="0.25">
      <c r="A82" s="1">
        <v>380</v>
      </c>
      <c r="B82" s="2">
        <v>1.5E-11</v>
      </c>
      <c r="C82">
        <v>0.89485999999999999</v>
      </c>
    </row>
    <row r="83" spans="1:3" x14ac:dyDescent="0.25">
      <c r="A83" s="1">
        <v>381</v>
      </c>
      <c r="B83" s="2">
        <v>2.0999999999999999E-11</v>
      </c>
      <c r="C83">
        <v>0.89517999999999998</v>
      </c>
    </row>
    <row r="84" spans="1:3" x14ac:dyDescent="0.25">
      <c r="A84" s="1">
        <v>382</v>
      </c>
      <c r="B84" s="2">
        <v>2.9E-11</v>
      </c>
      <c r="C84">
        <v>0.89546000000000003</v>
      </c>
    </row>
    <row r="85" spans="1:3" x14ac:dyDescent="0.25">
      <c r="A85" s="1">
        <v>383</v>
      </c>
      <c r="B85" s="2">
        <v>4.1000000000000001E-11</v>
      </c>
      <c r="C85">
        <v>0.89573999999999998</v>
      </c>
    </row>
    <row r="86" spans="1:3" x14ac:dyDescent="0.25">
      <c r="A86" s="1">
        <v>384</v>
      </c>
      <c r="B86" s="2">
        <v>5.6E-11</v>
      </c>
      <c r="C86">
        <v>0.89602000000000004</v>
      </c>
    </row>
    <row r="87" spans="1:3" x14ac:dyDescent="0.25">
      <c r="A87" s="1">
        <v>385</v>
      </c>
      <c r="B87" s="2">
        <v>7.8000000000000002E-11</v>
      </c>
      <c r="C87">
        <v>0.89629999999999999</v>
      </c>
    </row>
    <row r="88" spans="1:3" x14ac:dyDescent="0.25">
      <c r="A88" s="1">
        <v>386</v>
      </c>
      <c r="B88" s="2">
        <v>1.08E-10</v>
      </c>
      <c r="C88">
        <v>0.89656000000000002</v>
      </c>
    </row>
    <row r="89" spans="1:3" x14ac:dyDescent="0.25">
      <c r="A89" s="1">
        <v>387</v>
      </c>
      <c r="B89" s="2">
        <v>1.49E-10</v>
      </c>
      <c r="C89">
        <v>0.89681</v>
      </c>
    </row>
    <row r="90" spans="1:3" x14ac:dyDescent="0.25">
      <c r="A90" s="1">
        <v>388</v>
      </c>
      <c r="B90" s="2">
        <v>2.0499999999999999E-10</v>
      </c>
      <c r="C90">
        <v>0.89705000000000001</v>
      </c>
    </row>
    <row r="91" spans="1:3" x14ac:dyDescent="0.25">
      <c r="A91" s="1">
        <v>389</v>
      </c>
      <c r="B91" s="2">
        <v>2.8200000000000001E-10</v>
      </c>
      <c r="C91">
        <v>0.89729999999999999</v>
      </c>
    </row>
    <row r="92" spans="1:3" x14ac:dyDescent="0.25">
      <c r="A92" s="1">
        <v>390</v>
      </c>
      <c r="B92" s="2">
        <v>3.8700000000000001E-10</v>
      </c>
      <c r="C92">
        <v>0.89754</v>
      </c>
    </row>
    <row r="93" spans="1:3" x14ac:dyDescent="0.25">
      <c r="A93" s="1">
        <v>391</v>
      </c>
      <c r="B93" s="2">
        <v>5.2600000000000004E-10</v>
      </c>
      <c r="C93">
        <v>0.89776999999999996</v>
      </c>
    </row>
    <row r="94" spans="1:3" x14ac:dyDescent="0.25">
      <c r="A94" s="1">
        <v>392</v>
      </c>
      <c r="B94" s="2">
        <v>7.1200000000000002E-10</v>
      </c>
      <c r="C94">
        <v>0.89798999999999995</v>
      </c>
    </row>
    <row r="95" spans="1:3" x14ac:dyDescent="0.25">
      <c r="A95" s="1">
        <v>393</v>
      </c>
      <c r="B95" s="2">
        <v>9.6500000000000008E-10</v>
      </c>
      <c r="C95">
        <v>0.89820999999999995</v>
      </c>
    </row>
    <row r="96" spans="1:3" x14ac:dyDescent="0.25">
      <c r="A96" s="1">
        <v>394</v>
      </c>
      <c r="B96" s="2">
        <v>1.301E-9</v>
      </c>
      <c r="C96">
        <v>0.89842999999999995</v>
      </c>
    </row>
    <row r="97" spans="1:3" x14ac:dyDescent="0.25">
      <c r="A97" s="1">
        <v>395</v>
      </c>
      <c r="B97" s="2">
        <v>1.7579999999999999E-9</v>
      </c>
      <c r="C97">
        <v>0.89863999999999999</v>
      </c>
    </row>
    <row r="98" spans="1:3" x14ac:dyDescent="0.25">
      <c r="A98" s="1">
        <v>396</v>
      </c>
      <c r="B98" s="2">
        <v>2.3629999999999998E-9</v>
      </c>
      <c r="C98">
        <v>0.89883999999999997</v>
      </c>
    </row>
    <row r="99" spans="1:3" x14ac:dyDescent="0.25">
      <c r="A99" s="1">
        <v>397</v>
      </c>
      <c r="B99" s="2">
        <v>3.1719999999999998E-9</v>
      </c>
      <c r="C99">
        <v>0.89903999999999995</v>
      </c>
    </row>
    <row r="100" spans="1:3" x14ac:dyDescent="0.25">
      <c r="A100" s="1">
        <v>398</v>
      </c>
      <c r="B100" s="2">
        <v>4.2670000000000003E-9</v>
      </c>
      <c r="C100">
        <v>0.89924000000000004</v>
      </c>
    </row>
    <row r="101" spans="1:3" x14ac:dyDescent="0.25">
      <c r="A101" s="1">
        <v>399</v>
      </c>
      <c r="B101" s="2">
        <v>5.7109999999999998E-9</v>
      </c>
      <c r="C101">
        <v>0.89942999999999995</v>
      </c>
    </row>
    <row r="102" spans="1:3" x14ac:dyDescent="0.25">
      <c r="A102" s="1">
        <v>400</v>
      </c>
      <c r="B102" s="2">
        <v>7.6600000000000004E-9</v>
      </c>
      <c r="C102">
        <v>0.89961999999999998</v>
      </c>
    </row>
    <row r="103" spans="1:3" x14ac:dyDescent="0.25">
      <c r="A103" s="1">
        <v>401</v>
      </c>
      <c r="B103" s="2">
        <v>1.0115999999999999E-8</v>
      </c>
      <c r="C103">
        <v>0.89980000000000004</v>
      </c>
    </row>
    <row r="104" spans="1:3" x14ac:dyDescent="0.25">
      <c r="A104" s="1">
        <v>402</v>
      </c>
      <c r="B104" s="2">
        <v>1.3294999999999999E-8</v>
      </c>
      <c r="C104">
        <v>0.89998</v>
      </c>
    </row>
    <row r="105" spans="1:3" x14ac:dyDescent="0.25">
      <c r="A105" s="1">
        <v>403</v>
      </c>
      <c r="B105" s="2">
        <v>1.7511E-8</v>
      </c>
      <c r="C105">
        <v>0.90015999999999996</v>
      </c>
    </row>
    <row r="106" spans="1:3" x14ac:dyDescent="0.25">
      <c r="A106" s="1">
        <v>404</v>
      </c>
      <c r="B106" s="2">
        <v>2.2951000000000001E-8</v>
      </c>
      <c r="C106">
        <v>0.90032999999999996</v>
      </c>
    </row>
    <row r="107" spans="1:3" x14ac:dyDescent="0.25">
      <c r="A107" s="1">
        <v>405</v>
      </c>
      <c r="B107" s="2">
        <v>3.0146999999999999E-8</v>
      </c>
      <c r="C107">
        <v>0.90049000000000001</v>
      </c>
    </row>
    <row r="108" spans="1:3" x14ac:dyDescent="0.25">
      <c r="A108" s="1">
        <v>406</v>
      </c>
      <c r="B108" s="2">
        <v>3.9545000000000001E-8</v>
      </c>
      <c r="C108">
        <v>0.90066000000000002</v>
      </c>
    </row>
    <row r="109" spans="1:3" x14ac:dyDescent="0.25">
      <c r="A109" s="1">
        <v>407</v>
      </c>
      <c r="B109" s="2">
        <v>5.1621999999999997E-8</v>
      </c>
      <c r="C109">
        <v>0.90081999999999995</v>
      </c>
    </row>
    <row r="110" spans="1:3" x14ac:dyDescent="0.25">
      <c r="A110" s="1">
        <v>408</v>
      </c>
      <c r="B110" s="2">
        <v>6.7536000000000003E-8</v>
      </c>
      <c r="C110">
        <v>0.90098</v>
      </c>
    </row>
    <row r="111" spans="1:3" x14ac:dyDescent="0.25">
      <c r="A111" s="1">
        <v>409</v>
      </c>
      <c r="B111" s="2">
        <v>8.7932999999999997E-8</v>
      </c>
      <c r="C111">
        <v>0.90112999999999999</v>
      </c>
    </row>
    <row r="112" spans="1:3" x14ac:dyDescent="0.25">
      <c r="A112" s="1">
        <v>410</v>
      </c>
      <c r="B112" s="2">
        <v>1.14738E-7</v>
      </c>
      <c r="C112">
        <v>0.90129000000000004</v>
      </c>
    </row>
    <row r="113" spans="1:3" x14ac:dyDescent="0.25">
      <c r="A113" s="1">
        <v>411</v>
      </c>
      <c r="B113" s="2">
        <v>1.46995E-7</v>
      </c>
      <c r="C113">
        <v>0.90144000000000002</v>
      </c>
    </row>
    <row r="114" spans="1:3" x14ac:dyDescent="0.25">
      <c r="A114" s="1">
        <v>412</v>
      </c>
      <c r="B114" s="2">
        <v>1.88101E-7</v>
      </c>
      <c r="C114">
        <v>0.90158000000000005</v>
      </c>
    </row>
    <row r="115" spans="1:3" x14ac:dyDescent="0.25">
      <c r="A115" s="1">
        <v>413</v>
      </c>
      <c r="B115" s="2">
        <v>2.41236E-7</v>
      </c>
      <c r="C115">
        <v>0.90173000000000003</v>
      </c>
    </row>
    <row r="116" spans="1:3" x14ac:dyDescent="0.25">
      <c r="A116" s="1">
        <v>414</v>
      </c>
      <c r="B116" s="2">
        <v>3.0794399999999999E-7</v>
      </c>
      <c r="C116">
        <v>0.90186999999999995</v>
      </c>
    </row>
    <row r="117" spans="1:3" x14ac:dyDescent="0.25">
      <c r="A117" s="1">
        <v>415</v>
      </c>
      <c r="B117" s="2">
        <v>3.9264299999999998E-7</v>
      </c>
      <c r="C117">
        <v>0.90200999999999998</v>
      </c>
    </row>
    <row r="118" spans="1:3" x14ac:dyDescent="0.25">
      <c r="A118" s="1">
        <v>416</v>
      </c>
      <c r="B118" s="2">
        <v>5.0005699999999996E-7</v>
      </c>
      <c r="C118">
        <v>0.90214000000000005</v>
      </c>
    </row>
    <row r="119" spans="1:3" x14ac:dyDescent="0.25">
      <c r="A119" s="1">
        <v>417</v>
      </c>
      <c r="B119" s="2">
        <v>6.3612499999999999E-7</v>
      </c>
      <c r="C119">
        <v>0.90227999999999997</v>
      </c>
    </row>
    <row r="120" spans="1:3" x14ac:dyDescent="0.25">
      <c r="A120" s="1">
        <v>418</v>
      </c>
      <c r="B120" s="2">
        <v>8.1099100000000001E-7</v>
      </c>
      <c r="C120">
        <v>0.90241000000000005</v>
      </c>
    </row>
    <row r="121" spans="1:3" x14ac:dyDescent="0.25">
      <c r="A121" s="1">
        <v>419</v>
      </c>
      <c r="B121" s="2">
        <v>1.0292630000000001E-6</v>
      </c>
      <c r="C121">
        <v>0.90254000000000001</v>
      </c>
    </row>
    <row r="122" spans="1:3" x14ac:dyDescent="0.25">
      <c r="A122" s="1">
        <v>420</v>
      </c>
      <c r="B122" s="2">
        <v>1.304838E-6</v>
      </c>
      <c r="C122">
        <v>0.90266999999999997</v>
      </c>
    </row>
    <row r="123" spans="1:3" x14ac:dyDescent="0.25">
      <c r="A123" s="1">
        <v>421</v>
      </c>
      <c r="B123" s="2">
        <v>1.6250089999999999E-6</v>
      </c>
      <c r="C123">
        <v>0.90278999999999998</v>
      </c>
    </row>
    <row r="124" spans="1:3" x14ac:dyDescent="0.25">
      <c r="A124" s="1">
        <v>422</v>
      </c>
      <c r="B124" s="2">
        <v>2.0216759999999998E-6</v>
      </c>
      <c r="C124">
        <v>0.90291999999999994</v>
      </c>
    </row>
    <row r="125" spans="1:3" x14ac:dyDescent="0.25">
      <c r="A125" s="1">
        <v>423</v>
      </c>
      <c r="B125" s="2">
        <v>2.512459E-6</v>
      </c>
      <c r="C125">
        <v>0.90303</v>
      </c>
    </row>
    <row r="126" spans="1:3" x14ac:dyDescent="0.25">
      <c r="A126" s="1">
        <v>424</v>
      </c>
      <c r="B126" s="2">
        <v>3.1192889999999998E-6</v>
      </c>
      <c r="C126">
        <v>0.90315000000000001</v>
      </c>
    </row>
    <row r="127" spans="1:3" x14ac:dyDescent="0.25">
      <c r="A127" s="1">
        <v>425</v>
      </c>
      <c r="B127" s="2">
        <v>3.868743E-6</v>
      </c>
      <c r="C127">
        <v>0.90327000000000002</v>
      </c>
    </row>
    <row r="128" spans="1:3" x14ac:dyDescent="0.25">
      <c r="A128" s="1">
        <v>426</v>
      </c>
      <c r="B128" s="2">
        <v>4.8093919999999998E-6</v>
      </c>
      <c r="C128">
        <v>0.90339000000000003</v>
      </c>
    </row>
    <row r="129" spans="1:3" x14ac:dyDescent="0.25">
      <c r="A129" s="1">
        <v>427</v>
      </c>
      <c r="B129" s="2">
        <v>5.9529320000000002E-6</v>
      </c>
      <c r="C129">
        <v>0.90349999999999997</v>
      </c>
    </row>
    <row r="130" spans="1:3" x14ac:dyDescent="0.25">
      <c r="A130" s="1">
        <v>428</v>
      </c>
      <c r="B130" s="2">
        <v>7.3607170000000004E-6</v>
      </c>
      <c r="C130">
        <v>0.90361000000000002</v>
      </c>
    </row>
    <row r="131" spans="1:3" x14ac:dyDescent="0.25">
      <c r="A131" s="1">
        <v>429</v>
      </c>
      <c r="B131" s="2">
        <v>9.0927940000000007E-6</v>
      </c>
      <c r="C131">
        <v>0.90371999999999997</v>
      </c>
    </row>
    <row r="132" spans="1:3" x14ac:dyDescent="0.25">
      <c r="A132" s="1">
        <v>430</v>
      </c>
      <c r="B132" s="2">
        <v>1.1221256999999999E-5</v>
      </c>
      <c r="C132">
        <v>0.90383000000000002</v>
      </c>
    </row>
    <row r="133" spans="1:3" x14ac:dyDescent="0.25">
      <c r="A133" s="1">
        <v>431</v>
      </c>
      <c r="B133" s="2">
        <v>1.3611215E-5</v>
      </c>
      <c r="C133">
        <v>0.90393000000000001</v>
      </c>
    </row>
    <row r="134" spans="1:3" x14ac:dyDescent="0.25">
      <c r="A134" s="1">
        <v>432</v>
      </c>
      <c r="B134" s="2">
        <v>1.6495011000000001E-5</v>
      </c>
      <c r="C134">
        <v>0.90403999999999995</v>
      </c>
    </row>
    <row r="135" spans="1:3" x14ac:dyDescent="0.25">
      <c r="A135" s="1">
        <v>433</v>
      </c>
      <c r="B135" s="2">
        <v>1.9972485000000001E-5</v>
      </c>
      <c r="C135">
        <v>0.90414000000000005</v>
      </c>
    </row>
    <row r="136" spans="1:3" x14ac:dyDescent="0.25">
      <c r="A136" s="1">
        <v>434</v>
      </c>
      <c r="B136" s="2">
        <v>2.4161642000000001E-5</v>
      </c>
      <c r="C136">
        <v>0.90424000000000004</v>
      </c>
    </row>
    <row r="137" spans="1:3" x14ac:dyDescent="0.25">
      <c r="A137" s="1">
        <v>435</v>
      </c>
      <c r="B137" s="2">
        <v>2.9203648000000001E-5</v>
      </c>
      <c r="C137">
        <v>0.90434000000000003</v>
      </c>
    </row>
    <row r="138" spans="1:3" x14ac:dyDescent="0.25">
      <c r="A138" s="1">
        <v>436</v>
      </c>
      <c r="B138" s="2">
        <v>3.5268502000000002E-5</v>
      </c>
      <c r="C138">
        <v>0.90444000000000002</v>
      </c>
    </row>
    <row r="139" spans="1:3" x14ac:dyDescent="0.25">
      <c r="A139" s="1">
        <v>437</v>
      </c>
      <c r="B139" s="2">
        <v>4.2554223999999999E-5</v>
      </c>
      <c r="C139">
        <v>0.90454000000000001</v>
      </c>
    </row>
    <row r="140" spans="1:3" x14ac:dyDescent="0.25">
      <c r="A140" s="1">
        <v>438</v>
      </c>
      <c r="B140" s="2">
        <v>5.1301406E-5</v>
      </c>
      <c r="C140">
        <v>0.90463000000000005</v>
      </c>
    </row>
    <row r="141" spans="1:3" x14ac:dyDescent="0.25">
      <c r="A141" s="1">
        <v>439</v>
      </c>
      <c r="B141" s="2">
        <v>6.1793500000000004E-5</v>
      </c>
      <c r="C141">
        <v>0.90473000000000003</v>
      </c>
    </row>
    <row r="142" spans="1:3" x14ac:dyDescent="0.25">
      <c r="A142" s="1">
        <v>440</v>
      </c>
      <c r="B142" s="2">
        <v>7.4368196000000006E-5</v>
      </c>
      <c r="C142">
        <v>0.90481999999999996</v>
      </c>
    </row>
    <row r="143" spans="1:3" x14ac:dyDescent="0.25">
      <c r="A143" s="1">
        <v>441</v>
      </c>
      <c r="B143" s="2">
        <v>8.7730302999999997E-5</v>
      </c>
      <c r="C143">
        <v>0.90490999999999999</v>
      </c>
    </row>
    <row r="144" spans="1:3" x14ac:dyDescent="0.25">
      <c r="A144" s="1">
        <v>442</v>
      </c>
      <c r="B144" s="2">
        <v>1.03746774E-4</v>
      </c>
      <c r="C144">
        <v>0.90500000000000003</v>
      </c>
    </row>
    <row r="145" spans="1:3" x14ac:dyDescent="0.25">
      <c r="A145" s="1">
        <v>443</v>
      </c>
      <c r="B145" s="2">
        <v>1.2220804600000001E-4</v>
      </c>
      <c r="C145">
        <v>0.90508999999999995</v>
      </c>
    </row>
    <row r="146" spans="1:3" x14ac:dyDescent="0.25">
      <c r="A146" s="1">
        <v>444</v>
      </c>
      <c r="B146" s="2">
        <v>1.4430203E-4</v>
      </c>
      <c r="C146">
        <v>0.90517999999999998</v>
      </c>
    </row>
    <row r="147" spans="1:3" x14ac:dyDescent="0.25">
      <c r="A147" s="1">
        <v>445</v>
      </c>
      <c r="B147" s="2">
        <v>1.6972694699999999E-4</v>
      </c>
      <c r="C147">
        <v>0.90525999999999995</v>
      </c>
    </row>
    <row r="148" spans="1:3" x14ac:dyDescent="0.25">
      <c r="A148" s="1">
        <v>446</v>
      </c>
      <c r="B148" s="2">
        <v>2.0011891300000001E-4</v>
      </c>
      <c r="C148">
        <v>0.90534999999999999</v>
      </c>
    </row>
    <row r="149" spans="1:3" x14ac:dyDescent="0.25">
      <c r="A149" s="1">
        <v>447</v>
      </c>
      <c r="B149" s="2">
        <v>2.3578498799999999E-4</v>
      </c>
      <c r="C149">
        <v>0.90542999999999996</v>
      </c>
    </row>
    <row r="150" spans="1:3" x14ac:dyDescent="0.25">
      <c r="A150" s="1">
        <v>448</v>
      </c>
      <c r="B150" s="2">
        <v>2.76742561E-4</v>
      </c>
      <c r="C150">
        <v>0.90551999999999999</v>
      </c>
    </row>
    <row r="151" spans="1:3" x14ac:dyDescent="0.25">
      <c r="A151" s="1">
        <v>449</v>
      </c>
      <c r="B151" s="2">
        <v>3.2457892699999999E-4</v>
      </c>
      <c r="C151">
        <v>0.90559999999999996</v>
      </c>
    </row>
    <row r="152" spans="1:3" x14ac:dyDescent="0.25">
      <c r="A152" s="1">
        <v>450</v>
      </c>
      <c r="B152" s="2">
        <v>3.8162194E-4</v>
      </c>
      <c r="C152">
        <v>0.90568000000000004</v>
      </c>
    </row>
    <row r="153" spans="1:3" x14ac:dyDescent="0.25">
      <c r="A153" s="1">
        <v>451</v>
      </c>
      <c r="B153" s="2">
        <v>4.4005486400000002E-4</v>
      </c>
      <c r="C153">
        <v>0.90576000000000001</v>
      </c>
    </row>
    <row r="154" spans="1:3" x14ac:dyDescent="0.25">
      <c r="A154" s="1">
        <v>452</v>
      </c>
      <c r="B154" s="2">
        <v>5.0710875099999996E-4</v>
      </c>
      <c r="C154">
        <v>0.90583999999999998</v>
      </c>
    </row>
    <row r="155" spans="1:3" x14ac:dyDescent="0.25">
      <c r="A155" s="1">
        <v>453</v>
      </c>
      <c r="B155" s="2">
        <v>5.85855742E-4</v>
      </c>
      <c r="C155">
        <v>0.90591999999999995</v>
      </c>
    </row>
    <row r="156" spans="1:3" x14ac:dyDescent="0.25">
      <c r="A156" s="1">
        <v>454</v>
      </c>
      <c r="B156" s="2">
        <v>6.74273237E-4</v>
      </c>
      <c r="C156">
        <v>0.90598999999999996</v>
      </c>
    </row>
    <row r="157" spans="1:3" x14ac:dyDescent="0.25">
      <c r="A157" s="1">
        <v>455</v>
      </c>
      <c r="B157" s="2">
        <v>7.7556236599999999E-4</v>
      </c>
      <c r="C157">
        <v>0.90607000000000004</v>
      </c>
    </row>
    <row r="158" spans="1:3" x14ac:dyDescent="0.25">
      <c r="A158" s="1">
        <v>456</v>
      </c>
      <c r="B158" s="2">
        <v>8.9148373799999997E-4</v>
      </c>
      <c r="C158">
        <v>0.90613999999999995</v>
      </c>
    </row>
    <row r="159" spans="1:3" x14ac:dyDescent="0.25">
      <c r="A159" s="1">
        <v>457</v>
      </c>
      <c r="B159" s="2">
        <v>1.0240393459999999E-3</v>
      </c>
      <c r="C159">
        <v>0.90622000000000003</v>
      </c>
    </row>
    <row r="160" spans="1:3" x14ac:dyDescent="0.25">
      <c r="A160" s="1">
        <v>458</v>
      </c>
      <c r="B160" s="2">
        <v>1.179169631E-3</v>
      </c>
      <c r="C160">
        <v>0.90629000000000004</v>
      </c>
    </row>
    <row r="161" spans="1:3" x14ac:dyDescent="0.25">
      <c r="A161" s="1">
        <v>459</v>
      </c>
      <c r="B161" s="2">
        <v>1.352672116E-3</v>
      </c>
      <c r="C161">
        <v>0.90636000000000005</v>
      </c>
    </row>
    <row r="162" spans="1:3" x14ac:dyDescent="0.25">
      <c r="A162" s="1">
        <v>460</v>
      </c>
      <c r="B162" s="2">
        <v>1.5506912019999999E-3</v>
      </c>
      <c r="C162">
        <v>0.90642999999999996</v>
      </c>
    </row>
    <row r="163" spans="1:3" x14ac:dyDescent="0.25">
      <c r="A163" s="1">
        <v>461</v>
      </c>
      <c r="B163" s="2">
        <v>1.7495581410000001E-3</v>
      </c>
      <c r="C163">
        <v>0.90649999999999997</v>
      </c>
    </row>
    <row r="164" spans="1:3" x14ac:dyDescent="0.25">
      <c r="A164" s="1">
        <v>462</v>
      </c>
      <c r="B164" s="2">
        <v>1.972813858E-3</v>
      </c>
      <c r="C164">
        <v>0.90656999999999999</v>
      </c>
    </row>
    <row r="165" spans="1:3" x14ac:dyDescent="0.25">
      <c r="A165" s="1">
        <v>463</v>
      </c>
      <c r="B165" s="2">
        <v>2.223363845E-3</v>
      </c>
      <c r="C165">
        <v>0.90664</v>
      </c>
    </row>
    <row r="166" spans="1:3" x14ac:dyDescent="0.25">
      <c r="A166" s="1">
        <v>464</v>
      </c>
      <c r="B166" s="2">
        <v>2.5045031219999999E-3</v>
      </c>
      <c r="C166">
        <v>0.90671000000000002</v>
      </c>
    </row>
    <row r="167" spans="1:3" x14ac:dyDescent="0.25">
      <c r="A167" s="1">
        <v>465</v>
      </c>
      <c r="B167" s="2">
        <v>2.8198964430000001E-3</v>
      </c>
      <c r="C167">
        <v>0.90678000000000003</v>
      </c>
    </row>
    <row r="168" spans="1:3" x14ac:dyDescent="0.25">
      <c r="A168" s="1">
        <v>466</v>
      </c>
      <c r="B168" s="2">
        <v>3.1738593239999998E-3</v>
      </c>
      <c r="C168">
        <v>0.90683999999999998</v>
      </c>
    </row>
    <row r="169" spans="1:3" x14ac:dyDescent="0.25">
      <c r="A169" s="1">
        <v>467</v>
      </c>
      <c r="B169" s="2">
        <v>3.5708444190000002E-3</v>
      </c>
      <c r="C169">
        <v>0.90690999999999999</v>
      </c>
    </row>
    <row r="170" spans="1:3" x14ac:dyDescent="0.25">
      <c r="A170" s="1">
        <v>468</v>
      </c>
      <c r="B170" s="2">
        <v>4.0162415239999999E-3</v>
      </c>
      <c r="C170">
        <v>0.90697000000000005</v>
      </c>
    </row>
    <row r="171" spans="1:3" x14ac:dyDescent="0.25">
      <c r="A171" s="1">
        <v>469</v>
      </c>
      <c r="B171" s="2">
        <v>4.5159519649999999E-3</v>
      </c>
      <c r="C171">
        <v>0.90703999999999996</v>
      </c>
    </row>
    <row r="172" spans="1:3" x14ac:dyDescent="0.25">
      <c r="A172" s="1">
        <v>470</v>
      </c>
      <c r="B172" s="2">
        <v>5.0765019840000002E-3</v>
      </c>
      <c r="C172">
        <v>0.90710000000000002</v>
      </c>
    </row>
    <row r="173" spans="1:3" x14ac:dyDescent="0.25">
      <c r="A173" s="1">
        <v>471</v>
      </c>
      <c r="B173" s="2">
        <v>5.6203911080000002E-3</v>
      </c>
      <c r="C173">
        <v>0.90715999999999997</v>
      </c>
    </row>
    <row r="174" spans="1:3" x14ac:dyDescent="0.25">
      <c r="A174" s="1">
        <v>472</v>
      </c>
      <c r="B174" s="2">
        <v>6.2209242020000001E-3</v>
      </c>
      <c r="C174">
        <v>0.90722999999999998</v>
      </c>
    </row>
    <row r="175" spans="1:3" x14ac:dyDescent="0.25">
      <c r="A175" s="1">
        <v>473</v>
      </c>
      <c r="B175" s="2">
        <v>6.8835685959999999E-3</v>
      </c>
      <c r="C175">
        <v>0.90729000000000004</v>
      </c>
    </row>
    <row r="176" spans="1:3" x14ac:dyDescent="0.25">
      <c r="A176" s="1">
        <v>474</v>
      </c>
      <c r="B176" s="2">
        <v>7.6137026770000003E-3</v>
      </c>
      <c r="C176">
        <v>0.90734999999999999</v>
      </c>
    </row>
    <row r="177" spans="1:3" x14ac:dyDescent="0.25">
      <c r="A177" s="1">
        <v>475</v>
      </c>
      <c r="B177" s="2">
        <v>8.4421709179999995E-3</v>
      </c>
      <c r="C177">
        <v>0.90741000000000005</v>
      </c>
    </row>
    <row r="178" spans="1:3" x14ac:dyDescent="0.25">
      <c r="A178" s="1">
        <v>476</v>
      </c>
      <c r="B178" s="2">
        <v>9.3273594979999992E-3</v>
      </c>
      <c r="C178">
        <v>0.90747</v>
      </c>
    </row>
    <row r="179" spans="1:3" x14ac:dyDescent="0.25">
      <c r="A179" s="1">
        <v>477</v>
      </c>
      <c r="B179" s="2">
        <v>1.0297955014E-2</v>
      </c>
      <c r="C179">
        <v>0.90751999999999999</v>
      </c>
    </row>
    <row r="180" spans="1:3" x14ac:dyDescent="0.25">
      <c r="A180" s="1">
        <v>478</v>
      </c>
      <c r="B180" s="2">
        <v>1.1360119097E-2</v>
      </c>
      <c r="C180">
        <v>0.90758000000000005</v>
      </c>
    </row>
    <row r="181" spans="1:3" x14ac:dyDescent="0.25">
      <c r="A181" s="1">
        <v>479</v>
      </c>
      <c r="B181" s="2">
        <v>1.2520009651999999E-2</v>
      </c>
      <c r="C181">
        <v>0.90764</v>
      </c>
    </row>
    <row r="182" spans="1:3" x14ac:dyDescent="0.25">
      <c r="A182" s="1">
        <v>480</v>
      </c>
      <c r="B182" s="2">
        <v>1.3784555718E-2</v>
      </c>
      <c r="C182">
        <v>0.90769999999999995</v>
      </c>
    </row>
    <row r="183" spans="1:3" x14ac:dyDescent="0.25">
      <c r="A183" s="1">
        <v>481</v>
      </c>
      <c r="B183" s="2">
        <v>1.4939327723999999E-2</v>
      </c>
      <c r="C183">
        <v>0.90774999999999995</v>
      </c>
    </row>
    <row r="184" spans="1:3" x14ac:dyDescent="0.25">
      <c r="A184" s="1">
        <v>482</v>
      </c>
      <c r="B184" s="2">
        <v>1.6224280000000001E-2</v>
      </c>
      <c r="C184">
        <v>0.90781000000000001</v>
      </c>
    </row>
    <row r="185" spans="1:3" x14ac:dyDescent="0.25">
      <c r="A185" s="1">
        <v>483</v>
      </c>
      <c r="B185" s="2">
        <v>1.7554100603E-2</v>
      </c>
      <c r="C185">
        <v>0.90786</v>
      </c>
    </row>
    <row r="186" spans="1:3" x14ac:dyDescent="0.25">
      <c r="A186" s="1">
        <v>484</v>
      </c>
      <c r="B186" s="2">
        <v>1.9036240876000001E-2</v>
      </c>
      <c r="C186">
        <v>0.90791999999999995</v>
      </c>
    </row>
    <row r="187" spans="1:3" x14ac:dyDescent="0.25">
      <c r="A187" s="1">
        <v>485</v>
      </c>
      <c r="B187" s="2">
        <v>2.0574277267E-2</v>
      </c>
      <c r="C187">
        <v>0.90797000000000005</v>
      </c>
    </row>
    <row r="188" spans="1:3" x14ac:dyDescent="0.25">
      <c r="A188" s="1">
        <v>486</v>
      </c>
      <c r="B188" s="2">
        <v>2.2296175360999999E-2</v>
      </c>
      <c r="C188">
        <v>0.90802000000000005</v>
      </c>
    </row>
    <row r="189" spans="1:3" x14ac:dyDescent="0.25">
      <c r="A189" s="1">
        <v>487</v>
      </c>
      <c r="B189" s="2">
        <v>2.4162596091999999E-2</v>
      </c>
      <c r="C189">
        <v>0.90807000000000004</v>
      </c>
    </row>
    <row r="190" spans="1:3" x14ac:dyDescent="0.25">
      <c r="A190" s="1">
        <v>488</v>
      </c>
      <c r="B190" s="2">
        <v>2.6117926462999999E-2</v>
      </c>
      <c r="C190">
        <v>0.90812999999999999</v>
      </c>
    </row>
    <row r="191" spans="1:3" x14ac:dyDescent="0.25">
      <c r="A191" s="1">
        <v>489</v>
      </c>
      <c r="B191" s="2">
        <v>2.8327507897999999E-2</v>
      </c>
      <c r="C191">
        <v>0.90817999999999999</v>
      </c>
    </row>
    <row r="192" spans="1:3" x14ac:dyDescent="0.25">
      <c r="A192" s="1">
        <v>490</v>
      </c>
      <c r="B192" s="2">
        <v>3.0659772456E-2</v>
      </c>
      <c r="C192">
        <v>0.90822999999999998</v>
      </c>
    </row>
    <row r="193" spans="1:3" x14ac:dyDescent="0.25">
      <c r="A193" s="1">
        <v>491</v>
      </c>
      <c r="B193" s="2">
        <v>3.2840088009999997E-2</v>
      </c>
      <c r="C193">
        <v>0.90827999999999998</v>
      </c>
    </row>
    <row r="194" spans="1:3" x14ac:dyDescent="0.25">
      <c r="A194" s="1">
        <v>492</v>
      </c>
      <c r="B194" s="2">
        <v>3.5308610647999998E-2</v>
      </c>
      <c r="C194">
        <v>0.90832999999999997</v>
      </c>
    </row>
    <row r="195" spans="1:3" x14ac:dyDescent="0.25">
      <c r="A195" s="1">
        <v>493</v>
      </c>
      <c r="B195" s="2">
        <v>3.7894509733000001E-2</v>
      </c>
      <c r="C195">
        <v>0.90837999999999997</v>
      </c>
    </row>
    <row r="196" spans="1:3" x14ac:dyDescent="0.25">
      <c r="A196" s="1">
        <v>494</v>
      </c>
      <c r="B196" s="2">
        <v>4.0821582079000003E-2</v>
      </c>
      <c r="C196">
        <v>0.90842999999999996</v>
      </c>
    </row>
    <row r="197" spans="1:3" x14ac:dyDescent="0.25">
      <c r="A197" s="1">
        <v>495</v>
      </c>
      <c r="B197" s="2">
        <v>4.3873708694999999E-2</v>
      </c>
      <c r="C197">
        <v>0.90847999999999995</v>
      </c>
    </row>
    <row r="198" spans="1:3" x14ac:dyDescent="0.25">
      <c r="A198" s="1">
        <v>496</v>
      </c>
      <c r="B198" s="2">
        <v>4.7174848615999999E-2</v>
      </c>
      <c r="C198">
        <v>0.90851999999999999</v>
      </c>
    </row>
    <row r="199" spans="1:3" x14ac:dyDescent="0.25">
      <c r="A199" s="1">
        <v>497</v>
      </c>
      <c r="B199" s="2">
        <v>5.0868645310000002E-2</v>
      </c>
      <c r="C199">
        <v>0.90856999999999999</v>
      </c>
    </row>
    <row r="200" spans="1:3" x14ac:dyDescent="0.25">
      <c r="A200" s="1">
        <v>498</v>
      </c>
      <c r="B200" s="2">
        <v>5.4666258395E-2</v>
      </c>
      <c r="C200">
        <v>0.90861999999999998</v>
      </c>
    </row>
    <row r="201" spans="1:3" x14ac:dyDescent="0.25">
      <c r="A201" s="1">
        <v>499</v>
      </c>
      <c r="B201" s="2">
        <v>5.8854740113000001E-2</v>
      </c>
      <c r="C201">
        <v>0.90866000000000002</v>
      </c>
    </row>
    <row r="202" spans="1:3" x14ac:dyDescent="0.25">
      <c r="A202" s="1">
        <v>500</v>
      </c>
      <c r="B202" s="2">
        <v>6.3088059424999995E-2</v>
      </c>
      <c r="C202">
        <v>0.90871000000000002</v>
      </c>
    </row>
    <row r="203" spans="1:3" x14ac:dyDescent="0.25">
      <c r="A203" s="1">
        <v>501</v>
      </c>
      <c r="B203" s="2">
        <v>6.6897369920999997E-2</v>
      </c>
      <c r="C203">
        <v>0.90874999999999995</v>
      </c>
    </row>
    <row r="204" spans="1:3" x14ac:dyDescent="0.25">
      <c r="A204" s="1">
        <v>502</v>
      </c>
      <c r="B204" s="2">
        <v>7.0562437177000004E-2</v>
      </c>
      <c r="C204">
        <v>0.90880000000000005</v>
      </c>
    </row>
    <row r="205" spans="1:3" x14ac:dyDescent="0.25">
      <c r="A205" s="1">
        <v>503</v>
      </c>
      <c r="B205" s="2">
        <v>7.4450962245000002E-2</v>
      </c>
      <c r="C205">
        <v>0.90885000000000005</v>
      </c>
    </row>
    <row r="206" spans="1:3" x14ac:dyDescent="0.25">
      <c r="A206" s="1">
        <v>504</v>
      </c>
      <c r="B206" s="2">
        <v>7.8341715037999998E-2</v>
      </c>
      <c r="C206">
        <v>0.90888999999999998</v>
      </c>
    </row>
    <row r="207" spans="1:3" x14ac:dyDescent="0.25">
      <c r="A207" s="1">
        <v>505</v>
      </c>
      <c r="B207" s="2">
        <v>8.2218900322999999E-2</v>
      </c>
      <c r="C207">
        <v>0.90893000000000002</v>
      </c>
    </row>
    <row r="208" spans="1:3" x14ac:dyDescent="0.25">
      <c r="A208" s="1">
        <v>506</v>
      </c>
      <c r="B208" s="2">
        <v>8.5830077529000001E-2</v>
      </c>
      <c r="C208">
        <v>0.90898000000000001</v>
      </c>
    </row>
    <row r="209" spans="1:3" x14ac:dyDescent="0.25">
      <c r="A209" s="1">
        <v>507</v>
      </c>
      <c r="B209" s="2">
        <v>8.9686527848000006E-2</v>
      </c>
      <c r="C209">
        <v>0.90902000000000005</v>
      </c>
    </row>
    <row r="210" spans="1:3" x14ac:dyDescent="0.25">
      <c r="A210" s="1">
        <v>508</v>
      </c>
      <c r="B210" s="2">
        <v>9.3581221997999994E-2</v>
      </c>
      <c r="C210">
        <v>0.90905999999999998</v>
      </c>
    </row>
    <row r="211" spans="1:3" x14ac:dyDescent="0.25">
      <c r="A211" s="1">
        <v>509</v>
      </c>
      <c r="B211" s="2">
        <v>9.7303070128000005E-2</v>
      </c>
      <c r="C211">
        <v>0.90910000000000002</v>
      </c>
    </row>
    <row r="212" spans="1:3" x14ac:dyDescent="0.25">
      <c r="A212" s="1">
        <v>510</v>
      </c>
      <c r="B212" s="2">
        <v>0.101443260908</v>
      </c>
      <c r="C212">
        <v>0.90915000000000001</v>
      </c>
    </row>
    <row r="213" spans="1:3" x14ac:dyDescent="0.25">
      <c r="A213" s="1">
        <v>511</v>
      </c>
      <c r="B213" s="2">
        <v>0.104725040495</v>
      </c>
      <c r="C213">
        <v>0.90919000000000005</v>
      </c>
    </row>
    <row r="214" spans="1:3" x14ac:dyDescent="0.25">
      <c r="A214" s="1">
        <v>512</v>
      </c>
      <c r="B214" s="2">
        <v>0.10856405645599999</v>
      </c>
      <c r="C214">
        <v>0.90922999999999998</v>
      </c>
    </row>
    <row r="215" spans="1:3" x14ac:dyDescent="0.25">
      <c r="A215" s="1">
        <v>513</v>
      </c>
      <c r="B215" s="2">
        <v>0.11248908937</v>
      </c>
      <c r="C215">
        <v>0.90927000000000002</v>
      </c>
    </row>
    <row r="216" spans="1:3" x14ac:dyDescent="0.25">
      <c r="A216" s="1">
        <v>514</v>
      </c>
      <c r="B216" s="2">
        <v>0.117166653275</v>
      </c>
      <c r="C216">
        <v>0.90930999999999995</v>
      </c>
    </row>
    <row r="217" spans="1:3" x14ac:dyDescent="0.25">
      <c r="A217" s="1">
        <v>515</v>
      </c>
      <c r="B217" s="2">
        <v>0.122095614672</v>
      </c>
      <c r="C217">
        <v>0.90934999999999999</v>
      </c>
    </row>
    <row r="218" spans="1:3" x14ac:dyDescent="0.25">
      <c r="A218" s="1">
        <v>516</v>
      </c>
      <c r="B218" s="2">
        <v>0.12765587866299999</v>
      </c>
      <c r="C218">
        <v>0.90939000000000003</v>
      </c>
    </row>
    <row r="219" spans="1:3" x14ac:dyDescent="0.25">
      <c r="A219" s="1">
        <v>517</v>
      </c>
      <c r="B219" s="2">
        <v>0.13427732884900001</v>
      </c>
      <c r="C219">
        <v>0.90942999999999996</v>
      </c>
    </row>
    <row r="220" spans="1:3" x14ac:dyDescent="0.25">
      <c r="A220" s="1">
        <v>518</v>
      </c>
      <c r="B220" s="2">
        <v>0.14136710762999999</v>
      </c>
      <c r="C220">
        <v>0.90947</v>
      </c>
    </row>
    <row r="221" spans="1:3" x14ac:dyDescent="0.25">
      <c r="A221" s="1">
        <v>519</v>
      </c>
      <c r="B221" s="2">
        <v>0.14971247315399999</v>
      </c>
      <c r="C221">
        <v>0.90951000000000004</v>
      </c>
    </row>
    <row r="222" spans="1:3" x14ac:dyDescent="0.25">
      <c r="A222" s="1">
        <v>520</v>
      </c>
      <c r="B222" s="2">
        <v>0.15860250592200001</v>
      </c>
      <c r="C222">
        <v>0.90954000000000002</v>
      </c>
    </row>
    <row r="223" spans="1:3" x14ac:dyDescent="0.25">
      <c r="A223" s="1">
        <v>521</v>
      </c>
      <c r="B223" s="2">
        <v>0.167466685176</v>
      </c>
      <c r="C223">
        <v>0.90958000000000006</v>
      </c>
    </row>
    <row r="224" spans="1:3" x14ac:dyDescent="0.25">
      <c r="A224" s="1">
        <v>522</v>
      </c>
      <c r="B224" s="2">
        <v>0.176593884826</v>
      </c>
      <c r="C224">
        <v>0.90961999999999998</v>
      </c>
    </row>
    <row r="225" spans="1:5" x14ac:dyDescent="0.25">
      <c r="A225" s="1">
        <v>523</v>
      </c>
      <c r="B225" s="2">
        <v>0.186829000711</v>
      </c>
      <c r="C225">
        <v>0.90966000000000002</v>
      </c>
    </row>
    <row r="226" spans="1:5" x14ac:dyDescent="0.25">
      <c r="A226" s="1">
        <v>524</v>
      </c>
      <c r="B226" s="2">
        <v>0.19756481051399999</v>
      </c>
      <c r="C226">
        <v>0.90969</v>
      </c>
    </row>
    <row r="227" spans="1:5" x14ac:dyDescent="0.25">
      <c r="A227" s="1">
        <v>525</v>
      </c>
      <c r="B227" s="2">
        <v>0.207976579666</v>
      </c>
      <c r="C227">
        <v>0.90973000000000004</v>
      </c>
    </row>
    <row r="228" spans="1:5" x14ac:dyDescent="0.25">
      <c r="A228" s="1">
        <v>526</v>
      </c>
      <c r="B228" s="2">
        <v>0.21896044910000001</v>
      </c>
      <c r="C228">
        <v>0.90976999999999997</v>
      </c>
    </row>
    <row r="229" spans="1:5" x14ac:dyDescent="0.25">
      <c r="A229" s="1">
        <v>527</v>
      </c>
      <c r="B229" s="2">
        <v>0.22963011264800001</v>
      </c>
      <c r="C229">
        <v>0.90980000000000005</v>
      </c>
    </row>
    <row r="230" spans="1:5" x14ac:dyDescent="0.25">
      <c r="A230" s="1">
        <v>528</v>
      </c>
      <c r="B230" s="2">
        <v>0.239645823836</v>
      </c>
      <c r="C230">
        <v>0.90983999999999998</v>
      </c>
    </row>
    <row r="231" spans="1:5" x14ac:dyDescent="0.25">
      <c r="A231" s="1">
        <v>529</v>
      </c>
      <c r="B231" s="2">
        <v>0.247942402959</v>
      </c>
      <c r="C231">
        <v>0.90986999999999996</v>
      </c>
    </row>
    <row r="232" spans="1:5" x14ac:dyDescent="0.25">
      <c r="A232" s="1">
        <v>530</v>
      </c>
      <c r="B232" s="2">
        <v>0.25573188066500002</v>
      </c>
      <c r="C232">
        <v>0.90991</v>
      </c>
    </row>
    <row r="233" spans="1:5" x14ac:dyDescent="0.25">
      <c r="A233" s="1">
        <v>531</v>
      </c>
      <c r="B233" s="2">
        <v>0.259878486395</v>
      </c>
      <c r="C233">
        <v>0.90993999999999997</v>
      </c>
    </row>
    <row r="234" spans="1:5" x14ac:dyDescent="0.25">
      <c r="A234" s="1">
        <v>532</v>
      </c>
      <c r="B234" s="2">
        <v>0.262714385986</v>
      </c>
      <c r="C234">
        <v>0.90998000000000001</v>
      </c>
    </row>
    <row r="235" spans="1:5" x14ac:dyDescent="0.25">
      <c r="A235" s="1">
        <v>533</v>
      </c>
      <c r="B235" s="2">
        <v>0.26501968503000001</v>
      </c>
      <c r="C235">
        <v>0.91000999999999999</v>
      </c>
    </row>
    <row r="236" spans="1:5" x14ac:dyDescent="0.25">
      <c r="A236" s="10">
        <v>534</v>
      </c>
      <c r="B236" s="11">
        <v>0.26564753055599999</v>
      </c>
      <c r="C236" s="12">
        <v>0.91003999999999996</v>
      </c>
      <c r="E236" s="11">
        <v>0.26564753055599999</v>
      </c>
    </row>
    <row r="237" spans="1:5" x14ac:dyDescent="0.25">
      <c r="A237" s="1">
        <v>535</v>
      </c>
      <c r="B237" s="2">
        <v>0.26548951864199999</v>
      </c>
      <c r="C237">
        <v>0.91008</v>
      </c>
    </row>
    <row r="238" spans="1:5" x14ac:dyDescent="0.25">
      <c r="A238" s="1">
        <v>536</v>
      </c>
      <c r="B238" s="2">
        <v>0.26494333147999999</v>
      </c>
      <c r="C238">
        <v>0.91010999999999997</v>
      </c>
    </row>
    <row r="239" spans="1:5" x14ac:dyDescent="0.25">
      <c r="A239" s="5">
        <v>537</v>
      </c>
      <c r="B239" s="6">
        <v>0.264416843653</v>
      </c>
      <c r="C239" s="7">
        <v>0.91013999999999995</v>
      </c>
      <c r="D239" s="6">
        <v>0.264416843653</v>
      </c>
    </row>
    <row r="240" spans="1:5" x14ac:dyDescent="0.25">
      <c r="A240" s="1">
        <v>538</v>
      </c>
      <c r="B240" s="2">
        <v>0.26468706131000003</v>
      </c>
      <c r="C240">
        <v>0.91017999999999999</v>
      </c>
    </row>
    <row r="241" spans="1:3" x14ac:dyDescent="0.25">
      <c r="A241" s="1">
        <v>539</v>
      </c>
      <c r="B241" s="2">
        <v>0.26487824320800002</v>
      </c>
      <c r="C241">
        <v>0.91020999999999996</v>
      </c>
    </row>
    <row r="242" spans="1:3" x14ac:dyDescent="0.25">
      <c r="A242" s="1">
        <v>540</v>
      </c>
      <c r="B242" s="2">
        <v>0.265762090683</v>
      </c>
      <c r="C242">
        <v>0.91024000000000005</v>
      </c>
    </row>
    <row r="243" spans="1:3" x14ac:dyDescent="0.25">
      <c r="A243" s="1">
        <v>541</v>
      </c>
      <c r="B243" s="2">
        <v>0.26649540662799998</v>
      </c>
      <c r="C243">
        <v>0.91027000000000002</v>
      </c>
    </row>
    <row r="244" spans="1:3" x14ac:dyDescent="0.25">
      <c r="A244" s="1">
        <v>542</v>
      </c>
      <c r="B244" s="2">
        <v>0.268952459097</v>
      </c>
      <c r="C244">
        <v>0.9103</v>
      </c>
    </row>
    <row r="245" spans="1:3" x14ac:dyDescent="0.25">
      <c r="A245" s="1">
        <v>543</v>
      </c>
      <c r="B245" s="2">
        <v>0.27212807536099998</v>
      </c>
      <c r="C245">
        <v>0.91034000000000004</v>
      </c>
    </row>
    <row r="246" spans="1:3" x14ac:dyDescent="0.25">
      <c r="A246" s="1">
        <v>544</v>
      </c>
      <c r="B246" s="2">
        <v>0.276726931334</v>
      </c>
      <c r="C246">
        <v>0.91037000000000001</v>
      </c>
    </row>
    <row r="247" spans="1:3" x14ac:dyDescent="0.25">
      <c r="A247" s="1">
        <v>545</v>
      </c>
      <c r="B247" s="2">
        <v>0.28291523456599998</v>
      </c>
      <c r="C247">
        <v>0.91039999999999999</v>
      </c>
    </row>
    <row r="248" spans="1:3" x14ac:dyDescent="0.25">
      <c r="A248" s="1">
        <v>546</v>
      </c>
      <c r="B248" s="2">
        <v>0.29141053557399998</v>
      </c>
      <c r="C248">
        <v>0.91042999999999996</v>
      </c>
    </row>
    <row r="249" spans="1:3" x14ac:dyDescent="0.25">
      <c r="A249" s="1">
        <v>547</v>
      </c>
      <c r="B249" s="2">
        <v>0.30108278989800003</v>
      </c>
      <c r="C249">
        <v>0.91046000000000005</v>
      </c>
    </row>
    <row r="250" spans="1:3" x14ac:dyDescent="0.25">
      <c r="A250" s="1">
        <v>548</v>
      </c>
      <c r="B250" s="2">
        <v>0.312675625086</v>
      </c>
      <c r="C250">
        <v>0.91049000000000002</v>
      </c>
    </row>
    <row r="251" spans="1:3" x14ac:dyDescent="0.25">
      <c r="A251" s="1">
        <v>549</v>
      </c>
      <c r="B251" s="2">
        <v>0.32718881964699997</v>
      </c>
      <c r="C251">
        <v>0.91052</v>
      </c>
    </row>
    <row r="252" spans="1:3" x14ac:dyDescent="0.25">
      <c r="A252" s="1">
        <v>550</v>
      </c>
      <c r="B252" s="2">
        <v>0.34298330545400002</v>
      </c>
      <c r="C252">
        <v>0.91054999999999997</v>
      </c>
    </row>
    <row r="253" spans="1:3" x14ac:dyDescent="0.25">
      <c r="A253" s="1">
        <v>551</v>
      </c>
      <c r="B253" s="2">
        <v>0.35984447598500002</v>
      </c>
      <c r="C253">
        <v>0.91057999999999995</v>
      </c>
    </row>
    <row r="254" spans="1:3" x14ac:dyDescent="0.25">
      <c r="A254" s="1">
        <v>552</v>
      </c>
      <c r="B254" s="2">
        <v>0.37763103842700002</v>
      </c>
      <c r="C254">
        <v>0.91061000000000003</v>
      </c>
    </row>
    <row r="255" spans="1:3" x14ac:dyDescent="0.25">
      <c r="A255" s="1">
        <v>553</v>
      </c>
      <c r="B255" s="2">
        <v>0.39801576733600003</v>
      </c>
      <c r="C255">
        <v>0.91064000000000001</v>
      </c>
    </row>
    <row r="256" spans="1:3" x14ac:dyDescent="0.25">
      <c r="A256" s="1">
        <v>554</v>
      </c>
      <c r="B256" s="2">
        <v>0.41865232586899997</v>
      </c>
      <c r="C256">
        <v>0.91066999999999998</v>
      </c>
    </row>
    <row r="257" spans="1:5" x14ac:dyDescent="0.25">
      <c r="A257" s="1">
        <v>555</v>
      </c>
      <c r="B257" s="2">
        <v>0.44104528427099998</v>
      </c>
      <c r="C257">
        <v>0.91069</v>
      </c>
    </row>
    <row r="258" spans="1:5" x14ac:dyDescent="0.25">
      <c r="A258" s="1">
        <v>556</v>
      </c>
      <c r="B258" s="2">
        <v>0.46392825245899999</v>
      </c>
      <c r="C258">
        <v>0.91071999999999997</v>
      </c>
    </row>
    <row r="259" spans="1:5" x14ac:dyDescent="0.25">
      <c r="A259" s="1">
        <v>557</v>
      </c>
      <c r="B259" s="2">
        <v>0.484796345234</v>
      </c>
      <c r="C259">
        <v>0.91074999999999995</v>
      </c>
    </row>
    <row r="260" spans="1:5" x14ac:dyDescent="0.25">
      <c r="A260" s="1">
        <v>558</v>
      </c>
      <c r="B260" s="2">
        <v>0.50550097227099999</v>
      </c>
      <c r="C260">
        <v>0.91078000000000003</v>
      </c>
    </row>
    <row r="261" spans="1:5" x14ac:dyDescent="0.25">
      <c r="A261" s="1">
        <v>559</v>
      </c>
      <c r="B261" s="2">
        <v>0.52203398942900003</v>
      </c>
      <c r="C261">
        <v>0.91081000000000001</v>
      </c>
    </row>
    <row r="262" spans="1:5" x14ac:dyDescent="0.25">
      <c r="A262" s="1">
        <v>560</v>
      </c>
      <c r="B262" s="2">
        <v>0.53663969039899995</v>
      </c>
      <c r="C262">
        <v>0.91083000000000003</v>
      </c>
    </row>
    <row r="263" spans="1:5" x14ac:dyDescent="0.25">
      <c r="A263" s="1">
        <v>561</v>
      </c>
      <c r="B263" s="2">
        <v>0.54361772537200004</v>
      </c>
      <c r="C263">
        <v>0.91086</v>
      </c>
    </row>
    <row r="264" spans="1:5" x14ac:dyDescent="0.25">
      <c r="A264" s="10">
        <v>562</v>
      </c>
      <c r="B264" s="11">
        <v>0.54786497354499997</v>
      </c>
      <c r="C264" s="12">
        <v>0.91088999999999998</v>
      </c>
      <c r="E264" s="11">
        <v>0.54786497354499997</v>
      </c>
    </row>
    <row r="265" spans="1:5" x14ac:dyDescent="0.25">
      <c r="A265" s="1">
        <v>563</v>
      </c>
      <c r="B265" s="2">
        <v>0.54590791463900001</v>
      </c>
      <c r="C265">
        <v>0.91091</v>
      </c>
    </row>
    <row r="266" spans="1:5" x14ac:dyDescent="0.25">
      <c r="A266" s="1">
        <v>564</v>
      </c>
      <c r="B266" s="2">
        <v>0.54013526439699999</v>
      </c>
      <c r="C266">
        <v>0.91093999999999997</v>
      </c>
    </row>
    <row r="267" spans="1:5" x14ac:dyDescent="0.25">
      <c r="A267" s="1">
        <v>565</v>
      </c>
      <c r="B267" s="2">
        <v>0.53087949752800001</v>
      </c>
      <c r="C267">
        <v>0.91096999999999995</v>
      </c>
    </row>
    <row r="268" spans="1:5" x14ac:dyDescent="0.25">
      <c r="A268" s="1">
        <v>566</v>
      </c>
      <c r="B268" s="2">
        <v>0.52059942483900001</v>
      </c>
      <c r="C268">
        <v>0.91098999999999997</v>
      </c>
    </row>
    <row r="269" spans="1:5" x14ac:dyDescent="0.25">
      <c r="A269" s="1">
        <v>567</v>
      </c>
      <c r="B269" s="2">
        <v>0.50747233629199995</v>
      </c>
      <c r="C269">
        <v>0.91102000000000005</v>
      </c>
    </row>
    <row r="270" spans="1:5" x14ac:dyDescent="0.25">
      <c r="A270" s="1">
        <v>568</v>
      </c>
      <c r="B270" s="2">
        <v>0.49333623051600001</v>
      </c>
      <c r="C270">
        <v>0.91105000000000003</v>
      </c>
    </row>
    <row r="271" spans="1:5" x14ac:dyDescent="0.25">
      <c r="A271" s="1">
        <v>569</v>
      </c>
      <c r="B271" s="2">
        <v>0.480644196272</v>
      </c>
      <c r="C271">
        <v>0.91107000000000005</v>
      </c>
    </row>
    <row r="272" spans="1:5" x14ac:dyDescent="0.25">
      <c r="A272" s="1">
        <v>570</v>
      </c>
      <c r="B272" s="2">
        <v>0.467011749744</v>
      </c>
      <c r="C272">
        <v>0.91110000000000002</v>
      </c>
    </row>
    <row r="273" spans="1:4" x14ac:dyDescent="0.25">
      <c r="A273" s="1">
        <v>571</v>
      </c>
      <c r="B273" s="2">
        <v>0.45387324690800002</v>
      </c>
      <c r="C273">
        <v>0.91112000000000004</v>
      </c>
    </row>
    <row r="274" spans="1:4" x14ac:dyDescent="0.25">
      <c r="A274" s="1">
        <v>572</v>
      </c>
      <c r="B274" s="2">
        <v>0.44198802113500002</v>
      </c>
      <c r="C274">
        <v>0.91115000000000002</v>
      </c>
    </row>
    <row r="275" spans="1:4" x14ac:dyDescent="0.25">
      <c r="A275" s="1">
        <v>573</v>
      </c>
      <c r="B275" s="2">
        <v>0.43290504813199998</v>
      </c>
      <c r="C275">
        <v>0.91117000000000004</v>
      </c>
    </row>
    <row r="276" spans="1:4" x14ac:dyDescent="0.25">
      <c r="A276" s="1">
        <v>574</v>
      </c>
      <c r="B276" s="2">
        <v>0.424658745527</v>
      </c>
      <c r="C276">
        <v>0.91120000000000001</v>
      </c>
    </row>
    <row r="277" spans="1:4" x14ac:dyDescent="0.25">
      <c r="A277" s="1">
        <v>575</v>
      </c>
      <c r="B277" s="2">
        <v>0.41831293702099998</v>
      </c>
      <c r="C277">
        <v>0.91122000000000003</v>
      </c>
    </row>
    <row r="278" spans="1:4" x14ac:dyDescent="0.25">
      <c r="A278" s="1">
        <v>576</v>
      </c>
      <c r="B278" s="2">
        <v>0.41385284066200001</v>
      </c>
      <c r="C278">
        <v>0.91125</v>
      </c>
    </row>
    <row r="279" spans="1:4" x14ac:dyDescent="0.25">
      <c r="A279" s="5">
        <v>577</v>
      </c>
      <c r="B279" s="6">
        <v>0.41150847077399999</v>
      </c>
      <c r="C279" s="7">
        <v>0.91127000000000002</v>
      </c>
      <c r="D279" s="6">
        <v>0.41150847077399999</v>
      </c>
    </row>
    <row r="280" spans="1:4" x14ac:dyDescent="0.25">
      <c r="A280" s="1">
        <v>578</v>
      </c>
      <c r="B280" s="2">
        <v>0.412005960941</v>
      </c>
      <c r="C280">
        <v>0.91129000000000004</v>
      </c>
    </row>
    <row r="281" spans="1:4" x14ac:dyDescent="0.25">
      <c r="A281" s="1">
        <v>579</v>
      </c>
      <c r="B281" s="2">
        <v>0.41382077336299999</v>
      </c>
      <c r="C281">
        <v>0.91132000000000002</v>
      </c>
    </row>
    <row r="282" spans="1:4" x14ac:dyDescent="0.25">
      <c r="A282" s="1">
        <v>580</v>
      </c>
      <c r="B282" s="2">
        <v>0.41779774427400002</v>
      </c>
      <c r="C282">
        <v>0.91134000000000004</v>
      </c>
    </row>
    <row r="283" spans="1:4" x14ac:dyDescent="0.25">
      <c r="A283" s="1">
        <v>581</v>
      </c>
      <c r="B283" s="2">
        <v>0.42389953136399999</v>
      </c>
      <c r="C283">
        <v>0.91135999999999995</v>
      </c>
    </row>
    <row r="284" spans="1:4" x14ac:dyDescent="0.25">
      <c r="A284" s="1">
        <v>582</v>
      </c>
      <c r="B284" s="2">
        <v>0.43137168884299998</v>
      </c>
      <c r="C284">
        <v>0.91139000000000003</v>
      </c>
    </row>
    <row r="285" spans="1:4" x14ac:dyDescent="0.25">
      <c r="A285" s="1">
        <v>583</v>
      </c>
      <c r="B285" s="2">
        <v>0.44210058450700002</v>
      </c>
      <c r="C285">
        <v>0.91141000000000005</v>
      </c>
    </row>
    <row r="286" spans="1:4" x14ac:dyDescent="0.25">
      <c r="A286" s="1">
        <v>584</v>
      </c>
      <c r="B286" s="2">
        <v>0.454159170389</v>
      </c>
      <c r="C286">
        <v>0.91142999999999996</v>
      </c>
    </row>
    <row r="287" spans="1:4" x14ac:dyDescent="0.25">
      <c r="A287" s="1">
        <v>585</v>
      </c>
      <c r="B287" s="2">
        <v>0.46953740715999998</v>
      </c>
      <c r="C287">
        <v>0.91146000000000005</v>
      </c>
    </row>
    <row r="288" spans="1:4" x14ac:dyDescent="0.25">
      <c r="A288" s="1">
        <v>586</v>
      </c>
      <c r="B288" s="2">
        <v>0.48639321327200002</v>
      </c>
      <c r="C288">
        <v>0.91147999999999996</v>
      </c>
    </row>
    <row r="289" spans="1:5" x14ac:dyDescent="0.25">
      <c r="A289" s="1">
        <v>587</v>
      </c>
      <c r="B289" s="2">
        <v>0.50677543878599995</v>
      </c>
      <c r="C289">
        <v>0.91149999999999998</v>
      </c>
    </row>
    <row r="290" spans="1:5" x14ac:dyDescent="0.25">
      <c r="A290" s="1">
        <v>588</v>
      </c>
      <c r="B290" s="2">
        <v>0.52883929014200004</v>
      </c>
      <c r="C290">
        <v>0.91152</v>
      </c>
    </row>
    <row r="291" spans="1:5" x14ac:dyDescent="0.25">
      <c r="A291" s="1">
        <v>589</v>
      </c>
      <c r="B291" s="2">
        <v>0.55420380830799998</v>
      </c>
      <c r="C291">
        <v>0.91154999999999997</v>
      </c>
    </row>
    <row r="292" spans="1:5" x14ac:dyDescent="0.25">
      <c r="A292" s="1">
        <v>590</v>
      </c>
      <c r="B292" s="2">
        <v>0.58044856786700005</v>
      </c>
      <c r="C292">
        <v>0.91156999999999999</v>
      </c>
    </row>
    <row r="293" spans="1:5" x14ac:dyDescent="0.25">
      <c r="A293" s="1">
        <v>591</v>
      </c>
      <c r="B293" s="2">
        <v>0.60803490877199995</v>
      </c>
      <c r="C293">
        <v>0.91159000000000001</v>
      </c>
    </row>
    <row r="294" spans="1:5" x14ac:dyDescent="0.25">
      <c r="A294" s="1">
        <v>592</v>
      </c>
      <c r="B294" s="2">
        <v>0.63515412807500005</v>
      </c>
      <c r="C294">
        <v>0.91161000000000003</v>
      </c>
    </row>
    <row r="295" spans="1:5" x14ac:dyDescent="0.25">
      <c r="A295" s="1">
        <v>593</v>
      </c>
      <c r="B295" s="2">
        <v>0.66439014673200003</v>
      </c>
      <c r="C295">
        <v>0.91163000000000005</v>
      </c>
    </row>
    <row r="296" spans="1:5" x14ac:dyDescent="0.25">
      <c r="A296" s="1">
        <v>594</v>
      </c>
      <c r="B296" s="2">
        <v>0.69334453344299996</v>
      </c>
      <c r="C296">
        <v>0.91166000000000003</v>
      </c>
    </row>
    <row r="297" spans="1:5" x14ac:dyDescent="0.25">
      <c r="A297" s="1">
        <v>595</v>
      </c>
      <c r="B297" s="2">
        <v>0.71887636184699999</v>
      </c>
      <c r="C297">
        <v>0.91168000000000005</v>
      </c>
    </row>
    <row r="298" spans="1:5" x14ac:dyDescent="0.25">
      <c r="A298" s="1">
        <v>596</v>
      </c>
      <c r="B298" s="2">
        <v>0.74396938085599995</v>
      </c>
      <c r="C298">
        <v>0.91169999999999995</v>
      </c>
    </row>
    <row r="299" spans="1:5" x14ac:dyDescent="0.25">
      <c r="A299" s="1">
        <v>597</v>
      </c>
      <c r="B299" s="2">
        <v>0.76547199487700002</v>
      </c>
      <c r="C299">
        <v>0.91171999999999997</v>
      </c>
    </row>
    <row r="300" spans="1:5" x14ac:dyDescent="0.25">
      <c r="A300" s="1">
        <v>598</v>
      </c>
      <c r="B300" s="2">
        <v>0.78229540586500002</v>
      </c>
      <c r="C300">
        <v>0.91173999999999999</v>
      </c>
    </row>
    <row r="301" spans="1:5" x14ac:dyDescent="0.25">
      <c r="A301" s="1">
        <v>599</v>
      </c>
      <c r="B301" s="2">
        <v>0.791060209274</v>
      </c>
      <c r="C301">
        <v>0.91176000000000001</v>
      </c>
    </row>
    <row r="302" spans="1:5" x14ac:dyDescent="0.25">
      <c r="A302" s="10">
        <v>600</v>
      </c>
      <c r="B302" s="11">
        <v>0.79619389772399995</v>
      </c>
      <c r="C302" s="12">
        <v>0.91178000000000003</v>
      </c>
      <c r="E302" s="11">
        <v>0.79619389772399995</v>
      </c>
    </row>
    <row r="303" spans="1:5" x14ac:dyDescent="0.25">
      <c r="A303" s="1">
        <v>601</v>
      </c>
      <c r="B303" s="2">
        <v>0.792771995068</v>
      </c>
      <c r="C303">
        <v>0.91180000000000005</v>
      </c>
    </row>
    <row r="304" spans="1:5" x14ac:dyDescent="0.25">
      <c r="A304" s="1">
        <v>602</v>
      </c>
      <c r="B304" s="2">
        <v>0.78609824180599996</v>
      </c>
      <c r="C304">
        <v>0.91181999999999996</v>
      </c>
    </row>
    <row r="305" spans="1:3" x14ac:dyDescent="0.25">
      <c r="A305" s="1">
        <v>603</v>
      </c>
      <c r="B305" s="2">
        <v>0.77195328474000002</v>
      </c>
      <c r="C305">
        <v>0.91183999999999998</v>
      </c>
    </row>
    <row r="306" spans="1:3" x14ac:dyDescent="0.25">
      <c r="A306" s="1">
        <v>604</v>
      </c>
      <c r="B306" s="2">
        <v>0.75373125076299996</v>
      </c>
      <c r="C306">
        <v>0.91186</v>
      </c>
    </row>
    <row r="307" spans="1:3" x14ac:dyDescent="0.25">
      <c r="A307" s="1">
        <v>605</v>
      </c>
      <c r="B307" s="2">
        <v>0.73453056812299999</v>
      </c>
      <c r="C307">
        <v>0.91188000000000002</v>
      </c>
    </row>
    <row r="308" spans="1:3" x14ac:dyDescent="0.25">
      <c r="A308" s="1">
        <v>606</v>
      </c>
      <c r="B308" s="2">
        <v>0.711144566536</v>
      </c>
      <c r="C308">
        <v>0.91190000000000004</v>
      </c>
    </row>
    <row r="309" spans="1:3" x14ac:dyDescent="0.25">
      <c r="A309" s="1">
        <v>607</v>
      </c>
      <c r="B309" s="2">
        <v>0.68674498796500005</v>
      </c>
      <c r="C309">
        <v>0.91191999999999995</v>
      </c>
    </row>
    <row r="310" spans="1:3" x14ac:dyDescent="0.25">
      <c r="A310" s="1">
        <v>608</v>
      </c>
      <c r="B310" s="2">
        <v>0.66217982768999994</v>
      </c>
      <c r="C310">
        <v>0.91193999999999997</v>
      </c>
    </row>
    <row r="311" spans="1:3" x14ac:dyDescent="0.25">
      <c r="A311" s="1">
        <v>609</v>
      </c>
      <c r="B311" s="2">
        <v>0.639667332172</v>
      </c>
      <c r="C311">
        <v>0.91195999999999999</v>
      </c>
    </row>
    <row r="312" spans="1:3" x14ac:dyDescent="0.25">
      <c r="A312" s="1">
        <v>610</v>
      </c>
      <c r="B312" s="2">
        <v>0.61657714843800004</v>
      </c>
      <c r="C312">
        <v>0.91198000000000001</v>
      </c>
    </row>
    <row r="313" spans="1:3" x14ac:dyDescent="0.25">
      <c r="A313" s="1">
        <v>611</v>
      </c>
      <c r="B313" s="2">
        <v>0.59530627727499996</v>
      </c>
      <c r="C313">
        <v>0.91200000000000003</v>
      </c>
    </row>
    <row r="314" spans="1:3" x14ac:dyDescent="0.25">
      <c r="A314" s="1">
        <v>612</v>
      </c>
      <c r="B314" s="2">
        <v>0.57570427656199996</v>
      </c>
      <c r="C314">
        <v>0.91202000000000005</v>
      </c>
    </row>
    <row r="315" spans="1:3" x14ac:dyDescent="0.25">
      <c r="A315" s="1">
        <v>613</v>
      </c>
      <c r="B315" s="2">
        <v>0.55793446302399996</v>
      </c>
      <c r="C315">
        <v>0.91203999999999996</v>
      </c>
    </row>
    <row r="316" spans="1:3" x14ac:dyDescent="0.25">
      <c r="A316" s="1">
        <v>614</v>
      </c>
      <c r="B316" s="2">
        <v>0.54209107160600001</v>
      </c>
      <c r="C316">
        <v>0.91205999999999998</v>
      </c>
    </row>
    <row r="317" spans="1:3" x14ac:dyDescent="0.25">
      <c r="A317" s="1">
        <v>615</v>
      </c>
      <c r="B317" s="2">
        <v>0.52698224782900005</v>
      </c>
      <c r="C317">
        <v>0.91207000000000005</v>
      </c>
    </row>
    <row r="318" spans="1:3" x14ac:dyDescent="0.25">
      <c r="A318" s="1">
        <v>616</v>
      </c>
      <c r="B318" s="2">
        <v>0.51517033577000004</v>
      </c>
      <c r="C318">
        <v>0.91208999999999996</v>
      </c>
    </row>
    <row r="319" spans="1:3" x14ac:dyDescent="0.25">
      <c r="A319" s="1">
        <v>617</v>
      </c>
      <c r="B319" s="2">
        <v>0.50531429052400001</v>
      </c>
      <c r="C319">
        <v>0.91210999999999998</v>
      </c>
    </row>
    <row r="320" spans="1:3" x14ac:dyDescent="0.25">
      <c r="A320" s="1">
        <v>618</v>
      </c>
      <c r="B320" s="2">
        <v>0.49738910794300001</v>
      </c>
      <c r="C320">
        <v>0.91213</v>
      </c>
    </row>
    <row r="321" spans="1:4" x14ac:dyDescent="0.25">
      <c r="A321" s="1">
        <v>619</v>
      </c>
      <c r="B321" s="2">
        <v>0.49136558175099998</v>
      </c>
      <c r="C321">
        <v>0.91215000000000002</v>
      </c>
    </row>
    <row r="322" spans="1:4" x14ac:dyDescent="0.25">
      <c r="A322" s="1">
        <v>620</v>
      </c>
      <c r="B322" s="2">
        <v>0.48721551895100002</v>
      </c>
      <c r="C322">
        <v>0.91217000000000004</v>
      </c>
    </row>
    <row r="323" spans="1:4" x14ac:dyDescent="0.25">
      <c r="A323" s="1">
        <v>621</v>
      </c>
      <c r="B323" s="2">
        <v>0.48493716120699998</v>
      </c>
      <c r="C323">
        <v>0.91217999999999999</v>
      </c>
    </row>
    <row r="324" spans="1:4" x14ac:dyDescent="0.25">
      <c r="A324" s="5">
        <v>622</v>
      </c>
      <c r="B324" s="6">
        <v>0.48360317945499998</v>
      </c>
      <c r="C324" s="7">
        <v>0.91220000000000001</v>
      </c>
      <c r="D324" s="6">
        <v>0.48360317945499998</v>
      </c>
    </row>
    <row r="325" spans="1:4" x14ac:dyDescent="0.25">
      <c r="A325" s="1">
        <v>623</v>
      </c>
      <c r="B325" s="2">
        <v>0.48488989472400001</v>
      </c>
      <c r="C325">
        <v>0.91222000000000003</v>
      </c>
    </row>
    <row r="326" spans="1:4" x14ac:dyDescent="0.25">
      <c r="A326" s="1">
        <v>624</v>
      </c>
      <c r="B326" s="2">
        <v>0.48793733119999999</v>
      </c>
      <c r="C326">
        <v>0.91224000000000005</v>
      </c>
    </row>
    <row r="327" spans="1:4" x14ac:dyDescent="0.25">
      <c r="A327" s="1">
        <v>625</v>
      </c>
      <c r="B327" s="2">
        <v>0.492861151695</v>
      </c>
      <c r="C327">
        <v>0.91225999999999996</v>
      </c>
    </row>
    <row r="328" spans="1:4" x14ac:dyDescent="0.25">
      <c r="A328" s="1">
        <v>626</v>
      </c>
      <c r="B328" s="2">
        <v>0.49862301349600002</v>
      </c>
      <c r="C328">
        <v>0.91227000000000003</v>
      </c>
    </row>
    <row r="329" spans="1:4" x14ac:dyDescent="0.25">
      <c r="A329" s="1">
        <v>627</v>
      </c>
      <c r="B329" s="2">
        <v>0.50705826282499999</v>
      </c>
      <c r="C329">
        <v>0.91229000000000005</v>
      </c>
    </row>
    <row r="330" spans="1:4" x14ac:dyDescent="0.25">
      <c r="A330" s="1">
        <v>628</v>
      </c>
      <c r="B330" s="2">
        <v>0.51733696460699996</v>
      </c>
      <c r="C330">
        <v>0.91230999999999995</v>
      </c>
    </row>
    <row r="331" spans="1:4" x14ac:dyDescent="0.25">
      <c r="A331" s="1">
        <v>629</v>
      </c>
      <c r="B331" s="2">
        <v>0.52874404192000002</v>
      </c>
      <c r="C331">
        <v>0.91232000000000002</v>
      </c>
    </row>
    <row r="332" spans="1:4" x14ac:dyDescent="0.25">
      <c r="A332" s="1">
        <v>630</v>
      </c>
      <c r="B332" s="2">
        <v>0.54279482364700005</v>
      </c>
      <c r="C332">
        <v>0.91234000000000004</v>
      </c>
    </row>
    <row r="333" spans="1:4" x14ac:dyDescent="0.25">
      <c r="A333" s="1">
        <v>631</v>
      </c>
      <c r="B333" s="2">
        <v>0.55768275260900002</v>
      </c>
      <c r="C333">
        <v>0.91235999999999995</v>
      </c>
    </row>
    <row r="334" spans="1:4" x14ac:dyDescent="0.25">
      <c r="A334" s="1">
        <v>632</v>
      </c>
      <c r="B334" s="2">
        <v>0.57519900798800006</v>
      </c>
      <c r="C334">
        <v>0.91237000000000001</v>
      </c>
    </row>
    <row r="335" spans="1:4" x14ac:dyDescent="0.25">
      <c r="A335" s="1">
        <v>633</v>
      </c>
      <c r="B335" s="2">
        <v>0.59370380639999998</v>
      </c>
      <c r="C335">
        <v>0.91239000000000003</v>
      </c>
    </row>
    <row r="336" spans="1:4" x14ac:dyDescent="0.25">
      <c r="A336" s="1">
        <v>634</v>
      </c>
      <c r="B336" s="2">
        <v>0.61482900381100003</v>
      </c>
      <c r="C336">
        <v>0.91241000000000005</v>
      </c>
    </row>
    <row r="337" spans="1:5" x14ac:dyDescent="0.25">
      <c r="A337" s="1">
        <v>635</v>
      </c>
      <c r="B337" s="2">
        <v>0.63669139146800002</v>
      </c>
      <c r="C337">
        <v>0.91242000000000001</v>
      </c>
    </row>
    <row r="338" spans="1:5" x14ac:dyDescent="0.25">
      <c r="A338" s="1">
        <v>636</v>
      </c>
      <c r="B338" s="2">
        <v>0.65953254699700004</v>
      </c>
      <c r="C338">
        <v>0.91244000000000003</v>
      </c>
    </row>
    <row r="339" spans="1:5" x14ac:dyDescent="0.25">
      <c r="A339" s="1">
        <v>637</v>
      </c>
      <c r="B339" s="2">
        <v>0.68559432029699996</v>
      </c>
      <c r="C339">
        <v>0.91246000000000005</v>
      </c>
    </row>
    <row r="340" spans="1:5" x14ac:dyDescent="0.25">
      <c r="A340" s="1">
        <v>638</v>
      </c>
      <c r="B340" s="2">
        <v>0.71053689718199997</v>
      </c>
      <c r="C340">
        <v>0.91247</v>
      </c>
    </row>
    <row r="341" spans="1:5" x14ac:dyDescent="0.25">
      <c r="A341" s="1">
        <v>639</v>
      </c>
      <c r="B341" s="2">
        <v>0.73825448751400002</v>
      </c>
      <c r="C341">
        <v>0.91249000000000002</v>
      </c>
    </row>
    <row r="342" spans="1:5" x14ac:dyDescent="0.25">
      <c r="A342" s="1">
        <v>640</v>
      </c>
      <c r="B342" s="2">
        <v>0.76369571685799997</v>
      </c>
      <c r="C342">
        <v>0.91251000000000004</v>
      </c>
    </row>
    <row r="343" spans="1:5" x14ac:dyDescent="0.25">
      <c r="A343" s="1">
        <v>641</v>
      </c>
      <c r="B343" s="2">
        <v>0.78849536180500002</v>
      </c>
      <c r="C343">
        <v>0.91252</v>
      </c>
    </row>
    <row r="344" spans="1:5" x14ac:dyDescent="0.25">
      <c r="A344" s="1">
        <v>642</v>
      </c>
      <c r="B344" s="2">
        <v>0.81423932313900005</v>
      </c>
      <c r="C344">
        <v>0.91254000000000002</v>
      </c>
    </row>
    <row r="345" spans="1:5" x14ac:dyDescent="0.25">
      <c r="A345" s="1">
        <v>643</v>
      </c>
      <c r="B345" s="2">
        <v>0.83547586202599999</v>
      </c>
      <c r="C345">
        <v>0.91254999999999997</v>
      </c>
    </row>
    <row r="346" spans="1:5" x14ac:dyDescent="0.25">
      <c r="A346" s="1">
        <v>644</v>
      </c>
      <c r="B346" s="2">
        <v>0.85443115234400002</v>
      </c>
      <c r="C346">
        <v>0.91256999999999999</v>
      </c>
    </row>
    <row r="347" spans="1:5" x14ac:dyDescent="0.25">
      <c r="A347" s="1">
        <v>645</v>
      </c>
      <c r="B347" s="2">
        <v>0.86999529600100001</v>
      </c>
      <c r="C347">
        <v>0.91257999999999995</v>
      </c>
    </row>
    <row r="348" spans="1:5" x14ac:dyDescent="0.25">
      <c r="A348" s="1">
        <v>646</v>
      </c>
      <c r="B348" s="2">
        <v>0.88418245315599997</v>
      </c>
      <c r="C348">
        <v>0.91259999999999997</v>
      </c>
    </row>
    <row r="349" spans="1:5" x14ac:dyDescent="0.25">
      <c r="A349" s="1">
        <v>647</v>
      </c>
      <c r="B349" s="2">
        <v>0.89137077331500003</v>
      </c>
      <c r="C349">
        <v>0.91261000000000003</v>
      </c>
    </row>
    <row r="350" spans="1:5" x14ac:dyDescent="0.25">
      <c r="A350" s="1">
        <v>648</v>
      </c>
      <c r="B350" s="2">
        <v>0.89383643865600004</v>
      </c>
      <c r="C350">
        <v>0.91263000000000005</v>
      </c>
    </row>
    <row r="351" spans="1:5" x14ac:dyDescent="0.25">
      <c r="A351" s="10">
        <v>649</v>
      </c>
      <c r="B351" s="11">
        <v>0.89425110816999998</v>
      </c>
      <c r="C351" s="12">
        <v>0.91264000000000001</v>
      </c>
      <c r="E351" s="11">
        <v>0.89425110816999998</v>
      </c>
    </row>
    <row r="352" spans="1:5" x14ac:dyDescent="0.25">
      <c r="A352" s="1">
        <v>650</v>
      </c>
      <c r="B352" s="2">
        <v>0.88736486434899997</v>
      </c>
      <c r="C352">
        <v>0.91266000000000003</v>
      </c>
    </row>
    <row r="353" spans="1:3" x14ac:dyDescent="0.25">
      <c r="A353" s="1">
        <v>651</v>
      </c>
      <c r="B353" s="2">
        <v>0.876435279846</v>
      </c>
      <c r="C353">
        <v>0.91266999999999998</v>
      </c>
    </row>
    <row r="354" spans="1:3" x14ac:dyDescent="0.25">
      <c r="A354" s="1">
        <v>652</v>
      </c>
      <c r="B354" s="2">
        <v>0.86185985803599996</v>
      </c>
      <c r="C354">
        <v>0.91269</v>
      </c>
    </row>
    <row r="355" spans="1:3" x14ac:dyDescent="0.25">
      <c r="A355" s="1">
        <v>653</v>
      </c>
      <c r="B355" s="2">
        <v>0.84656029939699995</v>
      </c>
      <c r="C355">
        <v>0.91269999999999996</v>
      </c>
    </row>
    <row r="356" spans="1:3" x14ac:dyDescent="0.25">
      <c r="A356" s="1">
        <v>654</v>
      </c>
      <c r="B356" s="2">
        <v>0.82640933990499998</v>
      </c>
      <c r="C356">
        <v>0.91271999999999998</v>
      </c>
    </row>
    <row r="357" spans="1:3" x14ac:dyDescent="0.25">
      <c r="A357" s="1">
        <v>655</v>
      </c>
      <c r="B357" s="2">
        <v>0.80407553911200003</v>
      </c>
      <c r="C357">
        <v>0.91273000000000004</v>
      </c>
    </row>
    <row r="358" spans="1:3" x14ac:dyDescent="0.25">
      <c r="A358" s="1">
        <v>656</v>
      </c>
      <c r="B358" s="2">
        <v>0.78102564811700004</v>
      </c>
      <c r="C358">
        <v>0.91274999999999995</v>
      </c>
    </row>
    <row r="359" spans="1:3" x14ac:dyDescent="0.25">
      <c r="A359" s="1">
        <v>657</v>
      </c>
      <c r="B359" s="2">
        <v>0.75743663310999998</v>
      </c>
      <c r="C359">
        <v>0.91276000000000002</v>
      </c>
    </row>
    <row r="360" spans="1:3" x14ac:dyDescent="0.25">
      <c r="A360" s="1">
        <v>658</v>
      </c>
      <c r="B360" s="2">
        <v>0.73553490638700003</v>
      </c>
      <c r="C360">
        <v>0.91278000000000004</v>
      </c>
    </row>
    <row r="361" spans="1:3" x14ac:dyDescent="0.25">
      <c r="A361" s="1">
        <v>659</v>
      </c>
      <c r="B361" s="2">
        <v>0.71216732263600002</v>
      </c>
      <c r="C361">
        <v>0.91278999999999999</v>
      </c>
    </row>
    <row r="362" spans="1:3" x14ac:dyDescent="0.25">
      <c r="A362" s="1">
        <v>660</v>
      </c>
      <c r="B362" s="2">
        <v>0.68951761722600002</v>
      </c>
      <c r="C362">
        <v>0.91281000000000001</v>
      </c>
    </row>
    <row r="363" spans="1:3" x14ac:dyDescent="0.25">
      <c r="A363" s="1">
        <v>661</v>
      </c>
      <c r="B363" s="2">
        <v>0.66784864664099997</v>
      </c>
      <c r="C363">
        <v>0.91281999999999996</v>
      </c>
    </row>
    <row r="364" spans="1:3" x14ac:dyDescent="0.25">
      <c r="A364" s="1">
        <v>662</v>
      </c>
      <c r="B364" s="2">
        <v>0.64772540330899997</v>
      </c>
      <c r="C364">
        <v>0.91283000000000003</v>
      </c>
    </row>
    <row r="365" spans="1:3" x14ac:dyDescent="0.25">
      <c r="A365" s="1">
        <v>663</v>
      </c>
      <c r="B365" s="2">
        <v>0.62976950406999999</v>
      </c>
      <c r="C365">
        <v>0.91285000000000005</v>
      </c>
    </row>
    <row r="366" spans="1:3" x14ac:dyDescent="0.25">
      <c r="A366" s="1">
        <v>664</v>
      </c>
      <c r="B366" s="2">
        <v>0.61220455169700005</v>
      </c>
      <c r="C366">
        <v>0.91286</v>
      </c>
    </row>
    <row r="367" spans="1:3" x14ac:dyDescent="0.25">
      <c r="A367" s="1">
        <v>665</v>
      </c>
      <c r="B367" s="2">
        <v>0.59575217962299998</v>
      </c>
      <c r="C367">
        <v>0.91288000000000002</v>
      </c>
    </row>
    <row r="368" spans="1:3" x14ac:dyDescent="0.25">
      <c r="A368" s="1">
        <v>666</v>
      </c>
      <c r="B368" s="2">
        <v>0.58078259229700002</v>
      </c>
      <c r="C368">
        <v>0.91288999999999998</v>
      </c>
    </row>
    <row r="369" spans="1:4" x14ac:dyDescent="0.25">
      <c r="A369" s="1">
        <v>667</v>
      </c>
      <c r="B369" s="2">
        <v>0.56752860546100004</v>
      </c>
      <c r="C369">
        <v>0.91290000000000004</v>
      </c>
    </row>
    <row r="370" spans="1:4" x14ac:dyDescent="0.25">
      <c r="A370" s="1">
        <v>668</v>
      </c>
      <c r="B370" s="2">
        <v>0.55645751953099998</v>
      </c>
      <c r="C370">
        <v>0.91291999999999995</v>
      </c>
    </row>
    <row r="371" spans="1:4" x14ac:dyDescent="0.25">
      <c r="A371" s="1">
        <v>669</v>
      </c>
      <c r="B371" s="2">
        <v>0.54600334167499998</v>
      </c>
      <c r="C371">
        <v>0.91293000000000002</v>
      </c>
    </row>
    <row r="372" spans="1:4" x14ac:dyDescent="0.25">
      <c r="A372" s="1">
        <v>670</v>
      </c>
      <c r="B372" s="2">
        <v>0.53677123785000003</v>
      </c>
      <c r="C372">
        <v>0.91293999999999997</v>
      </c>
    </row>
    <row r="373" spans="1:4" x14ac:dyDescent="0.25">
      <c r="A373" s="1">
        <v>671</v>
      </c>
      <c r="B373" s="2">
        <v>0.52905583381700005</v>
      </c>
      <c r="C373">
        <v>0.91295999999999999</v>
      </c>
    </row>
    <row r="374" spans="1:4" x14ac:dyDescent="0.25">
      <c r="A374" s="1">
        <v>672</v>
      </c>
      <c r="B374" s="2">
        <v>0.52265024185200004</v>
      </c>
      <c r="C374">
        <v>0.91296999999999995</v>
      </c>
    </row>
    <row r="375" spans="1:4" x14ac:dyDescent="0.25">
      <c r="A375" s="1">
        <v>673</v>
      </c>
      <c r="B375" s="2">
        <v>0.51752477884299997</v>
      </c>
      <c r="C375">
        <v>0.91298000000000001</v>
      </c>
    </row>
    <row r="376" spans="1:4" x14ac:dyDescent="0.25">
      <c r="A376" s="1">
        <v>674</v>
      </c>
      <c r="B376" s="2">
        <v>0.51365244388599995</v>
      </c>
      <c r="C376">
        <v>0.91300000000000003</v>
      </c>
    </row>
    <row r="377" spans="1:4" x14ac:dyDescent="0.25">
      <c r="A377" s="1">
        <v>675</v>
      </c>
      <c r="B377" s="2">
        <v>0.51098853349700002</v>
      </c>
      <c r="C377">
        <v>0.91300999999999999</v>
      </c>
    </row>
    <row r="378" spans="1:4" x14ac:dyDescent="0.25">
      <c r="A378" s="1">
        <v>676</v>
      </c>
      <c r="B378" s="2">
        <v>0.51038974523500003</v>
      </c>
      <c r="C378">
        <v>0.91302000000000005</v>
      </c>
    </row>
    <row r="379" spans="1:4" x14ac:dyDescent="0.25">
      <c r="A379" s="5">
        <v>677</v>
      </c>
      <c r="B379" s="6">
        <v>0.51017099618899997</v>
      </c>
      <c r="C379" s="7">
        <v>0.91303999999999996</v>
      </c>
      <c r="D379" s="6">
        <v>0.51017099618899997</v>
      </c>
    </row>
    <row r="380" spans="1:4" x14ac:dyDescent="0.25">
      <c r="A380" s="1">
        <v>678</v>
      </c>
      <c r="B380" s="2">
        <v>0.51113617420199997</v>
      </c>
      <c r="C380">
        <v>0.91305000000000003</v>
      </c>
    </row>
    <row r="381" spans="1:4" x14ac:dyDescent="0.25">
      <c r="A381" s="1">
        <v>679</v>
      </c>
      <c r="B381" s="2">
        <v>0.51327759027499997</v>
      </c>
      <c r="C381">
        <v>0.91305999999999998</v>
      </c>
    </row>
    <row r="382" spans="1:4" x14ac:dyDescent="0.25">
      <c r="A382" s="1">
        <v>680</v>
      </c>
      <c r="B382" s="2">
        <v>0.51659035682700005</v>
      </c>
      <c r="C382">
        <v>0.91307000000000005</v>
      </c>
    </row>
    <row r="383" spans="1:4" x14ac:dyDescent="0.25">
      <c r="A383" s="1">
        <v>681</v>
      </c>
      <c r="B383" s="2">
        <v>0.52107393741600005</v>
      </c>
      <c r="C383">
        <v>0.91308999999999996</v>
      </c>
    </row>
    <row r="384" spans="1:4" x14ac:dyDescent="0.25">
      <c r="A384" s="1">
        <v>682</v>
      </c>
      <c r="B384" s="2">
        <v>0.52658259868599999</v>
      </c>
      <c r="C384">
        <v>0.91310000000000002</v>
      </c>
    </row>
    <row r="385" spans="1:3" x14ac:dyDescent="0.25">
      <c r="A385" s="1">
        <v>683</v>
      </c>
      <c r="B385" s="2">
        <v>0.53339093923600001</v>
      </c>
      <c r="C385">
        <v>0.91310999999999998</v>
      </c>
    </row>
    <row r="386" spans="1:3" x14ac:dyDescent="0.25">
      <c r="A386" s="1">
        <v>684</v>
      </c>
      <c r="B386" s="2">
        <v>0.54138052463499997</v>
      </c>
      <c r="C386">
        <v>0.91312000000000004</v>
      </c>
    </row>
    <row r="387" spans="1:3" x14ac:dyDescent="0.25">
      <c r="A387" s="1">
        <v>685</v>
      </c>
      <c r="B387" s="2">
        <v>0.55055552721000001</v>
      </c>
      <c r="C387">
        <v>0.91313999999999995</v>
      </c>
    </row>
    <row r="388" spans="1:3" x14ac:dyDescent="0.25">
      <c r="A388" s="1">
        <v>686</v>
      </c>
      <c r="B388" s="2">
        <v>0.56067413091700002</v>
      </c>
      <c r="C388">
        <v>0.91315000000000002</v>
      </c>
    </row>
    <row r="389" spans="1:3" x14ac:dyDescent="0.25">
      <c r="A389" s="1">
        <v>687</v>
      </c>
      <c r="B389" s="2">
        <v>0.57220196723899996</v>
      </c>
      <c r="C389">
        <v>0.91315999999999997</v>
      </c>
    </row>
    <row r="390" spans="1:3" x14ac:dyDescent="0.25">
      <c r="A390" s="1">
        <v>688</v>
      </c>
      <c r="B390" s="2">
        <v>0.58491325378400005</v>
      </c>
      <c r="C390">
        <v>0.91317000000000004</v>
      </c>
    </row>
    <row r="391" spans="1:3" x14ac:dyDescent="0.25">
      <c r="A391" s="1">
        <v>689</v>
      </c>
      <c r="B391" s="2">
        <v>0.59847617149400001</v>
      </c>
      <c r="C391">
        <v>0.91317999999999999</v>
      </c>
    </row>
    <row r="392" spans="1:3" x14ac:dyDescent="0.25">
      <c r="A392" s="1">
        <v>690</v>
      </c>
      <c r="B392" s="2">
        <v>0.613478004932</v>
      </c>
      <c r="C392">
        <v>0.91320000000000001</v>
      </c>
    </row>
    <row r="393" spans="1:3" x14ac:dyDescent="0.25">
      <c r="A393" s="1">
        <v>691</v>
      </c>
      <c r="B393" s="2">
        <v>0.62922370433800001</v>
      </c>
      <c r="C393">
        <v>0.91320999999999997</v>
      </c>
    </row>
    <row r="394" spans="1:3" x14ac:dyDescent="0.25">
      <c r="A394" s="1">
        <v>692</v>
      </c>
      <c r="B394" s="2">
        <v>0.64598053693799995</v>
      </c>
      <c r="C394">
        <v>0.91322000000000003</v>
      </c>
    </row>
    <row r="395" spans="1:3" x14ac:dyDescent="0.25">
      <c r="A395" s="1">
        <v>693</v>
      </c>
      <c r="B395" s="2">
        <v>0.66407722234699995</v>
      </c>
      <c r="C395">
        <v>0.91322999999999999</v>
      </c>
    </row>
    <row r="396" spans="1:3" x14ac:dyDescent="0.25">
      <c r="A396" s="1">
        <v>694</v>
      </c>
      <c r="B396" s="2">
        <v>0.68263167142900005</v>
      </c>
      <c r="C396">
        <v>0.91324000000000005</v>
      </c>
    </row>
    <row r="397" spans="1:3" x14ac:dyDescent="0.25">
      <c r="A397" s="1">
        <v>695</v>
      </c>
      <c r="B397" s="2">
        <v>0.70190346241000001</v>
      </c>
      <c r="C397">
        <v>0.91325999999999996</v>
      </c>
    </row>
    <row r="398" spans="1:3" x14ac:dyDescent="0.25">
      <c r="A398" s="1">
        <v>696</v>
      </c>
      <c r="B398" s="2">
        <v>0.72174000740099997</v>
      </c>
      <c r="C398">
        <v>0.91327000000000003</v>
      </c>
    </row>
    <row r="399" spans="1:3" x14ac:dyDescent="0.25">
      <c r="A399" s="1">
        <v>697</v>
      </c>
      <c r="B399" s="2">
        <v>0.74195611476900003</v>
      </c>
      <c r="C399">
        <v>0.91327999999999998</v>
      </c>
    </row>
    <row r="400" spans="1:3" x14ac:dyDescent="0.25">
      <c r="A400" s="1">
        <v>698</v>
      </c>
      <c r="B400" s="2">
        <v>0.76277792453799997</v>
      </c>
      <c r="C400">
        <v>0.91329000000000005</v>
      </c>
    </row>
    <row r="401" spans="1:5" x14ac:dyDescent="0.25">
      <c r="A401" s="1">
        <v>699</v>
      </c>
      <c r="B401" s="2">
        <v>0.78305131197</v>
      </c>
      <c r="C401">
        <v>0.9133</v>
      </c>
    </row>
    <row r="402" spans="1:5" x14ac:dyDescent="0.25">
      <c r="A402" s="1">
        <v>700</v>
      </c>
      <c r="B402" s="2">
        <v>0.80293220281599997</v>
      </c>
      <c r="C402">
        <v>0.91330999999999996</v>
      </c>
    </row>
    <row r="403" spans="1:5" x14ac:dyDescent="0.25">
      <c r="A403" s="1">
        <v>701</v>
      </c>
      <c r="B403" s="2">
        <v>0.82210695743600004</v>
      </c>
      <c r="C403">
        <v>0.91332000000000002</v>
      </c>
    </row>
    <row r="404" spans="1:5" x14ac:dyDescent="0.25">
      <c r="A404" s="1">
        <v>702</v>
      </c>
      <c r="B404" s="2">
        <v>0.84023737907399998</v>
      </c>
      <c r="C404">
        <v>0.91334000000000004</v>
      </c>
    </row>
    <row r="405" spans="1:5" x14ac:dyDescent="0.25">
      <c r="A405" s="1">
        <v>703</v>
      </c>
      <c r="B405" s="2">
        <v>0.85662710666700004</v>
      </c>
      <c r="C405">
        <v>0.91335</v>
      </c>
    </row>
    <row r="406" spans="1:5" x14ac:dyDescent="0.25">
      <c r="A406" s="1">
        <v>704</v>
      </c>
      <c r="B406" s="2">
        <v>0.87166744470599999</v>
      </c>
      <c r="C406">
        <v>0.91335999999999995</v>
      </c>
    </row>
    <row r="407" spans="1:5" x14ac:dyDescent="0.25">
      <c r="A407" s="1">
        <v>705</v>
      </c>
      <c r="B407" s="2">
        <v>0.88464879989599998</v>
      </c>
      <c r="C407">
        <v>0.91337000000000002</v>
      </c>
    </row>
    <row r="408" spans="1:5" x14ac:dyDescent="0.25">
      <c r="A408" s="1">
        <v>706</v>
      </c>
      <c r="B408" s="2">
        <v>0.89766776561700001</v>
      </c>
      <c r="C408">
        <v>0.91337999999999997</v>
      </c>
    </row>
    <row r="409" spans="1:5" x14ac:dyDescent="0.25">
      <c r="A409" s="1">
        <v>707</v>
      </c>
      <c r="B409" s="2">
        <v>0.90572196245199998</v>
      </c>
      <c r="C409">
        <v>0.91339000000000004</v>
      </c>
    </row>
    <row r="410" spans="1:5" x14ac:dyDescent="0.25">
      <c r="A410" s="1">
        <v>708</v>
      </c>
      <c r="B410" s="2">
        <v>0.91088628768900004</v>
      </c>
      <c r="C410">
        <v>0.91339999999999999</v>
      </c>
    </row>
    <row r="411" spans="1:5" x14ac:dyDescent="0.25">
      <c r="A411" s="10">
        <v>709</v>
      </c>
      <c r="B411" s="11">
        <v>0.91327667236300003</v>
      </c>
      <c r="C411" s="12">
        <v>0.91341000000000006</v>
      </c>
      <c r="E411" s="11">
        <v>0.91327667236300003</v>
      </c>
    </row>
    <row r="412" spans="1:5" x14ac:dyDescent="0.25">
      <c r="A412" s="1">
        <v>710</v>
      </c>
      <c r="B412" s="2">
        <v>0.91271156072600002</v>
      </c>
      <c r="C412">
        <v>0.91342000000000001</v>
      </c>
    </row>
    <row r="413" spans="1:5" x14ac:dyDescent="0.25">
      <c r="A413" s="1">
        <v>711</v>
      </c>
      <c r="B413" s="2">
        <v>0.90934258699399995</v>
      </c>
      <c r="C413">
        <v>0.91344000000000003</v>
      </c>
    </row>
    <row r="414" spans="1:5" x14ac:dyDescent="0.25">
      <c r="A414" s="1">
        <v>712</v>
      </c>
      <c r="B414" s="2">
        <v>0.90314155816999997</v>
      </c>
      <c r="C414">
        <v>0.91344999999999998</v>
      </c>
    </row>
    <row r="415" spans="1:5" x14ac:dyDescent="0.25">
      <c r="A415" s="1">
        <v>713</v>
      </c>
      <c r="B415" s="2">
        <v>0.89456057548500001</v>
      </c>
      <c r="C415">
        <v>0.91346000000000005</v>
      </c>
    </row>
    <row r="416" spans="1:5" x14ac:dyDescent="0.25">
      <c r="A416" s="1">
        <v>714</v>
      </c>
      <c r="B416" s="2">
        <v>0.88346332311599995</v>
      </c>
      <c r="C416">
        <v>0.91347</v>
      </c>
    </row>
    <row r="417" spans="1:3" x14ac:dyDescent="0.25">
      <c r="A417" s="1">
        <v>715</v>
      </c>
      <c r="B417" s="2">
        <v>0.87060928344699995</v>
      </c>
      <c r="C417">
        <v>0.91347999999999996</v>
      </c>
    </row>
    <row r="418" spans="1:3" x14ac:dyDescent="0.25">
      <c r="A418" s="1">
        <v>716</v>
      </c>
      <c r="B418" s="2">
        <v>0.85608160495800001</v>
      </c>
      <c r="C418">
        <v>0.91349000000000002</v>
      </c>
    </row>
    <row r="419" spans="1:3" x14ac:dyDescent="0.25">
      <c r="A419" s="1">
        <v>717</v>
      </c>
      <c r="B419" s="2">
        <v>0.83982461690900001</v>
      </c>
      <c r="C419">
        <v>0.91349999999999998</v>
      </c>
    </row>
    <row r="420" spans="1:3" x14ac:dyDescent="0.25">
      <c r="A420" s="1">
        <v>718</v>
      </c>
      <c r="B420" s="2">
        <v>0.82285887002900004</v>
      </c>
      <c r="C420">
        <v>0.91351000000000004</v>
      </c>
    </row>
    <row r="421" spans="1:3" x14ac:dyDescent="0.25">
      <c r="A421" s="1">
        <v>719</v>
      </c>
      <c r="B421" s="2">
        <v>0.80474740266800004</v>
      </c>
      <c r="C421">
        <v>0.91352</v>
      </c>
    </row>
    <row r="422" spans="1:3" x14ac:dyDescent="0.25">
      <c r="A422" s="1">
        <v>720</v>
      </c>
      <c r="B422" s="2">
        <v>0.78655451536200005</v>
      </c>
      <c r="C422">
        <v>0.91352999999999995</v>
      </c>
    </row>
    <row r="423" spans="1:3" x14ac:dyDescent="0.25">
      <c r="A423" s="1">
        <v>721</v>
      </c>
      <c r="B423" s="2">
        <v>0.76815074682200002</v>
      </c>
      <c r="C423">
        <v>0.91354000000000002</v>
      </c>
    </row>
    <row r="424" spans="1:3" x14ac:dyDescent="0.25">
      <c r="A424" s="1">
        <v>722</v>
      </c>
      <c r="B424" s="2">
        <v>0.74975901842100001</v>
      </c>
      <c r="C424">
        <v>0.91354999999999997</v>
      </c>
    </row>
    <row r="425" spans="1:3" x14ac:dyDescent="0.25">
      <c r="A425" s="1">
        <v>723</v>
      </c>
      <c r="B425" s="2">
        <v>0.73118233680699996</v>
      </c>
      <c r="C425">
        <v>0.91356000000000004</v>
      </c>
    </row>
    <row r="426" spans="1:3" x14ac:dyDescent="0.25">
      <c r="A426" s="1">
        <v>724</v>
      </c>
      <c r="B426" s="2">
        <v>0.71338260173800006</v>
      </c>
      <c r="C426">
        <v>0.91356999999999999</v>
      </c>
    </row>
    <row r="427" spans="1:3" x14ac:dyDescent="0.25">
      <c r="A427" s="1">
        <v>725</v>
      </c>
      <c r="B427" s="2">
        <v>0.69609659910199995</v>
      </c>
      <c r="C427">
        <v>0.91357999999999995</v>
      </c>
    </row>
    <row r="428" spans="1:3" x14ac:dyDescent="0.25">
      <c r="A428" s="1">
        <v>726</v>
      </c>
      <c r="B428" s="2">
        <v>0.67943233251599999</v>
      </c>
      <c r="C428">
        <v>0.91359000000000001</v>
      </c>
    </row>
    <row r="429" spans="1:3" x14ac:dyDescent="0.25">
      <c r="A429" s="1">
        <v>727</v>
      </c>
      <c r="B429" s="2">
        <v>0.66347754001600001</v>
      </c>
      <c r="C429">
        <v>0.91359999999999997</v>
      </c>
    </row>
    <row r="430" spans="1:3" x14ac:dyDescent="0.25">
      <c r="A430" s="1">
        <v>728</v>
      </c>
      <c r="B430" s="2">
        <v>0.647978782654</v>
      </c>
      <c r="C430">
        <v>0.91361000000000003</v>
      </c>
    </row>
    <row r="431" spans="1:3" x14ac:dyDescent="0.25">
      <c r="A431" s="1">
        <v>729</v>
      </c>
      <c r="B431" s="2">
        <v>0.63364136219</v>
      </c>
      <c r="C431">
        <v>0.91361999999999999</v>
      </c>
    </row>
    <row r="432" spans="1:3" x14ac:dyDescent="0.25">
      <c r="A432" s="1">
        <v>730</v>
      </c>
      <c r="B432" s="2">
        <v>0.62016075849499996</v>
      </c>
      <c r="C432">
        <v>0.91363000000000005</v>
      </c>
    </row>
    <row r="433" spans="1:4" x14ac:dyDescent="0.25">
      <c r="A433" s="1">
        <v>731</v>
      </c>
      <c r="B433" s="2">
        <v>0.60755813121799995</v>
      </c>
      <c r="C433">
        <v>0.91364000000000001</v>
      </c>
    </row>
    <row r="434" spans="1:4" x14ac:dyDescent="0.25">
      <c r="A434" s="1">
        <v>732</v>
      </c>
      <c r="B434" s="2">
        <v>0.59584373235700006</v>
      </c>
      <c r="C434">
        <v>0.91364999999999996</v>
      </c>
    </row>
    <row r="435" spans="1:4" x14ac:dyDescent="0.25">
      <c r="A435" s="1">
        <v>733</v>
      </c>
      <c r="B435" s="2">
        <v>0.58523809909799995</v>
      </c>
      <c r="C435">
        <v>0.91366000000000003</v>
      </c>
    </row>
    <row r="436" spans="1:4" x14ac:dyDescent="0.25">
      <c r="A436" s="1">
        <v>734</v>
      </c>
      <c r="B436" s="2">
        <v>0.57528251409499997</v>
      </c>
      <c r="C436">
        <v>0.91366999999999998</v>
      </c>
    </row>
    <row r="437" spans="1:4" x14ac:dyDescent="0.25">
      <c r="A437" s="1">
        <v>735</v>
      </c>
      <c r="B437" s="2">
        <v>0.56620693206799999</v>
      </c>
      <c r="C437">
        <v>0.91368000000000005</v>
      </c>
    </row>
    <row r="438" spans="1:4" x14ac:dyDescent="0.25">
      <c r="A438" s="1">
        <v>736</v>
      </c>
      <c r="B438" s="2">
        <v>0.55800020694700003</v>
      </c>
      <c r="C438">
        <v>0.91369</v>
      </c>
    </row>
    <row r="439" spans="1:4" x14ac:dyDescent="0.25">
      <c r="A439" s="1">
        <v>737</v>
      </c>
      <c r="B439" s="2">
        <v>0.55065095424699995</v>
      </c>
      <c r="C439">
        <v>0.91369999999999996</v>
      </c>
    </row>
    <row r="440" spans="1:4" x14ac:dyDescent="0.25">
      <c r="A440" s="1">
        <v>738</v>
      </c>
      <c r="B440" s="2">
        <v>0.544263482094</v>
      </c>
      <c r="C440">
        <v>0.91371000000000002</v>
      </c>
    </row>
    <row r="441" spans="1:4" x14ac:dyDescent="0.25">
      <c r="A441" s="1">
        <v>739</v>
      </c>
      <c r="B441" s="2">
        <v>0.53856408596000005</v>
      </c>
      <c r="C441">
        <v>0.91371999999999998</v>
      </c>
    </row>
    <row r="442" spans="1:4" x14ac:dyDescent="0.25">
      <c r="A442" s="1">
        <v>740</v>
      </c>
      <c r="B442" s="2">
        <v>0.53367787599600003</v>
      </c>
      <c r="C442">
        <v>0.91371999999999998</v>
      </c>
    </row>
    <row r="443" spans="1:4" x14ac:dyDescent="0.25">
      <c r="A443" s="1">
        <v>741</v>
      </c>
      <c r="B443" s="2">
        <v>0.52965450286899995</v>
      </c>
      <c r="C443">
        <v>0.91373000000000004</v>
      </c>
    </row>
    <row r="444" spans="1:4" x14ac:dyDescent="0.25">
      <c r="A444" s="1">
        <v>742</v>
      </c>
      <c r="B444" s="2">
        <v>0.52633345127099995</v>
      </c>
      <c r="C444">
        <v>0.91374</v>
      </c>
    </row>
    <row r="445" spans="1:4" x14ac:dyDescent="0.25">
      <c r="A445" s="1">
        <v>743</v>
      </c>
      <c r="B445" s="2">
        <v>0.52378523349799999</v>
      </c>
      <c r="C445">
        <v>0.91374999999999995</v>
      </c>
    </row>
    <row r="446" spans="1:4" x14ac:dyDescent="0.25">
      <c r="A446" s="1">
        <v>744</v>
      </c>
      <c r="B446" s="2">
        <v>0.52200990915300005</v>
      </c>
      <c r="C446">
        <v>0.91376000000000002</v>
      </c>
    </row>
    <row r="447" spans="1:4" x14ac:dyDescent="0.25">
      <c r="A447" s="1">
        <v>745</v>
      </c>
      <c r="B447" s="2">
        <v>0.52095180749900005</v>
      </c>
      <c r="C447">
        <v>0.91376999999999997</v>
      </c>
    </row>
    <row r="448" spans="1:4" x14ac:dyDescent="0.25">
      <c r="A448" s="5">
        <v>746</v>
      </c>
      <c r="B448" s="6">
        <v>0.52062547206900001</v>
      </c>
      <c r="C448" s="7">
        <v>0.91378000000000004</v>
      </c>
      <c r="D448" s="6">
        <v>0.52062547206900001</v>
      </c>
    </row>
    <row r="449" spans="1:3" x14ac:dyDescent="0.25">
      <c r="A449" s="1">
        <v>747</v>
      </c>
      <c r="B449" s="2">
        <v>0.52103585004800002</v>
      </c>
      <c r="C449">
        <v>0.91378999999999999</v>
      </c>
    </row>
    <row r="450" spans="1:3" x14ac:dyDescent="0.25">
      <c r="A450" s="1">
        <v>748</v>
      </c>
      <c r="B450" s="2">
        <v>0.52212053537400005</v>
      </c>
      <c r="C450">
        <v>0.91379999999999995</v>
      </c>
    </row>
    <row r="451" spans="1:3" x14ac:dyDescent="0.25">
      <c r="A451" s="1">
        <v>749</v>
      </c>
      <c r="B451" s="2">
        <v>0.52397197485000002</v>
      </c>
      <c r="C451">
        <v>0.91381000000000001</v>
      </c>
    </row>
    <row r="452" spans="1:3" x14ac:dyDescent="0.25">
      <c r="A452" s="1">
        <v>750</v>
      </c>
      <c r="B452" s="2">
        <v>0.52645736932800002</v>
      </c>
      <c r="C452">
        <v>0.91381999999999997</v>
      </c>
    </row>
    <row r="453" spans="1:3" x14ac:dyDescent="0.25">
      <c r="A453" s="1">
        <v>751</v>
      </c>
      <c r="B453" s="2">
        <v>0.52963143587100003</v>
      </c>
      <c r="C453">
        <v>0.91381999999999997</v>
      </c>
    </row>
    <row r="454" spans="1:3" x14ac:dyDescent="0.25">
      <c r="A454" s="1">
        <v>752</v>
      </c>
      <c r="B454" s="2">
        <v>0.533617258072</v>
      </c>
      <c r="C454">
        <v>0.91383000000000003</v>
      </c>
    </row>
    <row r="455" spans="1:3" x14ac:dyDescent="0.25">
      <c r="A455" s="1">
        <v>753</v>
      </c>
      <c r="B455" s="2">
        <v>0.53818392753599997</v>
      </c>
      <c r="C455">
        <v>0.91383999999999999</v>
      </c>
    </row>
    <row r="456" spans="1:3" x14ac:dyDescent="0.25">
      <c r="A456" s="1">
        <v>754</v>
      </c>
      <c r="B456" s="2">
        <v>0.543438732624</v>
      </c>
      <c r="C456">
        <v>0.91385000000000005</v>
      </c>
    </row>
    <row r="457" spans="1:3" x14ac:dyDescent="0.25">
      <c r="A457" s="1">
        <v>755</v>
      </c>
      <c r="B457" s="2">
        <v>0.54938280582400001</v>
      </c>
      <c r="C457">
        <v>0.91386000000000001</v>
      </c>
    </row>
    <row r="458" spans="1:3" x14ac:dyDescent="0.25">
      <c r="A458" s="1">
        <v>756</v>
      </c>
      <c r="B458" s="2">
        <v>0.55620682239499997</v>
      </c>
      <c r="C458">
        <v>0.91386999999999996</v>
      </c>
    </row>
    <row r="459" spans="1:3" x14ac:dyDescent="0.25">
      <c r="A459" s="1">
        <v>757</v>
      </c>
      <c r="B459" s="2">
        <v>0.56354612112000002</v>
      </c>
      <c r="C459">
        <v>0.91388000000000003</v>
      </c>
    </row>
    <row r="460" spans="1:3" x14ac:dyDescent="0.25">
      <c r="A460" s="1">
        <v>758</v>
      </c>
      <c r="B460" s="2">
        <v>0.57157349586499995</v>
      </c>
      <c r="C460">
        <v>0.91388999999999998</v>
      </c>
    </row>
    <row r="461" spans="1:3" x14ac:dyDescent="0.25">
      <c r="A461" s="1">
        <v>759</v>
      </c>
      <c r="B461" s="2">
        <v>0.58052814006800002</v>
      </c>
      <c r="C461">
        <v>0.91388999999999998</v>
      </c>
    </row>
    <row r="462" spans="1:3" x14ac:dyDescent="0.25">
      <c r="A462" s="1">
        <v>760</v>
      </c>
      <c r="B462" s="2">
        <v>0.58993881940799997</v>
      </c>
      <c r="C462">
        <v>0.91390000000000005</v>
      </c>
    </row>
    <row r="463" spans="1:3" x14ac:dyDescent="0.25">
      <c r="A463" s="1">
        <v>761</v>
      </c>
      <c r="B463" s="2">
        <v>0.60002213716499997</v>
      </c>
      <c r="C463">
        <v>0.91391</v>
      </c>
    </row>
    <row r="464" spans="1:3" x14ac:dyDescent="0.25">
      <c r="A464" s="1">
        <v>762</v>
      </c>
      <c r="B464" s="2">
        <v>0.61076933145500001</v>
      </c>
      <c r="C464">
        <v>0.91391999999999995</v>
      </c>
    </row>
    <row r="465" spans="1:3" x14ac:dyDescent="0.25">
      <c r="A465" s="1">
        <v>763</v>
      </c>
      <c r="B465" s="2">
        <v>0.62216466665299996</v>
      </c>
      <c r="C465">
        <v>0.91393000000000002</v>
      </c>
    </row>
    <row r="466" spans="1:3" x14ac:dyDescent="0.25">
      <c r="A466" s="1">
        <v>764</v>
      </c>
      <c r="B466" s="2">
        <v>0.63418871164299995</v>
      </c>
      <c r="C466">
        <v>0.91393999999999997</v>
      </c>
    </row>
    <row r="467" spans="1:3" x14ac:dyDescent="0.25">
      <c r="A467" s="1">
        <v>765</v>
      </c>
      <c r="B467" s="2">
        <v>0.64715224504500002</v>
      </c>
      <c r="C467">
        <v>0.91393999999999997</v>
      </c>
    </row>
    <row r="468" spans="1:3" x14ac:dyDescent="0.25">
      <c r="A468" s="1">
        <v>766</v>
      </c>
      <c r="B468" s="2">
        <v>0.660363316536</v>
      </c>
      <c r="C468">
        <v>0.91395000000000004</v>
      </c>
    </row>
    <row r="469" spans="1:3" x14ac:dyDescent="0.25">
      <c r="A469" s="1">
        <v>767</v>
      </c>
      <c r="B469" s="2">
        <v>0.67410469055199995</v>
      </c>
      <c r="C469">
        <v>0.91395999999999999</v>
      </c>
    </row>
    <row r="470" spans="1:3" x14ac:dyDescent="0.25">
      <c r="A470" s="1">
        <v>768</v>
      </c>
      <c r="B470" s="2">
        <v>0.68832707405100002</v>
      </c>
      <c r="C470">
        <v>0.91396999999999995</v>
      </c>
    </row>
    <row r="471" spans="1:3" x14ac:dyDescent="0.25">
      <c r="A471" s="1">
        <v>769</v>
      </c>
      <c r="B471" s="2">
        <v>0.70297032594700004</v>
      </c>
      <c r="C471">
        <v>0.91398000000000001</v>
      </c>
    </row>
    <row r="472" spans="1:3" x14ac:dyDescent="0.25">
      <c r="A472" s="1">
        <v>770</v>
      </c>
      <c r="B472" s="2">
        <v>0.71796834468799997</v>
      </c>
      <c r="C472">
        <v>0.91398000000000001</v>
      </c>
    </row>
    <row r="473" spans="1:3" x14ac:dyDescent="0.25">
      <c r="A473" s="1">
        <v>771</v>
      </c>
      <c r="B473" s="2">
        <v>0.73323827981900003</v>
      </c>
      <c r="C473">
        <v>0.91398999999999997</v>
      </c>
    </row>
    <row r="474" spans="1:3" x14ac:dyDescent="0.25">
      <c r="A474" s="1">
        <v>772</v>
      </c>
      <c r="B474" s="2">
        <v>0.74869000911700001</v>
      </c>
      <c r="C474">
        <v>0.91400000000000003</v>
      </c>
    </row>
    <row r="475" spans="1:3" x14ac:dyDescent="0.25">
      <c r="A475" s="1">
        <v>773</v>
      </c>
      <c r="B475" s="2">
        <v>0.76382130384400004</v>
      </c>
      <c r="C475">
        <v>0.91400999999999999</v>
      </c>
    </row>
    <row r="476" spans="1:3" x14ac:dyDescent="0.25">
      <c r="A476" s="1">
        <v>774</v>
      </c>
      <c r="B476" s="2">
        <v>0.77931457757900002</v>
      </c>
      <c r="C476">
        <v>0.91402000000000005</v>
      </c>
    </row>
    <row r="477" spans="1:3" x14ac:dyDescent="0.25">
      <c r="A477" s="1">
        <v>775</v>
      </c>
      <c r="B477" s="2">
        <v>0.79464554786700003</v>
      </c>
      <c r="C477">
        <v>0.91402000000000005</v>
      </c>
    </row>
    <row r="478" spans="1:3" x14ac:dyDescent="0.25">
      <c r="A478" s="1">
        <v>776</v>
      </c>
      <c r="B478" s="2">
        <v>0.80967903137200004</v>
      </c>
      <c r="C478">
        <v>0.91403000000000001</v>
      </c>
    </row>
    <row r="479" spans="1:3" x14ac:dyDescent="0.25">
      <c r="A479" s="1">
        <v>777</v>
      </c>
      <c r="B479" s="2">
        <v>0.82426887750599998</v>
      </c>
      <c r="C479">
        <v>0.91403999999999996</v>
      </c>
    </row>
    <row r="480" spans="1:3" x14ac:dyDescent="0.25">
      <c r="A480" s="1">
        <v>778</v>
      </c>
      <c r="B480" s="2">
        <v>0.83791476488100003</v>
      </c>
      <c r="C480">
        <v>0.91405000000000003</v>
      </c>
    </row>
    <row r="481" spans="1:5" x14ac:dyDescent="0.25">
      <c r="A481" s="1">
        <v>779</v>
      </c>
      <c r="B481" s="2">
        <v>0.85117989778500003</v>
      </c>
      <c r="C481">
        <v>0.91405999999999998</v>
      </c>
    </row>
    <row r="482" spans="1:5" x14ac:dyDescent="0.25">
      <c r="A482" s="1">
        <v>780</v>
      </c>
      <c r="B482" s="2">
        <v>0.86354207992599996</v>
      </c>
      <c r="C482">
        <v>0.91405999999999998</v>
      </c>
    </row>
    <row r="483" spans="1:5" x14ac:dyDescent="0.25">
      <c r="A483" s="1">
        <v>781</v>
      </c>
      <c r="B483" s="2">
        <v>0.87484747171400001</v>
      </c>
      <c r="C483">
        <v>0.91407000000000005</v>
      </c>
    </row>
    <row r="484" spans="1:5" x14ac:dyDescent="0.25">
      <c r="A484" s="1">
        <v>782</v>
      </c>
      <c r="B484" s="2">
        <v>0.88471287488899997</v>
      </c>
      <c r="C484">
        <v>0.91408</v>
      </c>
    </row>
    <row r="485" spans="1:5" x14ac:dyDescent="0.25">
      <c r="A485" s="1">
        <v>783</v>
      </c>
      <c r="B485" s="2">
        <v>0.89351755380599995</v>
      </c>
      <c r="C485">
        <v>0.91408999999999996</v>
      </c>
    </row>
    <row r="486" spans="1:5" x14ac:dyDescent="0.25">
      <c r="A486" s="1">
        <v>784</v>
      </c>
      <c r="B486" s="2">
        <v>0.90070366859399997</v>
      </c>
      <c r="C486">
        <v>0.91408999999999996</v>
      </c>
    </row>
    <row r="487" spans="1:5" x14ac:dyDescent="0.25">
      <c r="A487" s="1">
        <v>785</v>
      </c>
      <c r="B487" s="2">
        <v>0.90654546022399995</v>
      </c>
      <c r="C487">
        <v>0.91410000000000002</v>
      </c>
    </row>
    <row r="488" spans="1:5" x14ac:dyDescent="0.25">
      <c r="A488" s="1">
        <v>786</v>
      </c>
      <c r="B488" s="2">
        <v>0.91076046228399998</v>
      </c>
      <c r="C488">
        <v>0.91410999999999998</v>
      </c>
    </row>
    <row r="489" spans="1:5" x14ac:dyDescent="0.25">
      <c r="A489" s="1">
        <v>787</v>
      </c>
      <c r="B489" s="2">
        <v>0.91325211525000005</v>
      </c>
      <c r="C489">
        <v>0.91412000000000004</v>
      </c>
    </row>
    <row r="490" spans="1:5" x14ac:dyDescent="0.25">
      <c r="A490" s="10">
        <v>788</v>
      </c>
      <c r="B490" s="11">
        <v>0.91412401199299997</v>
      </c>
      <c r="C490" s="12">
        <v>0.91412000000000004</v>
      </c>
      <c r="E490" s="11">
        <v>0.91412401199299997</v>
      </c>
    </row>
    <row r="491" spans="1:5" x14ac:dyDescent="0.25">
      <c r="A491" s="1">
        <v>789</v>
      </c>
      <c r="B491" s="2">
        <v>0.91333329677599995</v>
      </c>
      <c r="C491">
        <v>0.91413</v>
      </c>
    </row>
    <row r="492" spans="1:5" x14ac:dyDescent="0.25">
      <c r="A492" s="1">
        <v>790</v>
      </c>
      <c r="B492" s="2">
        <v>0.91086584329599996</v>
      </c>
      <c r="C492">
        <v>0.91413999999999995</v>
      </c>
    </row>
    <row r="493" spans="1:5" x14ac:dyDescent="0.25">
      <c r="A493" s="1">
        <v>791</v>
      </c>
      <c r="B493" s="2">
        <v>0.906897962093</v>
      </c>
      <c r="C493">
        <v>0.91415000000000002</v>
      </c>
    </row>
    <row r="494" spans="1:5" x14ac:dyDescent="0.25">
      <c r="A494" s="1">
        <v>792</v>
      </c>
      <c r="B494" s="2">
        <v>0.90130001306499996</v>
      </c>
      <c r="C494">
        <v>0.91415000000000002</v>
      </c>
    </row>
    <row r="495" spans="1:5" x14ac:dyDescent="0.25">
      <c r="A495" s="1">
        <v>793</v>
      </c>
      <c r="B495" s="2">
        <v>0.89444768428800003</v>
      </c>
      <c r="C495">
        <v>0.91415999999999997</v>
      </c>
    </row>
    <row r="496" spans="1:5" x14ac:dyDescent="0.25">
      <c r="A496" s="1">
        <v>794</v>
      </c>
      <c r="B496" s="2">
        <v>0.88609910011299997</v>
      </c>
      <c r="C496">
        <v>0.91417000000000004</v>
      </c>
    </row>
    <row r="497" spans="1:3" x14ac:dyDescent="0.25">
      <c r="A497" s="1">
        <v>795</v>
      </c>
      <c r="B497" s="2">
        <v>0.87679892778400004</v>
      </c>
      <c r="C497">
        <v>0.91417999999999999</v>
      </c>
    </row>
    <row r="498" spans="1:3" x14ac:dyDescent="0.25">
      <c r="A498" s="1">
        <v>796</v>
      </c>
      <c r="B498" s="2">
        <v>0.86647993326200001</v>
      </c>
      <c r="C498">
        <v>0.91417999999999999</v>
      </c>
    </row>
    <row r="499" spans="1:3" x14ac:dyDescent="0.25">
      <c r="A499" s="1">
        <v>797</v>
      </c>
      <c r="B499" s="2">
        <v>0.85497802495999997</v>
      </c>
      <c r="C499">
        <v>0.91418999999999995</v>
      </c>
    </row>
    <row r="500" spans="1:3" x14ac:dyDescent="0.25">
      <c r="A500" s="1">
        <v>798</v>
      </c>
      <c r="B500" s="2">
        <v>0.84300833940499997</v>
      </c>
      <c r="C500">
        <v>0.91420000000000001</v>
      </c>
    </row>
    <row r="501" spans="1:3" x14ac:dyDescent="0.25">
      <c r="A501" s="1">
        <v>799</v>
      </c>
      <c r="B501" s="2">
        <v>0.83009964227699995</v>
      </c>
      <c r="C501">
        <v>0.91420000000000001</v>
      </c>
    </row>
    <row r="502" spans="1:3" x14ac:dyDescent="0.25">
      <c r="A502" s="1">
        <v>800</v>
      </c>
      <c r="B502" s="2">
        <v>0.817030966282</v>
      </c>
      <c r="C502">
        <v>0.91420999999999997</v>
      </c>
    </row>
    <row r="503" spans="1:3" x14ac:dyDescent="0.25">
      <c r="A503" s="1">
        <v>801</v>
      </c>
      <c r="B503" s="2">
        <v>0.80361217260399997</v>
      </c>
      <c r="C503">
        <v>0.91422000000000003</v>
      </c>
    </row>
    <row r="504" spans="1:3" x14ac:dyDescent="0.25">
      <c r="A504" s="1">
        <v>802</v>
      </c>
      <c r="B504" s="2">
        <v>0.78960901498799996</v>
      </c>
      <c r="C504">
        <v>0.91422000000000003</v>
      </c>
    </row>
    <row r="505" spans="1:3" x14ac:dyDescent="0.25">
      <c r="A505" s="1">
        <v>803</v>
      </c>
      <c r="B505" s="2">
        <v>0.77583181858100003</v>
      </c>
      <c r="C505">
        <v>0.91422999999999999</v>
      </c>
    </row>
    <row r="506" spans="1:3" x14ac:dyDescent="0.25">
      <c r="A506" s="1">
        <v>804</v>
      </c>
      <c r="B506" s="2">
        <v>0.76203328371000001</v>
      </c>
      <c r="C506">
        <v>0.91424000000000005</v>
      </c>
    </row>
    <row r="507" spans="1:3" x14ac:dyDescent="0.25">
      <c r="A507" s="1">
        <v>805</v>
      </c>
      <c r="B507" s="2">
        <v>0.74830210208900005</v>
      </c>
      <c r="C507">
        <v>0.91425000000000001</v>
      </c>
    </row>
    <row r="508" spans="1:3" x14ac:dyDescent="0.25">
      <c r="A508" s="1">
        <v>806</v>
      </c>
      <c r="B508" s="2">
        <v>0.73437577486000005</v>
      </c>
      <c r="C508">
        <v>0.91425000000000001</v>
      </c>
    </row>
    <row r="509" spans="1:3" x14ac:dyDescent="0.25">
      <c r="A509" s="1">
        <v>807</v>
      </c>
      <c r="B509" s="2">
        <v>0.72101432084999995</v>
      </c>
      <c r="C509">
        <v>0.91425999999999996</v>
      </c>
    </row>
    <row r="510" spans="1:3" x14ac:dyDescent="0.25">
      <c r="A510" s="1">
        <v>808</v>
      </c>
      <c r="B510" s="2">
        <v>0.70793348550799995</v>
      </c>
      <c r="C510">
        <v>0.91427000000000003</v>
      </c>
    </row>
    <row r="511" spans="1:3" x14ac:dyDescent="0.25">
      <c r="A511" s="1">
        <v>809</v>
      </c>
      <c r="B511" s="2">
        <v>0.69486463069899995</v>
      </c>
      <c r="C511">
        <v>0.91427000000000003</v>
      </c>
    </row>
    <row r="512" spans="1:3" x14ac:dyDescent="0.25">
      <c r="A512" s="1">
        <v>810</v>
      </c>
      <c r="B512" s="2">
        <v>0.68249738216400002</v>
      </c>
      <c r="C512">
        <v>0.91427999999999998</v>
      </c>
    </row>
    <row r="513" spans="1:3" x14ac:dyDescent="0.25">
      <c r="A513" s="1">
        <v>811</v>
      </c>
      <c r="B513" s="2">
        <v>0.67054069042200004</v>
      </c>
      <c r="C513">
        <v>0.91429000000000005</v>
      </c>
    </row>
    <row r="514" spans="1:3" x14ac:dyDescent="0.25">
      <c r="A514" s="1">
        <v>812</v>
      </c>
      <c r="B514" s="2">
        <v>0.65902268886600002</v>
      </c>
      <c r="C514">
        <v>0.91429000000000005</v>
      </c>
    </row>
    <row r="515" spans="1:3" x14ac:dyDescent="0.25">
      <c r="A515" s="1">
        <v>813</v>
      </c>
      <c r="B515" s="2">
        <v>0.64796596765500003</v>
      </c>
      <c r="C515">
        <v>0.9143</v>
      </c>
    </row>
    <row r="516" spans="1:3" x14ac:dyDescent="0.25">
      <c r="A516" s="1">
        <v>814</v>
      </c>
      <c r="B516" s="2">
        <v>0.63738924264899999</v>
      </c>
      <c r="C516">
        <v>0.91430999999999996</v>
      </c>
    </row>
    <row r="517" spans="1:3" x14ac:dyDescent="0.25">
      <c r="A517" s="1">
        <v>815</v>
      </c>
      <c r="B517" s="2">
        <v>0.62706053257000005</v>
      </c>
      <c r="C517">
        <v>0.91430999999999996</v>
      </c>
    </row>
    <row r="518" spans="1:3" x14ac:dyDescent="0.25">
      <c r="A518" s="1">
        <v>816</v>
      </c>
      <c r="B518" s="2">
        <v>0.61749118566500005</v>
      </c>
      <c r="C518">
        <v>0.91432000000000002</v>
      </c>
    </row>
    <row r="519" spans="1:3" x14ac:dyDescent="0.25">
      <c r="A519" s="1">
        <v>817</v>
      </c>
      <c r="B519" s="2">
        <v>0.60842889547300005</v>
      </c>
      <c r="C519">
        <v>0.91432999999999998</v>
      </c>
    </row>
    <row r="520" spans="1:3" x14ac:dyDescent="0.25">
      <c r="A520" s="1">
        <v>818</v>
      </c>
      <c r="B520" s="2">
        <v>0.599875688553</v>
      </c>
      <c r="C520">
        <v>0.91432999999999998</v>
      </c>
    </row>
    <row r="521" spans="1:3" x14ac:dyDescent="0.25">
      <c r="A521" s="1">
        <v>819</v>
      </c>
      <c r="B521" s="2">
        <v>0.59183400869400005</v>
      </c>
      <c r="C521">
        <v>0.91434000000000004</v>
      </c>
    </row>
    <row r="522" spans="1:3" x14ac:dyDescent="0.25">
      <c r="A522" s="1">
        <v>820</v>
      </c>
      <c r="B522" s="2">
        <v>0.58430099487300002</v>
      </c>
      <c r="C522">
        <v>0.91435</v>
      </c>
    </row>
    <row r="523" spans="1:3" x14ac:dyDescent="0.25">
      <c r="A523" s="1">
        <v>821</v>
      </c>
      <c r="B523" s="2">
        <v>0.57727342843999996</v>
      </c>
      <c r="C523">
        <v>0.91435</v>
      </c>
    </row>
    <row r="524" spans="1:3" x14ac:dyDescent="0.25">
      <c r="A524" s="1">
        <v>822</v>
      </c>
      <c r="B524" s="2">
        <v>0.57074844837200001</v>
      </c>
      <c r="C524">
        <v>0.91435999999999995</v>
      </c>
    </row>
    <row r="525" spans="1:3" x14ac:dyDescent="0.25">
      <c r="A525" s="1">
        <v>823</v>
      </c>
      <c r="B525" s="2">
        <v>0.56471973657600005</v>
      </c>
      <c r="C525">
        <v>0.91437000000000002</v>
      </c>
    </row>
    <row r="526" spans="1:3" x14ac:dyDescent="0.25">
      <c r="A526" s="1">
        <v>824</v>
      </c>
      <c r="B526" s="2">
        <v>0.55918222665799999</v>
      </c>
      <c r="C526">
        <v>0.91437000000000002</v>
      </c>
    </row>
    <row r="527" spans="1:3" x14ac:dyDescent="0.25">
      <c r="A527" s="1">
        <v>825</v>
      </c>
      <c r="B527" s="2">
        <v>0.55423802137400002</v>
      </c>
      <c r="C527">
        <v>0.91437999999999997</v>
      </c>
    </row>
    <row r="528" spans="1:3" x14ac:dyDescent="0.25">
      <c r="A528" s="1">
        <v>826</v>
      </c>
      <c r="B528" s="2">
        <v>0.54965060949300004</v>
      </c>
      <c r="C528">
        <v>0.91437999999999997</v>
      </c>
    </row>
    <row r="529" spans="1:4" x14ac:dyDescent="0.25">
      <c r="A529" s="1">
        <v>827</v>
      </c>
      <c r="B529" s="2">
        <v>0.545535683632</v>
      </c>
      <c r="C529">
        <v>0.91439000000000004</v>
      </c>
    </row>
    <row r="530" spans="1:4" x14ac:dyDescent="0.25">
      <c r="A530" s="1">
        <v>828</v>
      </c>
      <c r="B530" s="2">
        <v>0.54188621044200003</v>
      </c>
      <c r="C530">
        <v>0.91439999999999999</v>
      </c>
    </row>
    <row r="531" spans="1:4" x14ac:dyDescent="0.25">
      <c r="A531" s="1">
        <v>829</v>
      </c>
      <c r="B531" s="2">
        <v>0.53869605064399995</v>
      </c>
      <c r="C531">
        <v>0.91439999999999999</v>
      </c>
    </row>
    <row r="532" spans="1:4" x14ac:dyDescent="0.25">
      <c r="A532" s="1">
        <v>830</v>
      </c>
      <c r="B532" s="2">
        <v>0.535958707333</v>
      </c>
      <c r="C532">
        <v>0.91440999999999995</v>
      </c>
    </row>
    <row r="533" spans="1:4" x14ac:dyDescent="0.25">
      <c r="A533" s="1">
        <v>831</v>
      </c>
      <c r="B533" s="2">
        <v>0.53366893529899995</v>
      </c>
      <c r="C533">
        <v>0.91442000000000001</v>
      </c>
    </row>
    <row r="534" spans="1:4" x14ac:dyDescent="0.25">
      <c r="A534" s="1">
        <v>832</v>
      </c>
      <c r="B534" s="2">
        <v>0.53182107210200003</v>
      </c>
      <c r="C534">
        <v>0.91442000000000001</v>
      </c>
    </row>
    <row r="535" spans="1:4" x14ac:dyDescent="0.25">
      <c r="A535" s="5">
        <v>833</v>
      </c>
      <c r="B535" s="6">
        <v>0.53042000532199995</v>
      </c>
      <c r="C535" s="7">
        <v>0.91442999999999997</v>
      </c>
      <c r="D535" s="6"/>
    </row>
    <row r="536" spans="1:4" x14ac:dyDescent="0.25">
      <c r="A536" s="1">
        <v>834</v>
      </c>
      <c r="B536" s="2">
        <v>0.529429316521</v>
      </c>
      <c r="C536">
        <v>0.91442999999999997</v>
      </c>
    </row>
    <row r="537" spans="1:4" x14ac:dyDescent="0.25">
      <c r="A537" s="1">
        <v>835</v>
      </c>
      <c r="B537" s="2">
        <v>0.52886676788300002</v>
      </c>
      <c r="C537">
        <v>0.91444000000000003</v>
      </c>
    </row>
    <row r="538" spans="1:4" x14ac:dyDescent="0.25">
      <c r="A538" s="13">
        <v>836</v>
      </c>
      <c r="B538" s="14">
        <v>0.52872848510699999</v>
      </c>
      <c r="C538" s="15">
        <v>0.91444999999999999</v>
      </c>
      <c r="D538" s="14">
        <v>0.52872848510699999</v>
      </c>
    </row>
    <row r="539" spans="1:4" x14ac:dyDescent="0.25">
      <c r="A539" s="1">
        <v>837</v>
      </c>
      <c r="B539" s="2">
        <v>0.529011189938</v>
      </c>
      <c r="C539">
        <v>0.91444999999999999</v>
      </c>
    </row>
    <row r="540" spans="1:4" x14ac:dyDescent="0.25">
      <c r="A540" s="1">
        <v>838</v>
      </c>
      <c r="B540" s="2">
        <v>0.52966427803000005</v>
      </c>
      <c r="C540">
        <v>0.91446000000000005</v>
      </c>
    </row>
    <row r="541" spans="1:4" x14ac:dyDescent="0.25">
      <c r="A541" s="1">
        <v>839</v>
      </c>
      <c r="B541" s="2">
        <v>0.53076934814499999</v>
      </c>
      <c r="C541">
        <v>0.91446000000000005</v>
      </c>
    </row>
    <row r="542" spans="1:4" x14ac:dyDescent="0.25">
      <c r="A542" s="1">
        <v>840</v>
      </c>
      <c r="B542" s="2">
        <v>0.53228825330700003</v>
      </c>
      <c r="C542">
        <v>0.91447000000000001</v>
      </c>
    </row>
    <row r="543" spans="1:4" x14ac:dyDescent="0.25">
      <c r="A543" s="1">
        <v>841</v>
      </c>
      <c r="B543" s="2">
        <v>0.53421920537900003</v>
      </c>
      <c r="C543">
        <v>0.91447999999999996</v>
      </c>
    </row>
    <row r="544" spans="1:4" x14ac:dyDescent="0.25">
      <c r="A544" s="1">
        <v>842</v>
      </c>
      <c r="B544" s="2">
        <v>0.53646755218499997</v>
      </c>
      <c r="C544">
        <v>0.91447999999999996</v>
      </c>
    </row>
    <row r="545" spans="1:3" x14ac:dyDescent="0.25">
      <c r="A545" s="1">
        <v>843</v>
      </c>
      <c r="B545" s="2">
        <v>0.53920733928700004</v>
      </c>
      <c r="C545">
        <v>0.91449000000000003</v>
      </c>
    </row>
    <row r="546" spans="1:3" x14ac:dyDescent="0.25">
      <c r="A546" s="1">
        <v>844</v>
      </c>
      <c r="B546" s="2">
        <v>0.54235649108899997</v>
      </c>
      <c r="C546">
        <v>0.91449000000000003</v>
      </c>
    </row>
    <row r="547" spans="1:3" x14ac:dyDescent="0.25">
      <c r="A547" s="1">
        <v>845</v>
      </c>
      <c r="B547" s="2">
        <v>0.54578608274499996</v>
      </c>
      <c r="C547">
        <v>0.91449999999999998</v>
      </c>
    </row>
    <row r="548" spans="1:3" x14ac:dyDescent="0.25">
      <c r="A548" s="1">
        <v>846</v>
      </c>
      <c r="B548" s="2">
        <v>0.54973948001899997</v>
      </c>
      <c r="C548">
        <v>0.91451000000000005</v>
      </c>
    </row>
    <row r="549" spans="1:3" x14ac:dyDescent="0.25">
      <c r="A549" s="1">
        <v>847</v>
      </c>
      <c r="B549" s="2">
        <v>0.55410003662100005</v>
      </c>
      <c r="C549">
        <v>0.91451000000000005</v>
      </c>
    </row>
    <row r="550" spans="1:3" x14ac:dyDescent="0.25">
      <c r="A550" s="1">
        <v>848</v>
      </c>
      <c r="B550" s="2">
        <v>0.558866977692</v>
      </c>
      <c r="C550">
        <v>0.91452</v>
      </c>
    </row>
    <row r="551" spans="1:3" x14ac:dyDescent="0.25">
      <c r="A551" s="1">
        <v>849</v>
      </c>
      <c r="B551" s="2">
        <v>0.56386786699299996</v>
      </c>
      <c r="C551">
        <v>0.91452</v>
      </c>
    </row>
    <row r="552" spans="1:3" x14ac:dyDescent="0.25">
      <c r="A552" s="1">
        <v>850</v>
      </c>
      <c r="B552" s="2">
        <v>0.56943470239600003</v>
      </c>
      <c r="C552">
        <v>0.91452999999999995</v>
      </c>
    </row>
    <row r="553" spans="1:3" x14ac:dyDescent="0.25">
      <c r="A553" s="1">
        <v>851</v>
      </c>
      <c r="B553" s="2">
        <v>0.57521104812599999</v>
      </c>
      <c r="C553">
        <v>0.91452999999999995</v>
      </c>
    </row>
    <row r="554" spans="1:3" x14ac:dyDescent="0.25">
      <c r="A554" s="1">
        <v>852</v>
      </c>
      <c r="B554" s="2">
        <v>0.58157271146800005</v>
      </c>
      <c r="C554">
        <v>0.91454000000000002</v>
      </c>
    </row>
    <row r="555" spans="1:3" x14ac:dyDescent="0.25">
      <c r="A555" s="1">
        <v>853</v>
      </c>
      <c r="B555" s="2">
        <v>0.58811652660400004</v>
      </c>
      <c r="C555">
        <v>0.91454999999999997</v>
      </c>
    </row>
    <row r="556" spans="1:3" x14ac:dyDescent="0.25">
      <c r="A556" s="1">
        <v>854</v>
      </c>
      <c r="B556" s="2">
        <v>0.59526300430300005</v>
      </c>
      <c r="C556">
        <v>0.91454999999999997</v>
      </c>
    </row>
    <row r="557" spans="1:3" x14ac:dyDescent="0.25">
      <c r="A557" s="1">
        <v>855</v>
      </c>
      <c r="B557" s="2">
        <v>0.60256302356699998</v>
      </c>
      <c r="C557">
        <v>0.91456000000000004</v>
      </c>
    </row>
    <row r="558" spans="1:3" x14ac:dyDescent="0.25">
      <c r="A558" s="1">
        <v>856</v>
      </c>
      <c r="B558" s="2">
        <v>0.61047762632400004</v>
      </c>
      <c r="C558">
        <v>0.91456000000000004</v>
      </c>
    </row>
    <row r="559" spans="1:3" x14ac:dyDescent="0.25">
      <c r="A559" s="1">
        <v>857</v>
      </c>
      <c r="B559" s="2">
        <v>0.61851352453200004</v>
      </c>
      <c r="C559">
        <v>0.91456999999999999</v>
      </c>
    </row>
    <row r="560" spans="1:3" x14ac:dyDescent="0.25">
      <c r="A560" s="1">
        <v>858</v>
      </c>
      <c r="B560" s="2">
        <v>0.627170979977</v>
      </c>
      <c r="C560">
        <v>0.91456999999999999</v>
      </c>
    </row>
    <row r="561" spans="1:3" x14ac:dyDescent="0.25">
      <c r="A561" s="1">
        <v>859</v>
      </c>
      <c r="B561" s="2">
        <v>0.63619148731200004</v>
      </c>
      <c r="C561">
        <v>0.91457999999999995</v>
      </c>
    </row>
    <row r="562" spans="1:3" x14ac:dyDescent="0.25">
      <c r="A562" s="1">
        <v>860</v>
      </c>
      <c r="B562" s="2">
        <v>0.64527368545499997</v>
      </c>
      <c r="C562">
        <v>0.91457999999999995</v>
      </c>
    </row>
    <row r="563" spans="1:3" x14ac:dyDescent="0.25">
      <c r="A563" s="1">
        <v>861</v>
      </c>
      <c r="B563" s="2">
        <v>0.65467482805300004</v>
      </c>
      <c r="C563">
        <v>0.91459000000000001</v>
      </c>
    </row>
    <row r="564" spans="1:3" x14ac:dyDescent="0.25">
      <c r="A564" s="1">
        <v>862</v>
      </c>
      <c r="B564" s="2">
        <v>0.66468793153799999</v>
      </c>
      <c r="C564">
        <v>0.91459999999999997</v>
      </c>
    </row>
    <row r="565" spans="1:3" x14ac:dyDescent="0.25">
      <c r="A565" s="1">
        <v>863</v>
      </c>
      <c r="B565" s="2">
        <v>0.67500370740899995</v>
      </c>
      <c r="C565">
        <v>0.91459999999999997</v>
      </c>
    </row>
    <row r="566" spans="1:3" x14ac:dyDescent="0.25">
      <c r="A566" s="1">
        <v>864</v>
      </c>
      <c r="B566" s="2">
        <v>0.68527728319199999</v>
      </c>
      <c r="C566">
        <v>0.91461000000000003</v>
      </c>
    </row>
    <row r="567" spans="1:3" x14ac:dyDescent="0.25">
      <c r="A567" s="1">
        <v>865</v>
      </c>
      <c r="B567" s="2">
        <v>0.69579482078599997</v>
      </c>
      <c r="C567">
        <v>0.91461000000000003</v>
      </c>
    </row>
    <row r="568" spans="1:3" x14ac:dyDescent="0.25">
      <c r="A568" s="1">
        <v>866</v>
      </c>
      <c r="B568" s="2">
        <v>0.70686507224999995</v>
      </c>
      <c r="C568">
        <v>0.91461999999999999</v>
      </c>
    </row>
    <row r="569" spans="1:3" x14ac:dyDescent="0.25">
      <c r="A569" s="1">
        <v>867</v>
      </c>
      <c r="B569" s="2">
        <v>0.71813267469399999</v>
      </c>
      <c r="C569">
        <v>0.91461999999999999</v>
      </c>
    </row>
    <row r="570" spans="1:3" x14ac:dyDescent="0.25">
      <c r="A570" s="1">
        <v>868</v>
      </c>
      <c r="B570" s="2">
        <v>0.72922039031999997</v>
      </c>
      <c r="C570">
        <v>0.91463000000000005</v>
      </c>
    </row>
    <row r="571" spans="1:3" x14ac:dyDescent="0.25">
      <c r="A571" s="1">
        <v>869</v>
      </c>
      <c r="B571" s="2">
        <v>0.74077326059299997</v>
      </c>
      <c r="C571">
        <v>0.91463000000000005</v>
      </c>
    </row>
    <row r="572" spans="1:3" x14ac:dyDescent="0.25">
      <c r="A572" s="1">
        <v>870</v>
      </c>
      <c r="B572" s="2">
        <v>0.75206124782600003</v>
      </c>
      <c r="C572">
        <v>0.91464000000000001</v>
      </c>
    </row>
    <row r="573" spans="1:3" x14ac:dyDescent="0.25">
      <c r="A573" s="1">
        <v>871</v>
      </c>
      <c r="B573" s="2">
        <v>0.76338535547300002</v>
      </c>
      <c r="C573">
        <v>0.91464000000000001</v>
      </c>
    </row>
    <row r="574" spans="1:3" x14ac:dyDescent="0.25">
      <c r="A574" s="1">
        <v>872</v>
      </c>
      <c r="B574" s="2">
        <v>0.77504694461800006</v>
      </c>
      <c r="C574">
        <v>0.91464999999999996</v>
      </c>
    </row>
    <row r="575" spans="1:3" x14ac:dyDescent="0.25">
      <c r="A575" s="1">
        <v>873</v>
      </c>
      <c r="B575" s="2">
        <v>0.78630018234300003</v>
      </c>
      <c r="C575">
        <v>0.91464999999999996</v>
      </c>
    </row>
    <row r="576" spans="1:3" x14ac:dyDescent="0.25">
      <c r="A576" s="1">
        <v>874</v>
      </c>
      <c r="B576" s="2">
        <v>0.797441899776</v>
      </c>
      <c r="C576">
        <v>0.91466000000000003</v>
      </c>
    </row>
    <row r="577" spans="1:3" x14ac:dyDescent="0.25">
      <c r="A577" s="1">
        <v>875</v>
      </c>
      <c r="B577" s="2">
        <v>0.80874788761100003</v>
      </c>
      <c r="C577">
        <v>0.91466000000000003</v>
      </c>
    </row>
    <row r="578" spans="1:3" x14ac:dyDescent="0.25">
      <c r="A578" s="1">
        <v>876</v>
      </c>
      <c r="B578" s="2">
        <v>0.81948965787899997</v>
      </c>
      <c r="C578">
        <v>0.91466999999999998</v>
      </c>
    </row>
    <row r="579" spans="1:3" x14ac:dyDescent="0.25">
      <c r="A579" s="1">
        <v>877</v>
      </c>
      <c r="B579" s="2">
        <v>0.82994621992100004</v>
      </c>
      <c r="C579">
        <v>0.91466999999999998</v>
      </c>
    </row>
    <row r="580" spans="1:3" x14ac:dyDescent="0.25">
      <c r="A580" s="1">
        <v>878</v>
      </c>
      <c r="B580" s="2">
        <v>0.84005719423299996</v>
      </c>
      <c r="C580">
        <v>0.91468000000000005</v>
      </c>
    </row>
    <row r="581" spans="1:3" x14ac:dyDescent="0.25">
      <c r="A581" s="1">
        <v>879</v>
      </c>
      <c r="B581" s="2">
        <v>0.85004854202299995</v>
      </c>
      <c r="C581">
        <v>0.91469</v>
      </c>
    </row>
    <row r="582" spans="1:3" x14ac:dyDescent="0.25">
      <c r="A582" s="1">
        <v>880</v>
      </c>
      <c r="B582" s="2">
        <v>0.85926830768600004</v>
      </c>
      <c r="C582">
        <v>0.91469</v>
      </c>
    </row>
    <row r="583" spans="1:3" x14ac:dyDescent="0.25">
      <c r="A583" s="1">
        <v>881</v>
      </c>
      <c r="B583" s="2">
        <v>0.86795753240600004</v>
      </c>
      <c r="C583">
        <v>0.91469999999999996</v>
      </c>
    </row>
    <row r="584" spans="1:3" x14ac:dyDescent="0.25">
      <c r="A584" s="1">
        <v>882</v>
      </c>
      <c r="B584" s="2">
        <v>0.87605786323500001</v>
      </c>
      <c r="C584">
        <v>0.91469999999999996</v>
      </c>
    </row>
    <row r="585" spans="1:3" x14ac:dyDescent="0.25">
      <c r="A585" s="1">
        <v>883</v>
      </c>
      <c r="B585" s="2">
        <v>0.88372737169299997</v>
      </c>
      <c r="C585">
        <v>0.91471000000000002</v>
      </c>
    </row>
    <row r="586" spans="1:3" x14ac:dyDescent="0.25">
      <c r="A586" s="1">
        <v>884</v>
      </c>
      <c r="B586" s="2">
        <v>0.89046156406400001</v>
      </c>
      <c r="C586">
        <v>0.91471000000000002</v>
      </c>
    </row>
    <row r="587" spans="1:3" x14ac:dyDescent="0.25">
      <c r="A587" s="1">
        <v>885</v>
      </c>
      <c r="B587" s="2">
        <v>0.89644736051600005</v>
      </c>
      <c r="C587">
        <v>0.91471999999999998</v>
      </c>
    </row>
    <row r="588" spans="1:3" x14ac:dyDescent="0.25">
      <c r="A588" s="1">
        <v>886</v>
      </c>
      <c r="B588" s="2">
        <v>0.90164124965699999</v>
      </c>
      <c r="C588">
        <v>0.91471999999999998</v>
      </c>
    </row>
    <row r="589" spans="1:3" x14ac:dyDescent="0.25">
      <c r="A589" s="1">
        <v>887</v>
      </c>
      <c r="B589" s="2">
        <v>0.90600687265400004</v>
      </c>
      <c r="C589">
        <v>0.91473000000000004</v>
      </c>
    </row>
    <row r="590" spans="1:3" x14ac:dyDescent="0.25">
      <c r="A590" s="1">
        <v>888</v>
      </c>
      <c r="B590" s="2">
        <v>0.90960526466400005</v>
      </c>
      <c r="C590">
        <v>0.91473000000000004</v>
      </c>
    </row>
    <row r="591" spans="1:3" x14ac:dyDescent="0.25">
      <c r="A591" s="1">
        <v>889</v>
      </c>
      <c r="B591" s="2">
        <v>0.91220092773399997</v>
      </c>
      <c r="C591">
        <v>0.91474</v>
      </c>
    </row>
    <row r="592" spans="1:3" x14ac:dyDescent="0.25">
      <c r="A592" s="1">
        <v>890</v>
      </c>
      <c r="B592" s="2">
        <v>0.91389709711099998</v>
      </c>
      <c r="C592">
        <v>0.91474</v>
      </c>
    </row>
    <row r="593" spans="1:5" x14ac:dyDescent="0.25">
      <c r="A593" s="10">
        <v>891</v>
      </c>
      <c r="B593" s="11">
        <v>0.91468548774699998</v>
      </c>
      <c r="C593" s="12">
        <v>0.91474999999999995</v>
      </c>
      <c r="E593" s="11">
        <v>0.91468548774699998</v>
      </c>
    </row>
    <row r="594" spans="1:5" x14ac:dyDescent="0.25">
      <c r="A594" s="1">
        <v>892</v>
      </c>
      <c r="B594" s="2">
        <v>0.91456598043399995</v>
      </c>
      <c r="C594">
        <v>0.91474999999999995</v>
      </c>
    </row>
    <row r="595" spans="1:5" x14ac:dyDescent="0.25">
      <c r="A595" s="1">
        <v>893</v>
      </c>
      <c r="B595" s="2">
        <v>0.91350162029299997</v>
      </c>
      <c r="C595">
        <v>0.91474999999999995</v>
      </c>
    </row>
    <row r="596" spans="1:5" x14ac:dyDescent="0.25">
      <c r="A596" s="1">
        <v>894</v>
      </c>
      <c r="B596" s="2">
        <v>0.91157102584799998</v>
      </c>
      <c r="C596">
        <v>0.91476000000000002</v>
      </c>
    </row>
    <row r="597" spans="1:5" x14ac:dyDescent="0.25">
      <c r="A597" s="1">
        <v>895</v>
      </c>
      <c r="B597" s="2">
        <v>0.90877902507800001</v>
      </c>
      <c r="C597">
        <v>0.91476000000000002</v>
      </c>
    </row>
    <row r="598" spans="1:5" x14ac:dyDescent="0.25">
      <c r="A598" s="1">
        <v>896</v>
      </c>
      <c r="B598" s="2">
        <v>0.90515547990800005</v>
      </c>
      <c r="C598">
        <v>0.91476999999999997</v>
      </c>
    </row>
    <row r="599" spans="1:5" x14ac:dyDescent="0.25">
      <c r="A599" s="1">
        <v>897</v>
      </c>
      <c r="B599" s="2">
        <v>0.90073668956800002</v>
      </c>
      <c r="C599">
        <v>0.91476999999999997</v>
      </c>
    </row>
    <row r="600" spans="1:5" x14ac:dyDescent="0.25">
      <c r="A600" s="1">
        <v>898</v>
      </c>
      <c r="B600" s="2">
        <v>0.89539641141899995</v>
      </c>
      <c r="C600">
        <v>0.91478000000000004</v>
      </c>
    </row>
    <row r="601" spans="1:5" x14ac:dyDescent="0.25">
      <c r="A601" s="1">
        <v>899</v>
      </c>
      <c r="B601" s="2">
        <v>0.88949459791200003</v>
      </c>
      <c r="C601">
        <v>0.91478000000000004</v>
      </c>
    </row>
    <row r="602" spans="1:5" x14ac:dyDescent="0.25">
      <c r="A602" s="1">
        <v>900</v>
      </c>
      <c r="B602" s="2">
        <v>0.88293594121899999</v>
      </c>
      <c r="C602">
        <v>0.91478999999999999</v>
      </c>
    </row>
    <row r="603" spans="1:5" x14ac:dyDescent="0.25">
      <c r="A603" s="1">
        <v>901</v>
      </c>
      <c r="B603" s="2">
        <v>0.875773370266</v>
      </c>
      <c r="C603">
        <v>0.91478999999999999</v>
      </c>
    </row>
    <row r="604" spans="1:5" x14ac:dyDescent="0.25">
      <c r="A604" s="1">
        <v>902</v>
      </c>
      <c r="B604" s="2">
        <v>0.86806267499900003</v>
      </c>
      <c r="C604">
        <v>0.91479999999999995</v>
      </c>
    </row>
    <row r="605" spans="1:5" x14ac:dyDescent="0.25">
      <c r="A605" s="1">
        <v>903</v>
      </c>
      <c r="B605" s="2">
        <v>0.85985910892499995</v>
      </c>
      <c r="C605">
        <v>0.91479999999999995</v>
      </c>
    </row>
    <row r="606" spans="1:5" x14ac:dyDescent="0.25">
      <c r="A606" s="1">
        <v>904</v>
      </c>
      <c r="B606" s="2">
        <v>0.85122048854800003</v>
      </c>
      <c r="C606">
        <v>0.91481000000000001</v>
      </c>
    </row>
    <row r="607" spans="1:5" x14ac:dyDescent="0.25">
      <c r="A607" s="1">
        <v>905</v>
      </c>
      <c r="B607" s="2">
        <v>0.84192824363700003</v>
      </c>
      <c r="C607">
        <v>0.91481000000000001</v>
      </c>
    </row>
    <row r="608" spans="1:5" x14ac:dyDescent="0.25">
      <c r="A608" s="1">
        <v>906</v>
      </c>
      <c r="B608" s="2">
        <v>0.83257985115099997</v>
      </c>
      <c r="C608">
        <v>0.91481999999999997</v>
      </c>
    </row>
    <row r="609" spans="1:3" x14ac:dyDescent="0.25">
      <c r="A609" s="1">
        <v>907</v>
      </c>
      <c r="B609" s="2">
        <v>0.82296562194800005</v>
      </c>
      <c r="C609">
        <v>0.91481999999999997</v>
      </c>
    </row>
    <row r="610" spans="1:3" x14ac:dyDescent="0.25">
      <c r="A610" s="1">
        <v>908</v>
      </c>
      <c r="B610" s="2">
        <v>0.81313753128099997</v>
      </c>
      <c r="C610">
        <v>0.91483000000000003</v>
      </c>
    </row>
    <row r="611" spans="1:3" x14ac:dyDescent="0.25">
      <c r="A611" s="1">
        <v>909</v>
      </c>
      <c r="B611" s="2">
        <v>0.80314713716499997</v>
      </c>
      <c r="C611">
        <v>0.91483000000000003</v>
      </c>
    </row>
    <row r="612" spans="1:3" x14ac:dyDescent="0.25">
      <c r="A612" s="1">
        <v>910</v>
      </c>
      <c r="B612" s="2">
        <v>0.79304051399200004</v>
      </c>
      <c r="C612">
        <v>0.91483000000000003</v>
      </c>
    </row>
    <row r="613" spans="1:3" x14ac:dyDescent="0.25">
      <c r="A613" s="1">
        <v>911</v>
      </c>
      <c r="B613" s="2">
        <v>0.78286480903599998</v>
      </c>
      <c r="C613">
        <v>0.91483999999999999</v>
      </c>
    </row>
    <row r="614" spans="1:3" x14ac:dyDescent="0.25">
      <c r="A614" s="1">
        <v>912</v>
      </c>
      <c r="B614" s="2">
        <v>0.772661089897</v>
      </c>
      <c r="C614">
        <v>0.91483999999999999</v>
      </c>
    </row>
    <row r="615" spans="1:3" x14ac:dyDescent="0.25">
      <c r="A615" s="1">
        <v>913</v>
      </c>
      <c r="B615" s="2">
        <v>0.762469470501</v>
      </c>
      <c r="C615">
        <v>0.91485000000000005</v>
      </c>
    </row>
    <row r="616" spans="1:3" x14ac:dyDescent="0.25">
      <c r="A616" s="1">
        <v>914</v>
      </c>
      <c r="B616" s="2">
        <v>0.75232416391400003</v>
      </c>
      <c r="C616">
        <v>0.91485000000000005</v>
      </c>
    </row>
    <row r="617" spans="1:3" x14ac:dyDescent="0.25">
      <c r="A617" s="1">
        <v>915</v>
      </c>
      <c r="B617" s="2">
        <v>0.74225932359699998</v>
      </c>
      <c r="C617">
        <v>0.91486000000000001</v>
      </c>
    </row>
    <row r="618" spans="1:3" x14ac:dyDescent="0.25">
      <c r="A618" s="1">
        <v>916</v>
      </c>
      <c r="B618" s="2">
        <v>0.73230332136200005</v>
      </c>
      <c r="C618">
        <v>0.91486000000000001</v>
      </c>
    </row>
    <row r="619" spans="1:3" x14ac:dyDescent="0.25">
      <c r="A619" s="1">
        <v>917</v>
      </c>
      <c r="B619" s="2">
        <v>0.72248440980899997</v>
      </c>
      <c r="C619">
        <v>0.91486999999999996</v>
      </c>
    </row>
    <row r="620" spans="1:3" x14ac:dyDescent="0.25">
      <c r="A620" s="1">
        <v>918</v>
      </c>
      <c r="B620" s="2">
        <v>0.71282619237900002</v>
      </c>
      <c r="C620">
        <v>0.91486999999999996</v>
      </c>
    </row>
    <row r="621" spans="1:3" x14ac:dyDescent="0.25">
      <c r="A621" s="1">
        <v>919</v>
      </c>
      <c r="B621" s="2">
        <v>0.70334935188299996</v>
      </c>
      <c r="C621">
        <v>0.91486999999999996</v>
      </c>
    </row>
    <row r="622" spans="1:3" x14ac:dyDescent="0.25">
      <c r="A622" s="1">
        <v>920</v>
      </c>
      <c r="B622" s="2">
        <v>0.69407397508599999</v>
      </c>
      <c r="C622">
        <v>0.91488000000000003</v>
      </c>
    </row>
    <row r="623" spans="1:3" x14ac:dyDescent="0.25">
      <c r="A623" s="1">
        <v>921</v>
      </c>
      <c r="B623" s="2">
        <v>0.68501442670799995</v>
      </c>
      <c r="C623">
        <v>0.91488000000000003</v>
      </c>
    </row>
    <row r="624" spans="1:3" x14ac:dyDescent="0.25">
      <c r="A624" s="1">
        <v>922</v>
      </c>
      <c r="B624" s="2">
        <v>0.67618525028200005</v>
      </c>
      <c r="C624">
        <v>0.91488999999999998</v>
      </c>
    </row>
    <row r="625" spans="1:3" x14ac:dyDescent="0.25">
      <c r="A625" s="1">
        <v>923</v>
      </c>
      <c r="B625" s="2">
        <v>0.66759824752800001</v>
      </c>
      <c r="C625">
        <v>0.91488999999999998</v>
      </c>
    </row>
    <row r="626" spans="1:3" x14ac:dyDescent="0.25">
      <c r="A626" s="1">
        <v>924</v>
      </c>
      <c r="B626" s="2">
        <v>0.65926408767699995</v>
      </c>
      <c r="C626">
        <v>0.91490000000000005</v>
      </c>
    </row>
    <row r="627" spans="1:3" x14ac:dyDescent="0.25">
      <c r="A627" s="1">
        <v>925</v>
      </c>
      <c r="B627" s="2">
        <v>0.65119099616999998</v>
      </c>
      <c r="C627">
        <v>0.91490000000000005</v>
      </c>
    </row>
    <row r="628" spans="1:3" x14ac:dyDescent="0.25">
      <c r="A628" s="1">
        <v>926</v>
      </c>
      <c r="B628" s="2">
        <v>0.64360618591300001</v>
      </c>
      <c r="C628">
        <v>0.91490000000000005</v>
      </c>
    </row>
    <row r="629" spans="1:3" x14ac:dyDescent="0.25">
      <c r="A629" s="1">
        <v>927</v>
      </c>
      <c r="B629" s="2">
        <v>0.63606500625600004</v>
      </c>
      <c r="C629">
        <v>0.91491</v>
      </c>
    </row>
    <row r="630" spans="1:3" x14ac:dyDescent="0.25">
      <c r="A630" s="1">
        <v>928</v>
      </c>
      <c r="B630" s="2">
        <v>0.62880122661600002</v>
      </c>
      <c r="C630">
        <v>0.91491</v>
      </c>
    </row>
    <row r="631" spans="1:3" x14ac:dyDescent="0.25">
      <c r="A631" s="1">
        <v>929</v>
      </c>
      <c r="B631" s="2">
        <v>0.62181693315499997</v>
      </c>
      <c r="C631">
        <v>0.91491999999999996</v>
      </c>
    </row>
    <row r="632" spans="1:3" x14ac:dyDescent="0.25">
      <c r="A632" s="1">
        <v>930</v>
      </c>
      <c r="B632" s="2">
        <v>0.61511510610599995</v>
      </c>
      <c r="C632">
        <v>0.91491999999999996</v>
      </c>
    </row>
    <row r="633" spans="1:3" x14ac:dyDescent="0.25">
      <c r="A633" s="1">
        <v>931</v>
      </c>
      <c r="B633" s="2">
        <v>0.60869675874700002</v>
      </c>
      <c r="C633">
        <v>0.91493000000000002</v>
      </c>
    </row>
    <row r="634" spans="1:3" x14ac:dyDescent="0.25">
      <c r="A634" s="1">
        <v>932</v>
      </c>
      <c r="B634" s="2">
        <v>0.60256147384600001</v>
      </c>
      <c r="C634">
        <v>0.91493000000000002</v>
      </c>
    </row>
    <row r="635" spans="1:3" x14ac:dyDescent="0.25">
      <c r="A635" s="1">
        <v>933</v>
      </c>
      <c r="B635" s="2">
        <v>0.59671002626400005</v>
      </c>
      <c r="C635">
        <v>0.91493000000000002</v>
      </c>
    </row>
    <row r="636" spans="1:3" x14ac:dyDescent="0.25">
      <c r="A636" s="1">
        <v>934</v>
      </c>
      <c r="B636" s="2">
        <v>0.59114104509400001</v>
      </c>
      <c r="C636">
        <v>0.91493999999999998</v>
      </c>
    </row>
    <row r="637" spans="1:3" x14ac:dyDescent="0.25">
      <c r="A637" s="1">
        <v>935</v>
      </c>
      <c r="B637" s="2">
        <v>0.58599489927299997</v>
      </c>
      <c r="C637">
        <v>0.91493999999999998</v>
      </c>
    </row>
    <row r="638" spans="1:3" x14ac:dyDescent="0.25">
      <c r="A638" s="1">
        <v>936</v>
      </c>
      <c r="B638" s="2">
        <v>0.58097827434500005</v>
      </c>
      <c r="C638">
        <v>0.91495000000000004</v>
      </c>
    </row>
    <row r="639" spans="1:3" x14ac:dyDescent="0.25">
      <c r="A639" s="1">
        <v>937</v>
      </c>
      <c r="B639" s="2">
        <v>0.57623952627200004</v>
      </c>
      <c r="C639">
        <v>0.91495000000000004</v>
      </c>
    </row>
    <row r="640" spans="1:3" x14ac:dyDescent="0.25">
      <c r="A640" s="1">
        <v>938</v>
      </c>
      <c r="B640" s="2">
        <v>0.57177644967999997</v>
      </c>
      <c r="C640">
        <v>0.91496</v>
      </c>
    </row>
    <row r="641" spans="1:3" x14ac:dyDescent="0.25">
      <c r="A641" s="1">
        <v>939</v>
      </c>
      <c r="B641" s="2">
        <v>0.56758671998999999</v>
      </c>
      <c r="C641">
        <v>0.91496</v>
      </c>
    </row>
    <row r="642" spans="1:3" x14ac:dyDescent="0.25">
      <c r="A642" s="1">
        <v>940</v>
      </c>
      <c r="B642" s="2">
        <v>0.56366771459599996</v>
      </c>
      <c r="C642">
        <v>0.91496</v>
      </c>
    </row>
    <row r="643" spans="1:3" x14ac:dyDescent="0.25">
      <c r="A643" s="1">
        <v>941</v>
      </c>
      <c r="B643" s="2">
        <v>0.56001657247500003</v>
      </c>
      <c r="C643">
        <v>0.91496999999999995</v>
      </c>
    </row>
    <row r="644" spans="1:3" x14ac:dyDescent="0.25">
      <c r="A644" s="1">
        <v>942</v>
      </c>
      <c r="B644" s="2">
        <v>0.55663090944299998</v>
      </c>
      <c r="C644">
        <v>0.91496999999999995</v>
      </c>
    </row>
    <row r="645" spans="1:3" x14ac:dyDescent="0.25">
      <c r="A645" s="1">
        <v>943</v>
      </c>
      <c r="B645" s="2">
        <v>0.55358010530500001</v>
      </c>
      <c r="C645">
        <v>0.91498000000000002</v>
      </c>
    </row>
    <row r="646" spans="1:3" x14ac:dyDescent="0.25">
      <c r="A646" s="1">
        <v>944</v>
      </c>
      <c r="B646" s="2">
        <v>0.55070823431000004</v>
      </c>
      <c r="C646">
        <v>0.91498000000000002</v>
      </c>
    </row>
    <row r="647" spans="1:3" x14ac:dyDescent="0.25">
      <c r="A647" s="1">
        <v>945</v>
      </c>
      <c r="B647" s="2">
        <v>0.54809325933499997</v>
      </c>
      <c r="C647">
        <v>0.91498000000000002</v>
      </c>
    </row>
    <row r="648" spans="1:3" x14ac:dyDescent="0.25">
      <c r="A648" s="1">
        <v>946</v>
      </c>
      <c r="B648" s="2">
        <v>0.54573279619199999</v>
      </c>
      <c r="C648">
        <v>0.91498999999999997</v>
      </c>
    </row>
    <row r="649" spans="1:3" x14ac:dyDescent="0.25">
      <c r="A649" s="1">
        <v>947</v>
      </c>
      <c r="B649" s="2">
        <v>0.54362398385999999</v>
      </c>
      <c r="C649">
        <v>0.91498999999999997</v>
      </c>
    </row>
    <row r="650" spans="1:3" x14ac:dyDescent="0.25">
      <c r="A650" s="1">
        <v>948</v>
      </c>
      <c r="B650" s="2">
        <v>0.54179656505600005</v>
      </c>
      <c r="C650">
        <v>0.91500000000000004</v>
      </c>
    </row>
    <row r="651" spans="1:3" x14ac:dyDescent="0.25">
      <c r="A651" s="1">
        <v>949</v>
      </c>
      <c r="B651" s="2">
        <v>0.54017561674100001</v>
      </c>
      <c r="C651">
        <v>0.91500000000000004</v>
      </c>
    </row>
    <row r="652" spans="1:3" x14ac:dyDescent="0.25">
      <c r="A652" s="1">
        <v>950</v>
      </c>
      <c r="B652" s="2">
        <v>0.53879892826099995</v>
      </c>
      <c r="C652">
        <v>0.91500000000000004</v>
      </c>
    </row>
    <row r="653" spans="1:3" x14ac:dyDescent="0.25">
      <c r="A653" s="1">
        <v>951</v>
      </c>
      <c r="B653" s="2">
        <v>0.53766447305700005</v>
      </c>
      <c r="C653">
        <v>0.91500999999999999</v>
      </c>
    </row>
    <row r="654" spans="1:3" x14ac:dyDescent="0.25">
      <c r="A654" s="1">
        <v>952</v>
      </c>
      <c r="B654" s="2">
        <v>0.53676998615299998</v>
      </c>
      <c r="C654">
        <v>0.91500999999999999</v>
      </c>
    </row>
    <row r="655" spans="1:3" x14ac:dyDescent="0.25">
      <c r="A655" s="1">
        <v>953</v>
      </c>
      <c r="B655" s="2">
        <v>0.536107242107</v>
      </c>
      <c r="C655">
        <v>0.91500999999999999</v>
      </c>
    </row>
    <row r="656" spans="1:3" x14ac:dyDescent="0.25">
      <c r="A656" s="1">
        <v>954</v>
      </c>
      <c r="B656" s="2">
        <v>0.53567922115300004</v>
      </c>
      <c r="C656">
        <v>0.91501999999999994</v>
      </c>
    </row>
    <row r="657" spans="1:4" x14ac:dyDescent="0.25">
      <c r="A657" s="5">
        <v>955</v>
      </c>
      <c r="B657" s="6">
        <v>0.53548550605800005</v>
      </c>
      <c r="C657" s="7">
        <v>0.91501999999999994</v>
      </c>
      <c r="D657" s="7">
        <v>0.91501999999999994</v>
      </c>
    </row>
    <row r="658" spans="1:4" x14ac:dyDescent="0.25">
      <c r="A658" s="1">
        <v>956</v>
      </c>
      <c r="B658" s="2">
        <v>0.53552460670500002</v>
      </c>
      <c r="C658">
        <v>0.91503000000000001</v>
      </c>
    </row>
    <row r="659" spans="1:4" x14ac:dyDescent="0.25">
      <c r="A659" s="1">
        <v>957</v>
      </c>
      <c r="B659" s="2">
        <v>0.53579509258299995</v>
      </c>
      <c r="C659">
        <v>0.91503000000000001</v>
      </c>
    </row>
    <row r="660" spans="1:4" x14ac:dyDescent="0.25">
      <c r="A660" s="1">
        <v>958</v>
      </c>
      <c r="B660" s="2">
        <v>0.53625202178999998</v>
      </c>
      <c r="C660">
        <v>0.91503000000000001</v>
      </c>
    </row>
    <row r="661" spans="1:4" x14ac:dyDescent="0.25">
      <c r="A661" s="1">
        <v>959</v>
      </c>
      <c r="B661" s="2">
        <v>0.53697359561900004</v>
      </c>
      <c r="C661">
        <v>0.91503999999999996</v>
      </c>
    </row>
    <row r="662" spans="1:4" x14ac:dyDescent="0.25">
      <c r="A662" s="1">
        <v>960</v>
      </c>
      <c r="B662" s="2">
        <v>0.53792279958699996</v>
      </c>
      <c r="C662">
        <v>0.91503999999999996</v>
      </c>
    </row>
    <row r="663" spans="1:4" x14ac:dyDescent="0.25">
      <c r="A663" s="1">
        <v>961</v>
      </c>
      <c r="B663" s="2">
        <v>0.53909868001899997</v>
      </c>
      <c r="C663">
        <v>0.91505000000000003</v>
      </c>
    </row>
    <row r="664" spans="1:4" x14ac:dyDescent="0.25">
      <c r="A664" s="1">
        <v>962</v>
      </c>
      <c r="B664" s="2">
        <v>0.54042738676099999</v>
      </c>
      <c r="C664">
        <v>0.91505000000000003</v>
      </c>
    </row>
    <row r="665" spans="1:4" x14ac:dyDescent="0.25">
      <c r="A665" s="1">
        <v>963</v>
      </c>
      <c r="B665" s="2">
        <v>0.54204630851699998</v>
      </c>
      <c r="C665">
        <v>0.91505000000000003</v>
      </c>
    </row>
    <row r="666" spans="1:4" x14ac:dyDescent="0.25">
      <c r="A666" s="1">
        <v>964</v>
      </c>
      <c r="B666" s="2">
        <v>0.543889343739</v>
      </c>
      <c r="C666">
        <v>0.91505999999999998</v>
      </c>
    </row>
    <row r="667" spans="1:4" x14ac:dyDescent="0.25">
      <c r="A667" s="1">
        <v>965</v>
      </c>
      <c r="B667" s="2">
        <v>0.54595607519099998</v>
      </c>
      <c r="C667">
        <v>0.91505999999999998</v>
      </c>
    </row>
    <row r="668" spans="1:4" x14ac:dyDescent="0.25">
      <c r="A668" s="1">
        <v>966</v>
      </c>
      <c r="B668" s="2">
        <v>0.54814374446900005</v>
      </c>
      <c r="C668">
        <v>0.91505999999999998</v>
      </c>
    </row>
    <row r="669" spans="1:4" x14ac:dyDescent="0.25">
      <c r="A669" s="1">
        <v>967</v>
      </c>
      <c r="B669" s="2">
        <v>0.550647854805</v>
      </c>
      <c r="C669">
        <v>0.91507000000000005</v>
      </c>
    </row>
    <row r="670" spans="1:4" x14ac:dyDescent="0.25">
      <c r="A670" s="1">
        <v>968</v>
      </c>
      <c r="B670" s="2">
        <v>0.55337423086199999</v>
      </c>
      <c r="C670">
        <v>0.91507000000000005</v>
      </c>
    </row>
    <row r="671" spans="1:4" x14ac:dyDescent="0.25">
      <c r="A671" s="1">
        <v>969</v>
      </c>
      <c r="B671" s="2">
        <v>0.55619823932599999</v>
      </c>
      <c r="C671">
        <v>0.91508</v>
      </c>
    </row>
    <row r="672" spans="1:4" x14ac:dyDescent="0.25">
      <c r="A672" s="1">
        <v>970</v>
      </c>
      <c r="B672" s="2">
        <v>0.55935901403400001</v>
      </c>
      <c r="C672">
        <v>0.91508</v>
      </c>
    </row>
    <row r="673" spans="1:3" x14ac:dyDescent="0.25">
      <c r="A673" s="1">
        <v>971</v>
      </c>
      <c r="B673" s="2">
        <v>0.56273972988099996</v>
      </c>
      <c r="C673">
        <v>0.91508</v>
      </c>
    </row>
    <row r="674" spans="1:3" x14ac:dyDescent="0.25">
      <c r="A674" s="1">
        <v>972</v>
      </c>
      <c r="B674" s="2">
        <v>0.56619566679</v>
      </c>
      <c r="C674">
        <v>0.91508999999999996</v>
      </c>
    </row>
    <row r="675" spans="1:3" x14ac:dyDescent="0.25">
      <c r="A675" s="1">
        <v>973</v>
      </c>
      <c r="B675" s="2">
        <v>0.57000786066099995</v>
      </c>
      <c r="C675">
        <v>0.91508999999999996</v>
      </c>
    </row>
    <row r="676" spans="1:3" x14ac:dyDescent="0.25">
      <c r="A676" s="1">
        <v>974</v>
      </c>
      <c r="B676" s="2">
        <v>0.57387900352499999</v>
      </c>
      <c r="C676">
        <v>0.91508999999999996</v>
      </c>
    </row>
    <row r="677" spans="1:3" x14ac:dyDescent="0.25">
      <c r="A677" s="1">
        <v>975</v>
      </c>
      <c r="B677" s="2">
        <v>0.57811981439600002</v>
      </c>
      <c r="C677">
        <v>0.91510000000000002</v>
      </c>
    </row>
    <row r="678" spans="1:3" x14ac:dyDescent="0.25">
      <c r="A678" s="1">
        <v>976</v>
      </c>
      <c r="B678" s="2">
        <v>0.58257699012800002</v>
      </c>
      <c r="C678">
        <v>0.91510000000000002</v>
      </c>
    </row>
    <row r="679" spans="1:3" x14ac:dyDescent="0.25">
      <c r="A679" s="1">
        <v>977</v>
      </c>
      <c r="B679" s="2">
        <v>0.58706873655299996</v>
      </c>
      <c r="C679">
        <v>0.91510000000000002</v>
      </c>
    </row>
    <row r="680" spans="1:3" x14ac:dyDescent="0.25">
      <c r="A680" s="1">
        <v>978</v>
      </c>
      <c r="B680" s="2">
        <v>0.59194761514700001</v>
      </c>
      <c r="C680">
        <v>0.91510999999999998</v>
      </c>
    </row>
    <row r="681" spans="1:3" x14ac:dyDescent="0.25">
      <c r="A681" s="1">
        <v>979</v>
      </c>
      <c r="B681" s="2">
        <v>0.59684503078499995</v>
      </c>
      <c r="C681">
        <v>0.91510999999999998</v>
      </c>
    </row>
    <row r="682" spans="1:3" x14ac:dyDescent="0.25">
      <c r="A682" s="1">
        <v>980</v>
      </c>
      <c r="B682" s="2">
        <v>0.60213965177499995</v>
      </c>
      <c r="C682">
        <v>0.91512000000000004</v>
      </c>
    </row>
    <row r="683" spans="1:3" x14ac:dyDescent="0.25">
      <c r="A683" s="1">
        <v>981</v>
      </c>
      <c r="B683" s="2">
        <v>0.60764354467399995</v>
      </c>
      <c r="C683">
        <v>0.91512000000000004</v>
      </c>
    </row>
    <row r="684" spans="1:3" x14ac:dyDescent="0.25">
      <c r="A684" s="1">
        <v>982</v>
      </c>
      <c r="B684" s="2">
        <v>0.61313796043400004</v>
      </c>
      <c r="C684">
        <v>0.91512000000000004</v>
      </c>
    </row>
    <row r="685" spans="1:3" x14ac:dyDescent="0.25">
      <c r="A685" s="1">
        <v>983</v>
      </c>
      <c r="B685" s="2">
        <v>0.61904382705700001</v>
      </c>
      <c r="C685">
        <v>0.91513</v>
      </c>
    </row>
    <row r="686" spans="1:3" x14ac:dyDescent="0.25">
      <c r="A686" s="1">
        <v>984</v>
      </c>
      <c r="B686" s="2">
        <v>0.62492150068300001</v>
      </c>
      <c r="C686">
        <v>0.91513</v>
      </c>
    </row>
    <row r="687" spans="1:3" x14ac:dyDescent="0.25">
      <c r="A687" s="1">
        <v>985</v>
      </c>
      <c r="B687" s="2">
        <v>0.63121688365899997</v>
      </c>
      <c r="C687">
        <v>0.91513</v>
      </c>
    </row>
    <row r="688" spans="1:3" x14ac:dyDescent="0.25">
      <c r="A688" s="1">
        <v>986</v>
      </c>
      <c r="B688" s="2">
        <v>0.63770401477799998</v>
      </c>
      <c r="C688">
        <v>0.91513999999999995</v>
      </c>
    </row>
    <row r="689" spans="1:3" x14ac:dyDescent="0.25">
      <c r="A689" s="1">
        <v>987</v>
      </c>
      <c r="B689" s="2">
        <v>0.644132494926</v>
      </c>
      <c r="C689">
        <v>0.91513999999999995</v>
      </c>
    </row>
    <row r="690" spans="1:3" x14ac:dyDescent="0.25">
      <c r="A690" s="1">
        <v>988</v>
      </c>
      <c r="B690" s="2">
        <v>0.65098309516899999</v>
      </c>
      <c r="C690">
        <v>0.91513999999999995</v>
      </c>
    </row>
    <row r="691" spans="1:3" x14ac:dyDescent="0.25">
      <c r="A691" s="1">
        <v>989</v>
      </c>
      <c r="B691" s="2">
        <v>0.65775138139699996</v>
      </c>
      <c r="C691">
        <v>0.91515000000000002</v>
      </c>
    </row>
    <row r="692" spans="1:3" x14ac:dyDescent="0.25">
      <c r="A692" s="1">
        <v>990</v>
      </c>
      <c r="B692" s="2">
        <v>0.66494232416200005</v>
      </c>
      <c r="C692">
        <v>0.91515000000000002</v>
      </c>
    </row>
    <row r="693" spans="1:3" x14ac:dyDescent="0.25">
      <c r="A693" s="1">
        <v>991</v>
      </c>
      <c r="B693" s="2">
        <v>0.67229503393199996</v>
      </c>
      <c r="C693">
        <v>0.91515000000000002</v>
      </c>
    </row>
    <row r="694" spans="1:3" x14ac:dyDescent="0.25">
      <c r="A694" s="1">
        <v>992</v>
      </c>
      <c r="B694" s="2">
        <v>0.67952895164500005</v>
      </c>
      <c r="C694">
        <v>0.91515999999999997</v>
      </c>
    </row>
    <row r="695" spans="1:3" x14ac:dyDescent="0.25">
      <c r="A695" s="1">
        <v>993</v>
      </c>
      <c r="B695" s="2">
        <v>0.68689888715699998</v>
      </c>
      <c r="C695">
        <v>0.91515999999999997</v>
      </c>
    </row>
    <row r="696" spans="1:3" x14ac:dyDescent="0.25">
      <c r="A696" s="1">
        <v>994</v>
      </c>
      <c r="B696" s="2">
        <v>0.69467765092800005</v>
      </c>
      <c r="C696">
        <v>0.91515999999999997</v>
      </c>
    </row>
    <row r="697" spans="1:3" x14ac:dyDescent="0.25">
      <c r="A697" s="1">
        <v>995</v>
      </c>
      <c r="B697" s="2">
        <v>0.70258224010500003</v>
      </c>
      <c r="C697">
        <v>0.91517000000000004</v>
      </c>
    </row>
    <row r="698" spans="1:3" x14ac:dyDescent="0.25">
      <c r="A698" s="1">
        <v>996</v>
      </c>
      <c r="B698" s="2">
        <v>0.71031081676499996</v>
      </c>
      <c r="C698">
        <v>0.91517000000000004</v>
      </c>
    </row>
    <row r="699" spans="1:3" x14ac:dyDescent="0.25">
      <c r="A699" s="1">
        <v>997</v>
      </c>
      <c r="B699" s="2">
        <v>0.71842646598799997</v>
      </c>
      <c r="C699">
        <v>0.91517000000000004</v>
      </c>
    </row>
    <row r="700" spans="1:3" x14ac:dyDescent="0.25">
      <c r="A700" s="1">
        <v>998</v>
      </c>
      <c r="B700" s="2">
        <v>0.72633588314099995</v>
      </c>
      <c r="C700">
        <v>0.91517999999999999</v>
      </c>
    </row>
    <row r="701" spans="1:3" x14ac:dyDescent="0.25">
      <c r="A701" s="1">
        <v>999</v>
      </c>
      <c r="B701" s="2">
        <v>0.73461037874199997</v>
      </c>
      <c r="C701">
        <v>0.91517999999999999</v>
      </c>
    </row>
    <row r="702" spans="1:3" x14ac:dyDescent="0.25">
      <c r="A702" s="1">
        <v>1000</v>
      </c>
      <c r="B702" s="2">
        <v>0.74264580011400005</v>
      </c>
      <c r="C702">
        <v>0.91517999999999999</v>
      </c>
    </row>
    <row r="703" spans="1:3" x14ac:dyDescent="0.25">
      <c r="A703" s="1">
        <v>1001</v>
      </c>
      <c r="B703" s="2">
        <v>0.75042253732700004</v>
      </c>
      <c r="C703">
        <v>0.91518999999999995</v>
      </c>
    </row>
    <row r="704" spans="1:3" x14ac:dyDescent="0.25">
      <c r="A704" s="1">
        <v>1002</v>
      </c>
      <c r="B704" s="2">
        <v>0.75822252035100002</v>
      </c>
      <c r="C704">
        <v>0.91518999999999995</v>
      </c>
    </row>
    <row r="705" spans="1:3" x14ac:dyDescent="0.25">
      <c r="A705" s="1">
        <v>1003</v>
      </c>
      <c r="B705" s="2">
        <v>0.76603132486299996</v>
      </c>
      <c r="C705">
        <v>0.91518999999999995</v>
      </c>
    </row>
    <row r="706" spans="1:3" x14ac:dyDescent="0.25">
      <c r="A706" s="1">
        <v>1004</v>
      </c>
      <c r="B706" s="2">
        <v>0.773833453655</v>
      </c>
      <c r="C706">
        <v>0.91520000000000001</v>
      </c>
    </row>
    <row r="707" spans="1:3" x14ac:dyDescent="0.25">
      <c r="A707" s="1">
        <v>1005</v>
      </c>
      <c r="B707" s="2">
        <v>0.78161150217099995</v>
      </c>
      <c r="C707">
        <v>0.91520000000000001</v>
      </c>
    </row>
    <row r="708" spans="1:3" x14ac:dyDescent="0.25">
      <c r="A708" s="1">
        <v>1006</v>
      </c>
      <c r="B708" s="2">
        <v>0.78935003280600002</v>
      </c>
      <c r="C708">
        <v>0.91520000000000001</v>
      </c>
    </row>
    <row r="709" spans="1:3" x14ac:dyDescent="0.25">
      <c r="A709" s="1">
        <v>1007</v>
      </c>
      <c r="B709" s="2">
        <v>0.79702973365800001</v>
      </c>
      <c r="C709">
        <v>0.91520999999999997</v>
      </c>
    </row>
    <row r="710" spans="1:3" x14ac:dyDescent="0.25">
      <c r="A710" s="1">
        <v>1008</v>
      </c>
      <c r="B710" s="2">
        <v>0.80463290214500005</v>
      </c>
      <c r="C710">
        <v>0.91520999999999997</v>
      </c>
    </row>
    <row r="711" spans="1:3" x14ac:dyDescent="0.25">
      <c r="A711" s="1">
        <v>1009</v>
      </c>
      <c r="B711" s="2">
        <v>0.81214082241100005</v>
      </c>
      <c r="C711">
        <v>0.91520999999999997</v>
      </c>
    </row>
    <row r="712" spans="1:3" x14ac:dyDescent="0.25">
      <c r="A712" s="1">
        <v>1010</v>
      </c>
      <c r="B712" s="2">
        <v>0.81953400373499996</v>
      </c>
      <c r="C712">
        <v>0.91522000000000003</v>
      </c>
    </row>
    <row r="713" spans="1:3" x14ac:dyDescent="0.25">
      <c r="A713" s="1">
        <v>1011</v>
      </c>
      <c r="B713" s="2">
        <v>0.82679277658500006</v>
      </c>
      <c r="C713">
        <v>0.91522000000000003</v>
      </c>
    </row>
    <row r="714" spans="1:3" x14ac:dyDescent="0.25">
      <c r="A714" s="1">
        <v>1012</v>
      </c>
      <c r="B714" s="2">
        <v>0.83389782905599996</v>
      </c>
      <c r="C714">
        <v>0.91522000000000003</v>
      </c>
    </row>
    <row r="715" spans="1:3" x14ac:dyDescent="0.25">
      <c r="A715" s="1">
        <v>1013</v>
      </c>
      <c r="B715" s="2">
        <v>0.840828180313</v>
      </c>
      <c r="C715">
        <v>0.91522999999999999</v>
      </c>
    </row>
    <row r="716" spans="1:3" x14ac:dyDescent="0.25">
      <c r="A716" s="1">
        <v>1014</v>
      </c>
      <c r="B716" s="2">
        <v>0.84756350517300005</v>
      </c>
      <c r="C716">
        <v>0.91522999999999999</v>
      </c>
    </row>
    <row r="717" spans="1:3" x14ac:dyDescent="0.25">
      <c r="A717" s="1">
        <v>1015</v>
      </c>
      <c r="B717" s="2">
        <v>0.85408371686899998</v>
      </c>
      <c r="C717">
        <v>0.91522999999999999</v>
      </c>
    </row>
    <row r="718" spans="1:3" x14ac:dyDescent="0.25">
      <c r="A718" s="1">
        <v>1016</v>
      </c>
      <c r="B718" s="2">
        <v>0.86036926507900002</v>
      </c>
      <c r="C718">
        <v>0.91524000000000005</v>
      </c>
    </row>
    <row r="719" spans="1:3" x14ac:dyDescent="0.25">
      <c r="A719" s="1">
        <v>1017</v>
      </c>
      <c r="B719" s="2">
        <v>0.86639958620099999</v>
      </c>
      <c r="C719">
        <v>0.91524000000000005</v>
      </c>
    </row>
    <row r="720" spans="1:3" x14ac:dyDescent="0.25">
      <c r="A720" s="1">
        <v>1018</v>
      </c>
      <c r="B720" s="2">
        <v>0.87215602397900005</v>
      </c>
      <c r="C720">
        <v>0.91524000000000005</v>
      </c>
    </row>
    <row r="721" spans="1:3" x14ac:dyDescent="0.25">
      <c r="A721" s="1">
        <v>1019</v>
      </c>
      <c r="B721" s="2">
        <v>0.87761908769600006</v>
      </c>
      <c r="C721">
        <v>0.91524000000000005</v>
      </c>
    </row>
    <row r="722" spans="1:3" x14ac:dyDescent="0.25">
      <c r="A722" s="1">
        <v>1020</v>
      </c>
      <c r="B722" s="2">
        <v>0.88277119398100001</v>
      </c>
      <c r="C722">
        <v>0.91525000000000001</v>
      </c>
    </row>
    <row r="723" spans="1:3" x14ac:dyDescent="0.25">
      <c r="A723" s="1">
        <v>1021</v>
      </c>
      <c r="B723" s="2">
        <v>0.887594997883</v>
      </c>
      <c r="C723">
        <v>0.91525000000000001</v>
      </c>
    </row>
    <row r="724" spans="1:3" x14ac:dyDescent="0.25">
      <c r="A724" s="1">
        <v>1022</v>
      </c>
      <c r="B724" s="2">
        <v>0.89207410812400001</v>
      </c>
      <c r="C724">
        <v>0.91525000000000001</v>
      </c>
    </row>
    <row r="725" spans="1:3" x14ac:dyDescent="0.25">
      <c r="A725" s="1">
        <v>1023</v>
      </c>
      <c r="B725" s="2">
        <v>0.896192848682</v>
      </c>
      <c r="C725">
        <v>0.91525999999999996</v>
      </c>
    </row>
    <row r="726" spans="1:3" x14ac:dyDescent="0.25">
      <c r="A726" s="1">
        <v>1024</v>
      </c>
      <c r="B726" s="2">
        <v>0.89993751049000004</v>
      </c>
      <c r="C726">
        <v>0.91525999999999996</v>
      </c>
    </row>
    <row r="727" spans="1:3" x14ac:dyDescent="0.25">
      <c r="A727" s="1">
        <v>1025</v>
      </c>
      <c r="B727" s="2">
        <v>0.90329557657199999</v>
      </c>
      <c r="C727">
        <v>0.91525999999999996</v>
      </c>
    </row>
    <row r="728" spans="1:3" x14ac:dyDescent="0.25">
      <c r="A728" s="1">
        <v>1026</v>
      </c>
      <c r="B728" s="2">
        <v>0.90625566244099998</v>
      </c>
      <c r="C728">
        <v>0.91527000000000003</v>
      </c>
    </row>
    <row r="729" spans="1:3" x14ac:dyDescent="0.25">
      <c r="A729" s="1">
        <v>1027</v>
      </c>
      <c r="B729" s="2">
        <v>0.90880805253999997</v>
      </c>
      <c r="C729">
        <v>0.91527000000000003</v>
      </c>
    </row>
    <row r="730" spans="1:3" x14ac:dyDescent="0.25">
      <c r="A730" s="1">
        <v>1028</v>
      </c>
      <c r="B730" s="2">
        <v>0.91094499826399999</v>
      </c>
      <c r="C730">
        <v>0.91527000000000003</v>
      </c>
    </row>
    <row r="731" spans="1:3" x14ac:dyDescent="0.25">
      <c r="A731" s="1">
        <v>1029</v>
      </c>
      <c r="B731" s="2">
        <v>0.91265958547600001</v>
      </c>
      <c r="C731">
        <v>0.91527999999999998</v>
      </c>
    </row>
    <row r="732" spans="1:3" x14ac:dyDescent="0.25">
      <c r="A732" s="1">
        <v>1030</v>
      </c>
      <c r="B732" s="2">
        <v>0.91394746303600005</v>
      </c>
      <c r="C732">
        <v>0.91527999999999998</v>
      </c>
    </row>
    <row r="733" spans="1:3" x14ac:dyDescent="0.25">
      <c r="A733" s="1">
        <v>1031</v>
      </c>
      <c r="B733" s="2">
        <v>0.914805829525</v>
      </c>
      <c r="C733">
        <v>0.91527999999999998</v>
      </c>
    </row>
    <row r="734" spans="1:3" x14ac:dyDescent="0.25">
      <c r="A734" s="10">
        <v>1032</v>
      </c>
      <c r="B734" s="11">
        <v>0.91523343324700002</v>
      </c>
      <c r="C734" s="12">
        <v>0.91527999999999998</v>
      </c>
    </row>
    <row r="735" spans="1:3" x14ac:dyDescent="0.25">
      <c r="A735" s="5">
        <v>1033</v>
      </c>
      <c r="B735" s="6">
        <v>0.91523116826999995</v>
      </c>
      <c r="C735" s="7">
        <v>0.91529000000000005</v>
      </c>
    </row>
    <row r="736" spans="1:3" x14ac:dyDescent="0.25">
      <c r="A736" s="1">
        <v>1034</v>
      </c>
      <c r="B736" s="2">
        <v>0.91480141878099996</v>
      </c>
      <c r="C736">
        <v>0.91529000000000005</v>
      </c>
    </row>
    <row r="737" spans="1:3" x14ac:dyDescent="0.25">
      <c r="A737" s="1">
        <v>1035</v>
      </c>
      <c r="B737" s="2">
        <v>0.91394847631499998</v>
      </c>
      <c r="C737">
        <v>0.91529000000000005</v>
      </c>
    </row>
    <row r="738" spans="1:3" x14ac:dyDescent="0.25">
      <c r="A738" s="1">
        <v>1036</v>
      </c>
      <c r="B738" s="2">
        <v>0.91267830133399996</v>
      </c>
      <c r="C738">
        <v>0.9153</v>
      </c>
    </row>
    <row r="739" spans="1:3" x14ac:dyDescent="0.25">
      <c r="A739" s="1">
        <v>1037</v>
      </c>
      <c r="B739" s="2">
        <v>0.91099834442100003</v>
      </c>
      <c r="C739">
        <v>0.9153</v>
      </c>
    </row>
    <row r="740" spans="1:3" x14ac:dyDescent="0.25">
      <c r="A740" s="1">
        <v>1038</v>
      </c>
      <c r="B740" s="2">
        <v>0.90891784429599998</v>
      </c>
      <c r="C740">
        <v>0.9153</v>
      </c>
    </row>
    <row r="741" spans="1:3" x14ac:dyDescent="0.25">
      <c r="A741" s="1">
        <v>1039</v>
      </c>
      <c r="B741" s="2">
        <v>0.90644729137400004</v>
      </c>
      <c r="C741">
        <v>0.91530999999999996</v>
      </c>
    </row>
    <row r="742" spans="1:3" x14ac:dyDescent="0.25">
      <c r="A742" s="1">
        <v>1040</v>
      </c>
      <c r="B742" s="2">
        <v>0.90359872579599998</v>
      </c>
      <c r="C742">
        <v>0.91530999999999996</v>
      </c>
    </row>
    <row r="743" spans="1:3" x14ac:dyDescent="0.25">
      <c r="A743" s="1">
        <v>1041</v>
      </c>
      <c r="B743" s="2">
        <v>0.90038484334900004</v>
      </c>
      <c r="C743">
        <v>0.91530999999999996</v>
      </c>
    </row>
    <row r="744" spans="1:3" x14ac:dyDescent="0.25">
      <c r="A744" s="1">
        <v>1042</v>
      </c>
      <c r="B744" s="2">
        <v>0.89682054519700005</v>
      </c>
      <c r="C744">
        <v>0.91530999999999996</v>
      </c>
    </row>
    <row r="745" spans="1:3" x14ac:dyDescent="0.25">
      <c r="A745" s="1">
        <v>1043</v>
      </c>
      <c r="B745" s="2">
        <v>0.89292073249799997</v>
      </c>
      <c r="C745">
        <v>0.91532000000000002</v>
      </c>
    </row>
    <row r="746" spans="1:3" x14ac:dyDescent="0.25">
      <c r="A746" s="1">
        <v>1044</v>
      </c>
      <c r="B746" s="2">
        <v>0.888701438904</v>
      </c>
      <c r="C746">
        <v>0.91532000000000002</v>
      </c>
    </row>
    <row r="747" spans="1:3" x14ac:dyDescent="0.25">
      <c r="A747" s="1">
        <v>1045</v>
      </c>
      <c r="B747" s="2">
        <v>0.88417965173699997</v>
      </c>
      <c r="C747">
        <v>0.91532000000000002</v>
      </c>
    </row>
    <row r="748" spans="1:3" x14ac:dyDescent="0.25">
      <c r="A748" s="1">
        <v>1046</v>
      </c>
      <c r="B748" s="2">
        <v>0.87937277555500004</v>
      </c>
      <c r="C748">
        <v>0.91532999999999998</v>
      </c>
    </row>
    <row r="749" spans="1:3" x14ac:dyDescent="0.25">
      <c r="A749" s="1">
        <v>1047</v>
      </c>
      <c r="B749" s="2">
        <v>0.87429869174999997</v>
      </c>
      <c r="C749">
        <v>0.91532999999999998</v>
      </c>
    </row>
    <row r="750" spans="1:3" x14ac:dyDescent="0.25">
      <c r="A750" s="1">
        <v>1048</v>
      </c>
      <c r="B750" s="2">
        <v>0.868975102901</v>
      </c>
      <c r="C750">
        <v>0.91532999999999998</v>
      </c>
    </row>
    <row r="751" spans="1:3" x14ac:dyDescent="0.25">
      <c r="A751" s="1">
        <v>1049</v>
      </c>
      <c r="B751" s="2">
        <v>0.86342161893799996</v>
      </c>
      <c r="C751">
        <v>0.91532999999999998</v>
      </c>
    </row>
    <row r="752" spans="1:3" x14ac:dyDescent="0.25">
      <c r="A752" s="1">
        <v>1050</v>
      </c>
      <c r="B752" s="2">
        <v>0.85765576362600005</v>
      </c>
      <c r="C752">
        <v>0.91534000000000004</v>
      </c>
    </row>
    <row r="753" spans="1:3" x14ac:dyDescent="0.25">
      <c r="A753" s="1">
        <v>1051</v>
      </c>
      <c r="B753" s="2">
        <v>0.851696491241</v>
      </c>
      <c r="C753">
        <v>0.91534000000000004</v>
      </c>
    </row>
    <row r="754" spans="1:3" x14ac:dyDescent="0.25">
      <c r="A754" s="1">
        <v>1052</v>
      </c>
      <c r="B754" s="2">
        <v>0.84556180238699996</v>
      </c>
      <c r="C754">
        <v>0.91534000000000004</v>
      </c>
    </row>
    <row r="755" spans="1:3" x14ac:dyDescent="0.25">
      <c r="A755" s="1">
        <v>1053</v>
      </c>
      <c r="B755" s="2">
        <v>0.839270412922</v>
      </c>
      <c r="C755">
        <v>0.91535</v>
      </c>
    </row>
    <row r="756" spans="1:3" x14ac:dyDescent="0.25">
      <c r="A756" s="1">
        <v>1054</v>
      </c>
      <c r="B756" s="2">
        <v>0.83284044265699997</v>
      </c>
      <c r="C756">
        <v>0.91535</v>
      </c>
    </row>
    <row r="757" spans="1:3" x14ac:dyDescent="0.25">
      <c r="A757" s="1">
        <v>1055</v>
      </c>
      <c r="B757" s="2">
        <v>0.82628858089400004</v>
      </c>
      <c r="C757">
        <v>0.91535</v>
      </c>
    </row>
    <row r="758" spans="1:3" x14ac:dyDescent="0.25">
      <c r="A758" s="1">
        <v>1056</v>
      </c>
      <c r="B758" s="2">
        <v>0.81963288783999999</v>
      </c>
      <c r="C758">
        <v>0.91535</v>
      </c>
    </row>
    <row r="759" spans="1:3" x14ac:dyDescent="0.25">
      <c r="A759" s="1">
        <v>1057</v>
      </c>
      <c r="B759" s="2">
        <v>0.812889039516</v>
      </c>
      <c r="C759">
        <v>0.91535999999999995</v>
      </c>
    </row>
    <row r="760" spans="1:3" x14ac:dyDescent="0.25">
      <c r="A760" s="1">
        <v>1058</v>
      </c>
      <c r="B760" s="2">
        <v>0.80607324838600003</v>
      </c>
      <c r="C760">
        <v>0.91535999999999995</v>
      </c>
    </row>
    <row r="761" spans="1:3" x14ac:dyDescent="0.25">
      <c r="A761" s="1">
        <v>1059</v>
      </c>
      <c r="B761" s="2">
        <v>0.79920160770399995</v>
      </c>
      <c r="C761">
        <v>0.91535999999999995</v>
      </c>
    </row>
    <row r="762" spans="1:3" x14ac:dyDescent="0.25">
      <c r="A762" s="1">
        <v>1060</v>
      </c>
      <c r="B762" s="2">
        <v>0.79228764772399995</v>
      </c>
      <c r="C762">
        <v>0.91535999999999995</v>
      </c>
    </row>
    <row r="763" spans="1:3" x14ac:dyDescent="0.25">
      <c r="A763" s="1">
        <v>1061</v>
      </c>
      <c r="B763" s="2">
        <v>0.78534674644500002</v>
      </c>
      <c r="C763">
        <v>0.91537000000000002</v>
      </c>
    </row>
    <row r="764" spans="1:3" x14ac:dyDescent="0.25">
      <c r="A764" s="1">
        <v>1062</v>
      </c>
      <c r="B764" s="2">
        <v>0.77839273214299998</v>
      </c>
      <c r="C764">
        <v>0.91537000000000002</v>
      </c>
    </row>
    <row r="765" spans="1:3" x14ac:dyDescent="0.25">
      <c r="A765" s="1">
        <v>1063</v>
      </c>
      <c r="B765" s="2">
        <v>0.77143669128400005</v>
      </c>
      <c r="C765">
        <v>0.91537000000000002</v>
      </c>
    </row>
    <row r="766" spans="1:3" x14ac:dyDescent="0.25">
      <c r="A766" s="1">
        <v>1064</v>
      </c>
      <c r="B766" s="2">
        <v>0.76449161767999996</v>
      </c>
      <c r="C766">
        <v>0.91537999999999997</v>
      </c>
    </row>
    <row r="767" spans="1:3" x14ac:dyDescent="0.25">
      <c r="A767" s="1">
        <v>1065</v>
      </c>
      <c r="B767" s="2">
        <v>0.757568836212</v>
      </c>
      <c r="C767">
        <v>0.91537999999999997</v>
      </c>
    </row>
    <row r="768" spans="1:3" x14ac:dyDescent="0.25">
      <c r="A768" s="1">
        <v>1066</v>
      </c>
      <c r="B768" s="2">
        <v>0.75067979097399995</v>
      </c>
      <c r="C768">
        <v>0.91537999999999997</v>
      </c>
    </row>
    <row r="769" spans="1:3" x14ac:dyDescent="0.25">
      <c r="A769" s="1">
        <v>1067</v>
      </c>
      <c r="B769" s="2">
        <v>0.74383318424199996</v>
      </c>
      <c r="C769">
        <v>0.91537999999999997</v>
      </c>
    </row>
    <row r="770" spans="1:3" x14ac:dyDescent="0.25">
      <c r="A770" s="1">
        <v>1068</v>
      </c>
      <c r="B770" s="2">
        <v>0.73703891038900005</v>
      </c>
      <c r="C770">
        <v>0.91539000000000004</v>
      </c>
    </row>
    <row r="771" spans="1:3" x14ac:dyDescent="0.25">
      <c r="A771" s="1">
        <v>1069</v>
      </c>
      <c r="B771" s="2">
        <v>0.73030579090100001</v>
      </c>
      <c r="C771">
        <v>0.91539000000000004</v>
      </c>
    </row>
    <row r="772" spans="1:3" x14ac:dyDescent="0.25">
      <c r="A772" s="1">
        <v>1070</v>
      </c>
      <c r="B772" s="2">
        <v>0.72364103794099999</v>
      </c>
      <c r="C772">
        <v>0.91539000000000004</v>
      </c>
    </row>
    <row r="773" spans="1:3" x14ac:dyDescent="0.25">
      <c r="A773" s="1">
        <v>1071</v>
      </c>
      <c r="B773" s="2">
        <v>0.71705365181000003</v>
      </c>
      <c r="C773">
        <v>0.91539000000000004</v>
      </c>
    </row>
    <row r="774" spans="1:3" x14ac:dyDescent="0.25">
      <c r="A774" s="1">
        <v>1072</v>
      </c>
      <c r="B774" s="2">
        <v>0.71054887771599995</v>
      </c>
      <c r="C774">
        <v>0.91539999999999999</v>
      </c>
    </row>
    <row r="775" spans="1:3" x14ac:dyDescent="0.25">
      <c r="A775" s="1">
        <v>1073</v>
      </c>
      <c r="B775" s="2">
        <v>0.70413309335700003</v>
      </c>
      <c r="C775">
        <v>0.91539999999999999</v>
      </c>
    </row>
    <row r="776" spans="1:3" x14ac:dyDescent="0.25">
      <c r="A776" s="1">
        <v>1074</v>
      </c>
      <c r="B776" s="2">
        <v>0.69781333208100005</v>
      </c>
      <c r="C776">
        <v>0.91539999999999999</v>
      </c>
    </row>
    <row r="777" spans="1:3" x14ac:dyDescent="0.25">
      <c r="A777" s="1">
        <v>1075</v>
      </c>
      <c r="B777" s="2">
        <v>0.69159263372400004</v>
      </c>
      <c r="C777">
        <v>0.91539999999999999</v>
      </c>
    </row>
    <row r="778" spans="1:3" x14ac:dyDescent="0.25">
      <c r="A778" s="1">
        <v>1076</v>
      </c>
      <c r="B778" s="2">
        <v>0.68547785282100004</v>
      </c>
      <c r="C778">
        <v>0.91540999999999995</v>
      </c>
    </row>
    <row r="779" spans="1:3" x14ac:dyDescent="0.25">
      <c r="A779" s="1">
        <v>1077</v>
      </c>
      <c r="B779" s="2">
        <v>0.67947101593000003</v>
      </c>
      <c r="C779">
        <v>0.91540999999999995</v>
      </c>
    </row>
    <row r="780" spans="1:3" x14ac:dyDescent="0.25">
      <c r="A780" s="1">
        <v>1078</v>
      </c>
      <c r="B780" s="2">
        <v>0.67357730865499998</v>
      </c>
      <c r="C780">
        <v>0.91540999999999995</v>
      </c>
    </row>
    <row r="781" spans="1:3" x14ac:dyDescent="0.25">
      <c r="A781" s="1">
        <v>1079</v>
      </c>
      <c r="B781" s="2">
        <v>0.66780006885499998</v>
      </c>
      <c r="C781">
        <v>0.91542000000000001</v>
      </c>
    </row>
    <row r="782" spans="1:3" x14ac:dyDescent="0.25">
      <c r="A782" s="1">
        <v>1080</v>
      </c>
      <c r="B782" s="2">
        <v>0.66214084625199998</v>
      </c>
      <c r="C782">
        <v>0.91542000000000001</v>
      </c>
    </row>
    <row r="783" spans="1:3" x14ac:dyDescent="0.25">
      <c r="A783" s="1">
        <v>1081</v>
      </c>
      <c r="B783" s="2">
        <v>0.65660345554400001</v>
      </c>
      <c r="C783">
        <v>0.91542000000000001</v>
      </c>
    </row>
    <row r="784" spans="1:3" x14ac:dyDescent="0.25">
      <c r="A784" s="1">
        <v>1082</v>
      </c>
      <c r="B784" s="2">
        <v>0.65119022131000004</v>
      </c>
      <c r="C784">
        <v>0.91542000000000001</v>
      </c>
    </row>
    <row r="785" spans="1:3" x14ac:dyDescent="0.25">
      <c r="A785" s="1">
        <v>1083</v>
      </c>
      <c r="B785" s="2">
        <v>0.64590173959700004</v>
      </c>
      <c r="C785">
        <v>0.91542999999999997</v>
      </c>
    </row>
    <row r="786" spans="1:3" x14ac:dyDescent="0.25">
      <c r="A786" s="1">
        <v>1084</v>
      </c>
      <c r="B786" s="2">
        <v>0.64074027538300005</v>
      </c>
      <c r="C786">
        <v>0.91542999999999997</v>
      </c>
    </row>
    <row r="787" spans="1:3" x14ac:dyDescent="0.25">
      <c r="A787" s="1">
        <v>1085</v>
      </c>
      <c r="B787" s="2">
        <v>0.63570773601499997</v>
      </c>
      <c r="C787">
        <v>0.91542999999999997</v>
      </c>
    </row>
    <row r="788" spans="1:3" x14ac:dyDescent="0.25">
      <c r="A788" s="1">
        <v>1086</v>
      </c>
      <c r="B788" s="2">
        <v>0.63080447912199999</v>
      </c>
      <c r="C788">
        <v>0.91542999999999997</v>
      </c>
    </row>
    <row r="789" spans="1:3" x14ac:dyDescent="0.25">
      <c r="A789" s="1">
        <v>1087</v>
      </c>
      <c r="B789" s="2">
        <v>0.62603092193599996</v>
      </c>
      <c r="C789">
        <v>0.91544000000000003</v>
      </c>
    </row>
    <row r="790" spans="1:3" x14ac:dyDescent="0.25">
      <c r="A790" s="1">
        <v>1088</v>
      </c>
      <c r="B790" s="2">
        <v>0.62138879299200001</v>
      </c>
      <c r="C790">
        <v>0.91544000000000003</v>
      </c>
    </row>
    <row r="791" spans="1:3" x14ac:dyDescent="0.25">
      <c r="A791" s="1">
        <v>1089</v>
      </c>
      <c r="B791" s="2">
        <v>0.61687737703300005</v>
      </c>
      <c r="C791">
        <v>0.91544000000000003</v>
      </c>
    </row>
    <row r="792" spans="1:3" x14ac:dyDescent="0.25">
      <c r="A792" s="1">
        <v>1090</v>
      </c>
      <c r="B792" s="2">
        <v>0.61249750852600005</v>
      </c>
      <c r="C792">
        <v>0.91544000000000003</v>
      </c>
    </row>
    <row r="793" spans="1:3" x14ac:dyDescent="0.25">
      <c r="A793" s="1">
        <v>1091</v>
      </c>
      <c r="B793" s="2">
        <v>0.608249664307</v>
      </c>
      <c r="C793">
        <v>0.91544999999999999</v>
      </c>
    </row>
    <row r="794" spans="1:3" x14ac:dyDescent="0.25">
      <c r="A794" s="1">
        <v>1092</v>
      </c>
      <c r="B794" s="2">
        <v>0.60413247346900001</v>
      </c>
      <c r="C794">
        <v>0.91544999999999999</v>
      </c>
    </row>
    <row r="795" spans="1:3" x14ac:dyDescent="0.25">
      <c r="A795" s="1">
        <v>1093</v>
      </c>
      <c r="B795" s="2">
        <v>0.60014706850099997</v>
      </c>
      <c r="C795">
        <v>0.91544999999999999</v>
      </c>
    </row>
    <row r="796" spans="1:3" x14ac:dyDescent="0.25">
      <c r="A796" s="1">
        <v>1094</v>
      </c>
      <c r="B796" s="2">
        <v>0.59629225730900004</v>
      </c>
      <c r="C796">
        <v>0.91544999999999999</v>
      </c>
    </row>
    <row r="797" spans="1:3" x14ac:dyDescent="0.25">
      <c r="A797" s="1">
        <v>1095</v>
      </c>
      <c r="B797" s="2">
        <v>0.59256809949900002</v>
      </c>
      <c r="C797">
        <v>0.91546000000000005</v>
      </c>
    </row>
    <row r="798" spans="1:3" x14ac:dyDescent="0.25">
      <c r="A798" s="1">
        <v>1096</v>
      </c>
      <c r="B798" s="2">
        <v>0.58897399902299996</v>
      </c>
      <c r="C798">
        <v>0.91546000000000005</v>
      </c>
    </row>
    <row r="799" spans="1:3" x14ac:dyDescent="0.25">
      <c r="A799" s="1">
        <v>1097</v>
      </c>
      <c r="B799" s="2">
        <v>0.58550900220900004</v>
      </c>
      <c r="C799">
        <v>0.91546000000000005</v>
      </c>
    </row>
    <row r="800" spans="1:3" x14ac:dyDescent="0.25">
      <c r="A800" s="1">
        <v>1098</v>
      </c>
      <c r="B800" s="2">
        <v>0.58217245340299995</v>
      </c>
      <c r="C800">
        <v>0.91546000000000005</v>
      </c>
    </row>
    <row r="801" spans="1:3" x14ac:dyDescent="0.25">
      <c r="A801" s="1">
        <v>1099</v>
      </c>
      <c r="B801" s="2">
        <v>0.57896411418899996</v>
      </c>
      <c r="C801">
        <v>0.91547000000000001</v>
      </c>
    </row>
    <row r="802" spans="1:3" x14ac:dyDescent="0.25">
      <c r="A802" s="1">
        <v>1100</v>
      </c>
      <c r="B802" s="2">
        <v>0.57588303089100001</v>
      </c>
      <c r="C802">
        <v>0.91547000000000001</v>
      </c>
    </row>
  </sheetData>
  <mergeCells count="3">
    <mergeCell ref="N23:O23"/>
    <mergeCell ref="N2:O2"/>
    <mergeCell ref="N12:O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706A-59F9-44E3-AF28-17E355C5D6C3}">
  <dimension ref="A2:M45"/>
  <sheetViews>
    <sheetView topLeftCell="E32" workbookViewId="0">
      <selection activeCell="O17" sqref="O17"/>
    </sheetView>
  </sheetViews>
  <sheetFormatPr baseColWidth="10" defaultRowHeight="15" x14ac:dyDescent="0.25"/>
  <cols>
    <col min="1" max="1" width="12.28515625" bestFit="1" customWidth="1"/>
  </cols>
  <sheetData>
    <row r="2" spans="1:13" x14ac:dyDescent="0.25">
      <c r="A2" s="32" t="s">
        <v>0</v>
      </c>
      <c r="B2" s="34" t="s">
        <v>9</v>
      </c>
      <c r="C2" s="29" t="s">
        <v>10</v>
      </c>
      <c r="D2" s="30" t="s">
        <v>11</v>
      </c>
      <c r="E2" s="30" t="s">
        <v>21</v>
      </c>
      <c r="F2" s="30" t="s">
        <v>12</v>
      </c>
      <c r="J2" s="32" t="s">
        <v>0</v>
      </c>
      <c r="K2" s="34" t="s">
        <v>9</v>
      </c>
      <c r="L2" s="29" t="s">
        <v>10</v>
      </c>
      <c r="M2" s="30" t="s">
        <v>49</v>
      </c>
    </row>
    <row r="3" spans="1:13" x14ac:dyDescent="0.25">
      <c r="A3" s="35">
        <v>537</v>
      </c>
      <c r="B3" s="36">
        <v>0.264416843653</v>
      </c>
      <c r="C3" s="8">
        <v>0.29991400000000001</v>
      </c>
      <c r="D3" s="44">
        <v>1.5539376724589733</v>
      </c>
      <c r="E3" s="45">
        <f>((2*D3)*((C3-B3)/(C3*B3)))+((D3^2 +1)/2)</f>
        <v>3.0985026199904415</v>
      </c>
      <c r="F3" s="45">
        <f>SQRT(E3+SQRT(E3^2 - D3^2))</f>
        <v>2.4039911539261558</v>
      </c>
      <c r="J3" s="35">
        <v>537</v>
      </c>
      <c r="K3" s="36">
        <v>0.264416843653</v>
      </c>
      <c r="L3" s="8">
        <v>0.29991400000000001</v>
      </c>
      <c r="M3" s="45">
        <f>SQRT(L3+SQRT(L3^2 - K3^2))</f>
        <v>0.66441624253793186</v>
      </c>
    </row>
    <row r="4" spans="1:13" x14ac:dyDescent="0.25">
      <c r="A4" s="35">
        <v>562</v>
      </c>
      <c r="B4" s="34">
        <v>0.36550700000000003</v>
      </c>
      <c r="C4" s="8">
        <v>0.54786497354499997</v>
      </c>
      <c r="D4" s="44">
        <v>1.5508450584597819</v>
      </c>
      <c r="E4" s="45">
        <f t="shared" ref="E4:E13" si="0">((2*D4)*((C4-B4)/(C4*B4)))+((D4^2 +1)/2)</f>
        <v>4.527140519760624</v>
      </c>
      <c r="F4" s="45">
        <f t="shared" ref="F4:F15" si="1">SQRT(E4+SQRT(E4^2 - D4^2))</f>
        <v>2.9631673224972026</v>
      </c>
      <c r="J4" s="35">
        <v>562</v>
      </c>
      <c r="K4" s="34">
        <v>0.36550700000000003</v>
      </c>
      <c r="L4" s="8">
        <v>0.54786497354499997</v>
      </c>
      <c r="M4" s="45">
        <f t="shared" ref="M4:M15" si="2">SQRT(L4+SQRT(L4^2 - K4^2))</f>
        <v>0.97774404366259238</v>
      </c>
    </row>
    <row r="5" spans="1:13" x14ac:dyDescent="0.25">
      <c r="A5" s="35">
        <v>577</v>
      </c>
      <c r="B5" s="39">
        <v>0.41150847077399999</v>
      </c>
      <c r="C5" s="8">
        <v>0.66413699999999998</v>
      </c>
      <c r="D5" s="44">
        <v>1.5492767305838739</v>
      </c>
      <c r="E5" s="45">
        <f t="shared" si="0"/>
        <v>4.5643396895771113</v>
      </c>
      <c r="F5" s="45">
        <f t="shared" si="1"/>
        <v>2.9761887531588576</v>
      </c>
      <c r="J5" s="35">
        <v>577</v>
      </c>
      <c r="K5" s="39">
        <v>0.41150847077399999</v>
      </c>
      <c r="L5" s="8">
        <v>0.66413699999999998</v>
      </c>
      <c r="M5" s="45">
        <f t="shared" si="2"/>
        <v>1.0887711670394846</v>
      </c>
    </row>
    <row r="6" spans="1:13" x14ac:dyDescent="0.25">
      <c r="A6" s="35">
        <v>600</v>
      </c>
      <c r="B6" s="39">
        <v>0.45736399999999999</v>
      </c>
      <c r="C6" s="8">
        <v>0.79619389772399995</v>
      </c>
      <c r="D6" s="44">
        <v>1.5471703574388789</v>
      </c>
      <c r="E6" s="45">
        <f t="shared" si="0"/>
        <v>4.5760494988487874</v>
      </c>
      <c r="F6" s="45">
        <f t="shared" si="1"/>
        <v>2.9803713578873623</v>
      </c>
      <c r="J6" s="35">
        <v>600</v>
      </c>
      <c r="K6" s="39">
        <v>0.45736399999999999</v>
      </c>
      <c r="L6" s="8">
        <v>0.79619389772399995</v>
      </c>
      <c r="M6" s="45">
        <f t="shared" si="2"/>
        <v>1.203294194004235</v>
      </c>
    </row>
    <row r="7" spans="1:13" x14ac:dyDescent="0.25">
      <c r="A7" s="35">
        <v>622</v>
      </c>
      <c r="B7" s="39">
        <v>0.48360317945499998</v>
      </c>
      <c r="C7" s="8">
        <v>0.86028299999999991</v>
      </c>
      <c r="D7" s="44">
        <v>1.5454343761481004</v>
      </c>
      <c r="E7" s="45">
        <f t="shared" si="0"/>
        <v>4.4926651422877946</v>
      </c>
      <c r="F7" s="45">
        <f t="shared" si="1"/>
        <v>2.9514669056661607</v>
      </c>
      <c r="J7" s="35">
        <v>622</v>
      </c>
      <c r="K7" s="39">
        <v>0.48360317945499998</v>
      </c>
      <c r="L7" s="8">
        <v>0.86028299999999991</v>
      </c>
      <c r="M7" s="45">
        <f t="shared" si="2"/>
        <v>1.2537028118816003</v>
      </c>
    </row>
    <row r="8" spans="1:13" x14ac:dyDescent="0.25">
      <c r="A8" s="35">
        <v>649</v>
      </c>
      <c r="B8" s="39">
        <v>0.50188350000000004</v>
      </c>
      <c r="C8" s="8">
        <v>0.89425110816999998</v>
      </c>
      <c r="D8" s="44">
        <v>1.543614428922</v>
      </c>
      <c r="E8" s="45">
        <f t="shared" si="0"/>
        <v>4.3903521366740108</v>
      </c>
      <c r="F8" s="45">
        <f t="shared" si="1"/>
        <v>2.9155435642433472</v>
      </c>
      <c r="J8" s="35">
        <v>649</v>
      </c>
      <c r="K8" s="39">
        <v>0.50188350000000004</v>
      </c>
      <c r="L8" s="8">
        <v>0.89425110816999998</v>
      </c>
      <c r="M8" s="45">
        <f t="shared" si="2"/>
        <v>1.2784306307979239</v>
      </c>
    </row>
    <row r="9" spans="1:13" x14ac:dyDescent="0.25">
      <c r="A9" s="35">
        <v>677</v>
      </c>
      <c r="B9" s="39">
        <v>0.51017099618899997</v>
      </c>
      <c r="C9" s="8">
        <v>0.91104049999999992</v>
      </c>
      <c r="D9" s="44">
        <v>1.5419587601380402</v>
      </c>
      <c r="E9" s="45">
        <f t="shared" si="0"/>
        <v>4.3486388796506708</v>
      </c>
      <c r="F9" s="45">
        <f t="shared" si="1"/>
        <v>2.9008138402588526</v>
      </c>
      <c r="J9" s="35">
        <v>677</v>
      </c>
      <c r="K9" s="39">
        <v>0.51017099618899997</v>
      </c>
      <c r="L9" s="8">
        <v>0.91104049999999992</v>
      </c>
      <c r="M9" s="45">
        <f t="shared" si="2"/>
        <v>1.2906737450929464</v>
      </c>
    </row>
    <row r="10" spans="1:13" x14ac:dyDescent="0.25">
      <c r="A10" s="35">
        <v>709</v>
      </c>
      <c r="B10" s="39">
        <v>0.5168330000000001</v>
      </c>
      <c r="C10" s="8">
        <v>0.91327667236300003</v>
      </c>
      <c r="D10" s="44">
        <v>1.5404262594890907</v>
      </c>
      <c r="E10" s="45">
        <f t="shared" si="0"/>
        <v>4.2740723589973122</v>
      </c>
      <c r="F10" s="45">
        <f t="shared" si="1"/>
        <v>2.8741778560668894</v>
      </c>
      <c r="J10" s="35">
        <v>709</v>
      </c>
      <c r="K10" s="39">
        <v>0.5168330000000001</v>
      </c>
      <c r="L10" s="8">
        <v>0.91327667236300003</v>
      </c>
      <c r="M10" s="45">
        <f t="shared" si="2"/>
        <v>1.2908302602736201</v>
      </c>
    </row>
    <row r="11" spans="1:13" x14ac:dyDescent="0.25">
      <c r="A11" s="35">
        <v>746</v>
      </c>
      <c r="B11" s="39">
        <v>0.52062547206900001</v>
      </c>
      <c r="C11" s="8">
        <v>0.91540850000000007</v>
      </c>
      <c r="D11" s="44">
        <v>1.5388927783730222</v>
      </c>
      <c r="E11" s="45">
        <f t="shared" si="0"/>
        <v>4.2336040707473064</v>
      </c>
      <c r="F11" s="45">
        <f t="shared" si="1"/>
        <v>2.859652734507764</v>
      </c>
      <c r="J11" s="35">
        <v>746</v>
      </c>
      <c r="K11" s="39">
        <v>0.52062547206900001</v>
      </c>
      <c r="L11" s="8">
        <v>0.91540850000000007</v>
      </c>
      <c r="M11" s="45">
        <f t="shared" si="2"/>
        <v>1.291646477335777</v>
      </c>
    </row>
    <row r="12" spans="1:13" x14ac:dyDescent="0.25">
      <c r="A12" s="35">
        <v>788</v>
      </c>
      <c r="B12" s="39">
        <v>0.52496049999999994</v>
      </c>
      <c r="C12" s="8">
        <v>0.91412401199299997</v>
      </c>
      <c r="D12" s="44">
        <v>1.5374827584237853</v>
      </c>
      <c r="E12" s="45">
        <f t="shared" si="0"/>
        <v>4.1756060308047491</v>
      </c>
      <c r="F12" s="45">
        <f t="shared" si="1"/>
        <v>2.8386355588576593</v>
      </c>
      <c r="J12" s="35">
        <v>788</v>
      </c>
      <c r="K12" s="39">
        <v>0.52496049999999994</v>
      </c>
      <c r="L12" s="8">
        <v>0.91412401199299997</v>
      </c>
      <c r="M12" s="45">
        <f t="shared" si="2"/>
        <v>1.2893725873309576</v>
      </c>
    </row>
    <row r="13" spans="1:13" x14ac:dyDescent="0.25">
      <c r="A13" s="35">
        <v>836</v>
      </c>
      <c r="B13" s="39">
        <v>0.52872799999999998</v>
      </c>
      <c r="C13" s="8">
        <v>0.91443200000000002</v>
      </c>
      <c r="D13" s="44">
        <v>1.5361133985782214</v>
      </c>
      <c r="E13" s="45">
        <f t="shared" si="0"/>
        <v>4.1307114546511752</v>
      </c>
      <c r="F13" s="45">
        <f t="shared" si="1"/>
        <v>2.8222646717741258</v>
      </c>
      <c r="J13" s="35">
        <v>836</v>
      </c>
      <c r="K13" s="39">
        <v>0.52872799999999998</v>
      </c>
      <c r="L13" s="8">
        <v>0.91443200000000002</v>
      </c>
      <c r="M13" s="45">
        <f t="shared" si="2"/>
        <v>1.2886078285293741</v>
      </c>
    </row>
    <row r="14" spans="1:13" x14ac:dyDescent="0.25">
      <c r="A14" s="41">
        <v>891</v>
      </c>
      <c r="B14" s="39">
        <v>0.53241300000000003</v>
      </c>
      <c r="C14" s="8">
        <v>0.91468548774699998</v>
      </c>
      <c r="D14" s="44">
        <v>1.5348678250105741</v>
      </c>
      <c r="E14" s="45">
        <f>((2*D14)/(B14))-((D14^2 +1)/2)</f>
        <v>4.0877941662596893</v>
      </c>
      <c r="F14" s="45">
        <f t="shared" si="1"/>
        <v>2.806509113269553</v>
      </c>
      <c r="J14" s="41">
        <v>891</v>
      </c>
      <c r="K14" s="39">
        <v>0.53241300000000003</v>
      </c>
      <c r="L14" s="8">
        <v>0.91468548774699998</v>
      </c>
      <c r="M14" s="45">
        <f t="shared" si="2"/>
        <v>1.2878082910288253</v>
      </c>
    </row>
    <row r="15" spans="1:13" x14ac:dyDescent="0.25">
      <c r="A15" s="41">
        <v>955</v>
      </c>
      <c r="B15" s="39">
        <v>0.53548550605800005</v>
      </c>
      <c r="C15" s="8">
        <v>0.91496900000000003</v>
      </c>
      <c r="D15" s="44">
        <v>1.5337462321617785</v>
      </c>
      <c r="E15" s="45">
        <f>((2*D15)/(B15))-((D15^2 +1)/2)</f>
        <v>4.0522435387738964</v>
      </c>
      <c r="F15" s="45">
        <f t="shared" si="1"/>
        <v>2.7933880536177487</v>
      </c>
      <c r="J15" s="41">
        <v>955</v>
      </c>
      <c r="K15" s="39">
        <v>0.53548550605800005</v>
      </c>
      <c r="L15" s="8">
        <v>0.91496900000000003</v>
      </c>
      <c r="M15" s="45">
        <f t="shared" si="2"/>
        <v>1.2871963124957648</v>
      </c>
    </row>
    <row r="18" spans="1:2" x14ac:dyDescent="0.25">
      <c r="A18" s="32" t="s">
        <v>0</v>
      </c>
      <c r="B18" s="30" t="s">
        <v>12</v>
      </c>
    </row>
    <row r="19" spans="1:2" x14ac:dyDescent="0.25">
      <c r="A19" s="35">
        <v>537</v>
      </c>
      <c r="B19" s="45">
        <v>2.4039911539261558</v>
      </c>
    </row>
    <row r="20" spans="1:2" x14ac:dyDescent="0.25">
      <c r="A20" s="35">
        <v>562</v>
      </c>
      <c r="B20" s="45">
        <v>2.9631673224972026</v>
      </c>
    </row>
    <row r="21" spans="1:2" x14ac:dyDescent="0.25">
      <c r="A21" s="35">
        <v>577</v>
      </c>
      <c r="B21" s="45">
        <v>2.9761887531588576</v>
      </c>
    </row>
    <row r="22" spans="1:2" x14ac:dyDescent="0.25">
      <c r="A22" s="35">
        <v>600</v>
      </c>
      <c r="B22" s="45">
        <v>2.9803713578873623</v>
      </c>
    </row>
    <row r="23" spans="1:2" x14ac:dyDescent="0.25">
      <c r="A23" s="35">
        <v>622</v>
      </c>
      <c r="B23" s="45">
        <v>2.9514669056661607</v>
      </c>
    </row>
    <row r="24" spans="1:2" x14ac:dyDescent="0.25">
      <c r="A24" s="35">
        <v>649</v>
      </c>
      <c r="B24" s="45">
        <v>2.9155435642433472</v>
      </c>
    </row>
    <row r="25" spans="1:2" x14ac:dyDescent="0.25">
      <c r="A25" s="35">
        <v>677</v>
      </c>
      <c r="B25" s="45">
        <v>2.9008138402588526</v>
      </c>
    </row>
    <row r="26" spans="1:2" x14ac:dyDescent="0.25">
      <c r="A26" s="35">
        <v>709</v>
      </c>
      <c r="B26" s="45">
        <v>2.8741778560668894</v>
      </c>
    </row>
    <row r="27" spans="1:2" x14ac:dyDescent="0.25">
      <c r="A27" s="35">
        <v>746</v>
      </c>
      <c r="B27" s="45">
        <v>2.859652734507764</v>
      </c>
    </row>
    <row r="28" spans="1:2" x14ac:dyDescent="0.25">
      <c r="A28" s="35">
        <v>788</v>
      </c>
      <c r="B28" s="45">
        <v>2.8386355588576593</v>
      </c>
    </row>
    <row r="29" spans="1:2" x14ac:dyDescent="0.25">
      <c r="A29" s="35">
        <v>836</v>
      </c>
      <c r="B29" s="45">
        <v>2.8222646717741258</v>
      </c>
    </row>
    <row r="30" spans="1:2" x14ac:dyDescent="0.25">
      <c r="A30" s="41">
        <v>891</v>
      </c>
      <c r="B30" s="45">
        <v>2.806509113269553</v>
      </c>
    </row>
    <row r="31" spans="1:2" x14ac:dyDescent="0.25">
      <c r="A31" s="41">
        <v>955</v>
      </c>
      <c r="B31" s="45">
        <v>2.7933880536177487</v>
      </c>
    </row>
    <row r="35" spans="1:2" x14ac:dyDescent="0.25">
      <c r="A35" s="30" t="s">
        <v>35</v>
      </c>
      <c r="B35" s="30" t="s">
        <v>12</v>
      </c>
    </row>
    <row r="36" spans="1:2" x14ac:dyDescent="0.25">
      <c r="A36" s="48">
        <f>1/A22^2</f>
        <v>2.7777777777777779E-6</v>
      </c>
      <c r="B36" s="45">
        <v>2.9514669056661607</v>
      </c>
    </row>
    <row r="37" spans="1:2" x14ac:dyDescent="0.25">
      <c r="A37" s="48">
        <f t="shared" ref="A37:A45" si="3">1/A23^2</f>
        <v>2.5847540864962109E-6</v>
      </c>
      <c r="B37" s="45">
        <v>2.9514669056661607</v>
      </c>
    </row>
    <row r="38" spans="1:2" x14ac:dyDescent="0.25">
      <c r="A38" s="48">
        <f t="shared" si="3"/>
        <v>2.3741634041704555E-6</v>
      </c>
      <c r="B38" s="45">
        <v>2.9155435642433472</v>
      </c>
    </row>
    <row r="39" spans="1:2" x14ac:dyDescent="0.25">
      <c r="A39" s="48">
        <f t="shared" si="3"/>
        <v>2.1818388101123864E-6</v>
      </c>
      <c r="B39" s="45">
        <v>2.9008138402588526</v>
      </c>
    </row>
    <row r="40" spans="1:2" x14ac:dyDescent="0.25">
      <c r="A40" s="48">
        <f t="shared" si="3"/>
        <v>1.9893331954062319E-6</v>
      </c>
      <c r="B40" s="45">
        <v>2.8741778560668894</v>
      </c>
    </row>
    <row r="41" spans="1:2" x14ac:dyDescent="0.25">
      <c r="A41" s="48">
        <f t="shared" si="3"/>
        <v>1.7968935304645329E-6</v>
      </c>
      <c r="B41" s="45">
        <v>2.859652734507764</v>
      </c>
    </row>
    <row r="42" spans="1:2" x14ac:dyDescent="0.25">
      <c r="A42" s="48">
        <f t="shared" si="3"/>
        <v>1.6104511840037105E-6</v>
      </c>
      <c r="B42" s="45">
        <v>2.8386355588576593</v>
      </c>
    </row>
    <row r="43" spans="1:2" x14ac:dyDescent="0.25">
      <c r="A43" s="48">
        <f t="shared" si="3"/>
        <v>1.4308280488084064E-6</v>
      </c>
      <c r="B43" s="45">
        <v>2.8222646717741258</v>
      </c>
    </row>
    <row r="44" spans="1:2" x14ac:dyDescent="0.25">
      <c r="A44" s="48">
        <f t="shared" si="3"/>
        <v>1.2596346303791123E-6</v>
      </c>
      <c r="B44" s="45">
        <v>2.806509113269553</v>
      </c>
    </row>
    <row r="45" spans="1:2" x14ac:dyDescent="0.25">
      <c r="A45" s="48">
        <f t="shared" si="3"/>
        <v>1.0964611715687617E-6</v>
      </c>
      <c r="B45" s="45">
        <v>2.7933880536177487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5896-D9E5-4188-8B9E-386976E4595A}">
  <dimension ref="A1:U28"/>
  <sheetViews>
    <sheetView topLeftCell="G1" workbookViewId="0">
      <selection activeCell="K23" sqref="K23"/>
    </sheetView>
  </sheetViews>
  <sheetFormatPr baseColWidth="10" defaultRowHeight="15" x14ac:dyDescent="0.25"/>
  <cols>
    <col min="1" max="1" width="12.28515625" bestFit="1" customWidth="1"/>
    <col min="2" max="2" width="12.5703125" bestFit="1" customWidth="1"/>
    <col min="8" max="8" width="12.5703125" bestFit="1" customWidth="1"/>
    <col min="9" max="10" width="11.85546875" bestFit="1" customWidth="1"/>
  </cols>
  <sheetData>
    <row r="1" spans="1:21" ht="15.75" thickBot="1" x14ac:dyDescent="0.3"/>
    <row r="2" spans="1:21" ht="15.75" thickBot="1" x14ac:dyDescent="0.3">
      <c r="A2" s="32" t="s">
        <v>0</v>
      </c>
      <c r="B2" s="34" t="s">
        <v>9</v>
      </c>
      <c r="C2" s="29" t="s">
        <v>10</v>
      </c>
      <c r="D2" s="30" t="s">
        <v>11</v>
      </c>
      <c r="E2" s="30" t="s">
        <v>21</v>
      </c>
      <c r="F2" s="30" t="s">
        <v>49</v>
      </c>
      <c r="G2" s="33" t="s">
        <v>45</v>
      </c>
      <c r="H2" s="33" t="s">
        <v>22</v>
      </c>
      <c r="I2" s="17" t="s">
        <v>22</v>
      </c>
      <c r="J2" s="33" t="s">
        <v>46</v>
      </c>
      <c r="K2" s="33" t="s">
        <v>47</v>
      </c>
      <c r="N2" s="65" t="s">
        <v>0</v>
      </c>
      <c r="O2" s="70" t="s">
        <v>9</v>
      </c>
      <c r="P2" s="71" t="s">
        <v>10</v>
      </c>
      <c r="Q2" s="78" t="s">
        <v>49</v>
      </c>
      <c r="R2" s="59" t="s">
        <v>51</v>
      </c>
      <c r="S2" s="79" t="s">
        <v>22</v>
      </c>
      <c r="T2" s="86" t="s">
        <v>52</v>
      </c>
      <c r="U2" s="60" t="s">
        <v>50</v>
      </c>
    </row>
    <row r="3" spans="1:21" x14ac:dyDescent="0.25">
      <c r="A3" s="35">
        <v>600</v>
      </c>
      <c r="B3" s="39">
        <v>0.45736399999999999</v>
      </c>
      <c r="C3" s="8">
        <v>0.79619389772399995</v>
      </c>
      <c r="D3" s="44">
        <v>1.5471703574388789</v>
      </c>
      <c r="E3" s="45">
        <f t="shared" ref="E3:E10" si="0">((2*D3)*((C3-B3)/(C3*B3)))+((D3^2 +1)/2)</f>
        <v>4.5760494988487874</v>
      </c>
      <c r="F3" s="45">
        <f t="shared" ref="F3:F12" si="1">SQRT(E3+SQRT(E3^2 - D3^2))</f>
        <v>2.9803713578873623</v>
      </c>
      <c r="G3" s="31">
        <f>-(A3*A5)/(2*((A3*F5)-(F3*A5)))</f>
        <v>1052.8030605225138</v>
      </c>
      <c r="H3" s="51">
        <f>(2*F3*$G$13)/(A3)</f>
        <v>10.929351170146504</v>
      </c>
      <c r="I3" s="9">
        <v>11</v>
      </c>
      <c r="J3" s="31">
        <f>(11*A3)/(2*F3)</f>
        <v>1107.2445691261798</v>
      </c>
      <c r="K3" s="31">
        <f>(A3*11)/(2*$J$13)</f>
        <v>2.9736574795348112</v>
      </c>
      <c r="N3" s="66">
        <v>600</v>
      </c>
      <c r="O3" s="72">
        <v>0.45736399999999999</v>
      </c>
      <c r="P3" s="73">
        <v>0.79619389772399995</v>
      </c>
      <c r="Q3" s="80">
        <v>2.9803713578873623</v>
      </c>
      <c r="R3" s="58">
        <v>1052.8030605225138</v>
      </c>
      <c r="S3" s="81">
        <v>11</v>
      </c>
      <c r="T3" s="87">
        <v>1107.2445691261798</v>
      </c>
      <c r="U3" s="61">
        <v>2.9736574795348112</v>
      </c>
    </row>
    <row r="4" spans="1:21" x14ac:dyDescent="0.25">
      <c r="A4" s="35">
        <v>622</v>
      </c>
      <c r="B4" s="39">
        <v>0.48360317945499998</v>
      </c>
      <c r="C4" s="8">
        <v>0.86028299999999991</v>
      </c>
      <c r="D4" s="44">
        <v>1.5454343761481004</v>
      </c>
      <c r="E4" s="45">
        <f t="shared" si="0"/>
        <v>4.4926651422877946</v>
      </c>
      <c r="F4" s="45">
        <f t="shared" si="1"/>
        <v>2.9514669056661607</v>
      </c>
      <c r="G4" s="31">
        <f t="shared" ref="G4:G10" si="2">-(A4*A6)/(2*((A4*F6)-(F4*A6)))</f>
        <v>1086.2070878622374</v>
      </c>
      <c r="H4" s="51">
        <f t="shared" ref="H4:H12" si="3">(2*F4*$G$13)/(A4)</f>
        <v>10.44053570665567</v>
      </c>
      <c r="I4" s="9" t="s">
        <v>36</v>
      </c>
      <c r="J4" s="31">
        <f>(10.5*A4)/(2*F4)</f>
        <v>1106.3989888319484</v>
      </c>
      <c r="K4" s="31">
        <f>(A4*10.5)/(2*$J$13)</f>
        <v>2.9425692422487653</v>
      </c>
      <c r="N4" s="67">
        <v>622</v>
      </c>
      <c r="O4" s="74">
        <v>0.48360317945499998</v>
      </c>
      <c r="P4" s="75">
        <v>0.86028299999999991</v>
      </c>
      <c r="Q4" s="82">
        <v>2.9514669056661607</v>
      </c>
      <c r="R4" s="51">
        <v>1086.2070878622374</v>
      </c>
      <c r="S4" s="83" t="s">
        <v>36</v>
      </c>
      <c r="T4" s="88">
        <v>1106.3989888319484</v>
      </c>
      <c r="U4" s="62">
        <v>2.9425692422487653</v>
      </c>
    </row>
    <row r="5" spans="1:21" x14ac:dyDescent="0.25">
      <c r="A5" s="35">
        <v>649</v>
      </c>
      <c r="B5" s="39">
        <v>0.50188350000000004</v>
      </c>
      <c r="C5" s="8">
        <v>0.89425110816999998</v>
      </c>
      <c r="D5" s="44">
        <v>1.543614428922</v>
      </c>
      <c r="E5" s="45">
        <f t="shared" si="0"/>
        <v>4.3903521366740108</v>
      </c>
      <c r="F5" s="45">
        <f t="shared" si="1"/>
        <v>2.9155435642433472</v>
      </c>
      <c r="G5" s="31">
        <f t="shared" si="2"/>
        <v>1140.2105638498922</v>
      </c>
      <c r="H5" s="51">
        <f t="shared" si="3"/>
        <v>9.8843949021871627</v>
      </c>
      <c r="I5" s="9">
        <v>10</v>
      </c>
      <c r="J5" s="31">
        <f>(10*A5)/(2*F5)</f>
        <v>1113.000004457884</v>
      </c>
      <c r="K5" s="31">
        <f>(A5*10)/(2*$J$13)</f>
        <v>2.9240965215425643</v>
      </c>
      <c r="N5" s="67">
        <v>649</v>
      </c>
      <c r="O5" s="74">
        <v>0.50188350000000004</v>
      </c>
      <c r="P5" s="75">
        <v>0.89425110816999998</v>
      </c>
      <c r="Q5" s="82">
        <v>2.9155435642433472</v>
      </c>
      <c r="R5" s="51">
        <v>1140.2105638498922</v>
      </c>
      <c r="S5" s="83">
        <v>10</v>
      </c>
      <c r="T5" s="88">
        <v>1113.000004457884</v>
      </c>
      <c r="U5" s="62">
        <v>2.9240965215425643</v>
      </c>
    </row>
    <row r="6" spans="1:21" x14ac:dyDescent="0.25">
      <c r="A6" s="35">
        <v>677</v>
      </c>
      <c r="B6" s="39">
        <v>0.51017099618899997</v>
      </c>
      <c r="C6" s="8">
        <v>0.91104049999999992</v>
      </c>
      <c r="D6" s="44">
        <v>1.5419587601380402</v>
      </c>
      <c r="E6" s="45">
        <f t="shared" si="0"/>
        <v>4.3486388796506708</v>
      </c>
      <c r="F6" s="45">
        <f t="shared" si="1"/>
        <v>2.9008138402588526</v>
      </c>
      <c r="G6" s="31">
        <f t="shared" si="2"/>
        <v>1107.4403014098598</v>
      </c>
      <c r="H6" s="51">
        <f t="shared" si="3"/>
        <v>9.4277148833401547</v>
      </c>
      <c r="I6" s="9" t="s">
        <v>37</v>
      </c>
      <c r="J6" s="31">
        <f>(9.5*A6)/(2*F6)</f>
        <v>1108.5682077802842</v>
      </c>
      <c r="K6" s="31">
        <f>(A6*9.5)/(2*$J$13)</f>
        <v>2.8977391029739601</v>
      </c>
      <c r="N6" s="67">
        <v>677</v>
      </c>
      <c r="O6" s="74">
        <v>0.51017099618899997</v>
      </c>
      <c r="P6" s="75">
        <v>0.91104049999999992</v>
      </c>
      <c r="Q6" s="82">
        <v>2.9008138402588526</v>
      </c>
      <c r="R6" s="51">
        <v>1107.4403014098598</v>
      </c>
      <c r="S6" s="83" t="s">
        <v>37</v>
      </c>
      <c r="T6" s="88">
        <v>1108.5682077802842</v>
      </c>
      <c r="U6" s="62">
        <v>2.8977391029739601</v>
      </c>
    </row>
    <row r="7" spans="1:21" x14ac:dyDescent="0.25">
      <c r="A7" s="35">
        <v>709</v>
      </c>
      <c r="B7" s="39">
        <v>0.5168330000000001</v>
      </c>
      <c r="C7" s="8">
        <v>0.91327667236300003</v>
      </c>
      <c r="D7" s="44">
        <v>1.5404262594890907</v>
      </c>
      <c r="E7" s="45">
        <f t="shared" si="0"/>
        <v>4.2740723589973122</v>
      </c>
      <c r="F7" s="45">
        <f t="shared" si="1"/>
        <v>2.8741778560668894</v>
      </c>
      <c r="G7" s="31">
        <f t="shared" si="2"/>
        <v>1107.3753671282282</v>
      </c>
      <c r="H7" s="51">
        <f t="shared" si="3"/>
        <v>8.9195440299893054</v>
      </c>
      <c r="I7" s="9">
        <v>9</v>
      </c>
      <c r="J7" s="31">
        <f>(9*A7)/(2*F7)</f>
        <v>1110.0565656594317</v>
      </c>
      <c r="K7" s="31">
        <f>(A7*9)/(2*$J$13)</f>
        <v>2.8749861177138833</v>
      </c>
      <c r="N7" s="67">
        <v>709</v>
      </c>
      <c r="O7" s="74">
        <v>0.5168330000000001</v>
      </c>
      <c r="P7" s="75">
        <v>0.91327667236300003</v>
      </c>
      <c r="Q7" s="82">
        <v>2.8741778560668894</v>
      </c>
      <c r="R7" s="51">
        <v>1107.3753671282282</v>
      </c>
      <c r="S7" s="83">
        <v>9</v>
      </c>
      <c r="T7" s="88">
        <v>1110.0565656594317</v>
      </c>
      <c r="U7" s="62">
        <v>2.8749861177138833</v>
      </c>
    </row>
    <row r="8" spans="1:21" x14ac:dyDescent="0.25">
      <c r="A8" s="35">
        <v>746</v>
      </c>
      <c r="B8" s="39">
        <v>0.52062547206900001</v>
      </c>
      <c r="C8" s="8">
        <v>0.91540850000000007</v>
      </c>
      <c r="D8" s="44">
        <v>1.5388927783730222</v>
      </c>
      <c r="E8" s="45">
        <f t="shared" si="0"/>
        <v>4.2336040707473064</v>
      </c>
      <c r="F8" s="45">
        <f t="shared" si="1"/>
        <v>2.859652734507764</v>
      </c>
      <c r="G8" s="31">
        <f t="shared" si="2"/>
        <v>1093.1351632134945</v>
      </c>
      <c r="H8" s="51">
        <f t="shared" si="3"/>
        <v>8.4343131120489865</v>
      </c>
      <c r="I8" s="9" t="s">
        <v>38</v>
      </c>
      <c r="J8" s="31">
        <f>(8.5*A8)/(2*F8)</f>
        <v>1108.7010537122937</v>
      </c>
      <c r="K8" s="31">
        <f>(A8*8.5)/(2*$J$13)</f>
        <v>2.8569639511712479</v>
      </c>
      <c r="N8" s="67">
        <v>746</v>
      </c>
      <c r="O8" s="74">
        <v>0.52062547206900001</v>
      </c>
      <c r="P8" s="75">
        <v>0.91540850000000007</v>
      </c>
      <c r="Q8" s="82">
        <v>2.859652734507764</v>
      </c>
      <c r="R8" s="51">
        <v>1093.1351632134945</v>
      </c>
      <c r="S8" s="83" t="s">
        <v>38</v>
      </c>
      <c r="T8" s="88">
        <v>1108.7010537122937</v>
      </c>
      <c r="U8" s="62">
        <v>2.8569639511712479</v>
      </c>
    </row>
    <row r="9" spans="1:21" x14ac:dyDescent="0.25">
      <c r="A9" s="35">
        <v>788</v>
      </c>
      <c r="B9" s="39">
        <v>0.52496049999999994</v>
      </c>
      <c r="C9" s="8">
        <v>0.91412401199299997</v>
      </c>
      <c r="D9" s="44">
        <v>1.5374827584237853</v>
      </c>
      <c r="E9" s="45">
        <f t="shared" si="0"/>
        <v>4.1756060308047491</v>
      </c>
      <c r="F9" s="45">
        <f t="shared" si="1"/>
        <v>2.8386355588576593</v>
      </c>
      <c r="G9" s="31">
        <f t="shared" si="2"/>
        <v>1105.0028726827172</v>
      </c>
      <c r="H9" s="51">
        <f t="shared" si="3"/>
        <v>7.9260840076007195</v>
      </c>
      <c r="I9" s="9">
        <v>8</v>
      </c>
      <c r="J9" s="31">
        <f>(8*A9)/(2*F9)</f>
        <v>1110.392628657286</v>
      </c>
      <c r="K9" s="31">
        <f>(A9*8)/(2*$J$13)</f>
        <v>2.8402934471193104</v>
      </c>
      <c r="N9" s="67">
        <v>788</v>
      </c>
      <c r="O9" s="74">
        <v>0.52496049999999994</v>
      </c>
      <c r="P9" s="75">
        <v>0.91412401199299997</v>
      </c>
      <c r="Q9" s="82">
        <v>2.8386355588576593</v>
      </c>
      <c r="R9" s="51">
        <v>1105.0028726827172</v>
      </c>
      <c r="S9" s="83">
        <v>8</v>
      </c>
      <c r="T9" s="88">
        <v>1110.392628657286</v>
      </c>
      <c r="U9" s="62">
        <v>2.8402934471193104</v>
      </c>
    </row>
    <row r="10" spans="1:21" x14ac:dyDescent="0.25">
      <c r="A10" s="35">
        <v>836</v>
      </c>
      <c r="B10" s="39">
        <v>0.52872799999999998</v>
      </c>
      <c r="C10" s="8">
        <v>0.91443200000000002</v>
      </c>
      <c r="D10" s="44">
        <v>1.5361133985782214</v>
      </c>
      <c r="E10" s="45">
        <f t="shared" si="0"/>
        <v>4.1307114546511752</v>
      </c>
      <c r="F10" s="45">
        <f t="shared" si="1"/>
        <v>2.8222646717741258</v>
      </c>
      <c r="G10" s="31">
        <f t="shared" si="2"/>
        <v>1108.8908394892926</v>
      </c>
      <c r="H10" s="51">
        <f t="shared" si="3"/>
        <v>7.42791134761785</v>
      </c>
      <c r="I10" s="9" t="s">
        <v>39</v>
      </c>
      <c r="J10" s="31">
        <f>(7.5*A10)/(2*F10)</f>
        <v>1110.8100637596415</v>
      </c>
      <c r="K10" s="31">
        <f>(A10*7.5)/(2*$J$13)</f>
        <v>2.8249746055580705</v>
      </c>
      <c r="N10" s="67">
        <v>836</v>
      </c>
      <c r="O10" s="74">
        <v>0.52872799999999998</v>
      </c>
      <c r="P10" s="75">
        <v>0.91443200000000002</v>
      </c>
      <c r="Q10" s="82">
        <v>2.8222646717741258</v>
      </c>
      <c r="R10" s="51">
        <v>1108.8908394892926</v>
      </c>
      <c r="S10" s="83" t="s">
        <v>39</v>
      </c>
      <c r="T10" s="88">
        <v>1110.8100637596415</v>
      </c>
      <c r="U10" s="62">
        <v>2.8249746055580705</v>
      </c>
    </row>
    <row r="11" spans="1:21" x14ac:dyDescent="0.25">
      <c r="A11" s="41">
        <v>891</v>
      </c>
      <c r="B11" s="39">
        <v>0.53241300000000003</v>
      </c>
      <c r="C11" s="8">
        <v>0.91468548774699998</v>
      </c>
      <c r="D11" s="44">
        <v>1.5348678250105741</v>
      </c>
      <c r="E11" s="45">
        <f>((2*D11)/(B11))-((D11^2 +1)/2)</f>
        <v>4.0877941662596893</v>
      </c>
      <c r="F11" s="45">
        <f t="shared" si="1"/>
        <v>2.806509113269553</v>
      </c>
      <c r="G11" s="31"/>
      <c r="H11" s="51">
        <f>(2*F11*$G$13)/(A11)</f>
        <v>6.9304909786442552</v>
      </c>
      <c r="I11" s="9">
        <v>7</v>
      </c>
      <c r="J11" s="31">
        <f>(7*A11)/(2*F11)</f>
        <v>1111.166888878184</v>
      </c>
      <c r="K11" s="31">
        <f>(A11*7)/(2*$J$13)</f>
        <v>2.8101063181603965</v>
      </c>
      <c r="N11" s="68">
        <v>891</v>
      </c>
      <c r="O11" s="74">
        <v>0.53241300000000003</v>
      </c>
      <c r="P11" s="75">
        <v>0.91468548774699998</v>
      </c>
      <c r="Q11" s="82">
        <v>2.806509113269553</v>
      </c>
      <c r="R11" s="51"/>
      <c r="S11" s="83">
        <v>7</v>
      </c>
      <c r="T11" s="88">
        <v>1111.166888878184</v>
      </c>
      <c r="U11" s="62">
        <v>2.8101063181603965</v>
      </c>
    </row>
    <row r="12" spans="1:21" ht="15.75" thickBot="1" x14ac:dyDescent="0.3">
      <c r="A12" s="41">
        <v>955</v>
      </c>
      <c r="B12" s="39">
        <v>0.53548550605800005</v>
      </c>
      <c r="C12" s="8">
        <v>0.91496900000000003</v>
      </c>
      <c r="D12" s="44">
        <v>1.5337462321617785</v>
      </c>
      <c r="E12" s="45">
        <f>((2*D12)/(B12))-((D12^2 +1)/2)</f>
        <v>4.0522435387738964</v>
      </c>
      <c r="F12" s="45">
        <f t="shared" si="1"/>
        <v>2.7933880536177487</v>
      </c>
      <c r="G12" s="31"/>
      <c r="H12" s="51">
        <f t="shared" si="3"/>
        <v>6.4358090433671862</v>
      </c>
      <c r="I12" s="9" t="s">
        <v>40</v>
      </c>
      <c r="J12" s="31">
        <f>(6.5*A12)/(2*F12)</f>
        <v>1111.1059188429972</v>
      </c>
      <c r="K12" s="31">
        <f>(A12*6.5)/(2*$J$13)</f>
        <v>2.7968149703352028</v>
      </c>
      <c r="N12" s="69">
        <v>955</v>
      </c>
      <c r="O12" s="76">
        <v>0.53548550605800005</v>
      </c>
      <c r="P12" s="77">
        <v>0.91496900000000003</v>
      </c>
      <c r="Q12" s="84">
        <v>2.7933880536177487</v>
      </c>
      <c r="R12" s="63"/>
      <c r="S12" s="85" t="s">
        <v>40</v>
      </c>
      <c r="T12" s="89">
        <v>1111.1059188429972</v>
      </c>
      <c r="U12" s="64">
        <v>2.7968149703352028</v>
      </c>
    </row>
    <row r="13" spans="1:21" x14ac:dyDescent="0.25">
      <c r="G13">
        <f>AVERAGE(G3:G10)</f>
        <v>1100.1331570197797</v>
      </c>
      <c r="H13" s="55"/>
      <c r="J13">
        <f>AVERAGE(J3:J12)</f>
        <v>1109.744488970613</v>
      </c>
    </row>
    <row r="14" spans="1:21" x14ac:dyDescent="0.25">
      <c r="G14">
        <f>_xlfn.STDEV.S(G3:G10)</f>
        <v>24.771812873931001</v>
      </c>
      <c r="J14">
        <f>_xlfn.STDEV.S(J3:J12)</f>
        <v>2.0011770261500712</v>
      </c>
    </row>
    <row r="16" spans="1:21" x14ac:dyDescent="0.25">
      <c r="A16" s="127" t="s">
        <v>48</v>
      </c>
      <c r="B16" s="127"/>
      <c r="C16" s="19"/>
    </row>
    <row r="17" spans="1:3" x14ac:dyDescent="0.25">
      <c r="A17" s="127"/>
      <c r="B17" s="127"/>
      <c r="C17" s="19"/>
    </row>
    <row r="18" spans="1:3" x14ac:dyDescent="0.25">
      <c r="A18" s="30" t="s">
        <v>35</v>
      </c>
      <c r="B18" s="33" t="s">
        <v>47</v>
      </c>
    </row>
    <row r="19" spans="1:3" x14ac:dyDescent="0.25">
      <c r="A19" s="90">
        <f t="shared" ref="A19:A28" si="4">1/A3^2</f>
        <v>2.7777777777777779E-6</v>
      </c>
      <c r="B19" s="91">
        <v>2.9736574795348112</v>
      </c>
    </row>
    <row r="20" spans="1:3" x14ac:dyDescent="0.25">
      <c r="A20" s="90">
        <f t="shared" si="4"/>
        <v>2.5847540864962109E-6</v>
      </c>
      <c r="B20" s="91">
        <v>2.9425692422487653</v>
      </c>
    </row>
    <row r="21" spans="1:3" x14ac:dyDescent="0.25">
      <c r="A21" s="90">
        <f t="shared" si="4"/>
        <v>2.3741634041704555E-6</v>
      </c>
      <c r="B21" s="91">
        <v>2.9240965215425643</v>
      </c>
    </row>
    <row r="22" spans="1:3" x14ac:dyDescent="0.25">
      <c r="A22" s="90">
        <f t="shared" si="4"/>
        <v>2.1818388101123864E-6</v>
      </c>
      <c r="B22" s="91">
        <v>2.8977391029739601</v>
      </c>
    </row>
    <row r="23" spans="1:3" x14ac:dyDescent="0.25">
      <c r="A23" s="90">
        <f t="shared" si="4"/>
        <v>1.9893331954062319E-6</v>
      </c>
      <c r="B23" s="91">
        <v>2.8749861177138833</v>
      </c>
    </row>
    <row r="24" spans="1:3" x14ac:dyDescent="0.25">
      <c r="A24" s="90">
        <f t="shared" si="4"/>
        <v>1.7968935304645329E-6</v>
      </c>
      <c r="B24" s="91">
        <v>2.8569639511712479</v>
      </c>
    </row>
    <row r="25" spans="1:3" x14ac:dyDescent="0.25">
      <c r="A25" s="90">
        <f t="shared" si="4"/>
        <v>1.6104511840037105E-6</v>
      </c>
      <c r="B25" s="91">
        <v>2.8402934471193104</v>
      </c>
    </row>
    <row r="26" spans="1:3" x14ac:dyDescent="0.25">
      <c r="A26" s="90">
        <f t="shared" si="4"/>
        <v>1.4308280488084064E-6</v>
      </c>
      <c r="B26" s="91">
        <v>2.8249746055580705</v>
      </c>
    </row>
    <row r="27" spans="1:3" x14ac:dyDescent="0.25">
      <c r="A27" s="90">
        <f t="shared" si="4"/>
        <v>1.2596346303791123E-6</v>
      </c>
      <c r="B27" s="91">
        <v>2.8101063181603965</v>
      </c>
    </row>
    <row r="28" spans="1:3" x14ac:dyDescent="0.25">
      <c r="A28" s="90">
        <f t="shared" si="4"/>
        <v>1.0964611715687617E-6</v>
      </c>
      <c r="B28" s="91">
        <v>2.7968149703352028</v>
      </c>
    </row>
  </sheetData>
  <mergeCells count="1">
    <mergeCell ref="A16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938E-D8B8-44A2-8FA1-EFF3B3425F33}">
  <dimension ref="A2:K38"/>
  <sheetViews>
    <sheetView topLeftCell="G1" zoomScale="112" workbookViewId="0">
      <selection activeCell="J2" sqref="J2:K12"/>
    </sheetView>
  </sheetViews>
  <sheetFormatPr baseColWidth="10" defaultRowHeight="15" x14ac:dyDescent="0.25"/>
  <cols>
    <col min="1" max="1" width="12.140625" bestFit="1" customWidth="1"/>
    <col min="2" max="9" width="11.5703125" bestFit="1" customWidth="1"/>
    <col min="10" max="11" width="13.140625" bestFit="1" customWidth="1"/>
  </cols>
  <sheetData>
    <row r="2" spans="1:11" x14ac:dyDescent="0.25">
      <c r="A2" s="32" t="s">
        <v>0</v>
      </c>
      <c r="B2" s="34" t="s">
        <v>9</v>
      </c>
      <c r="C2" s="29" t="s">
        <v>10</v>
      </c>
      <c r="D2" s="30" t="s">
        <v>11</v>
      </c>
      <c r="E2" s="30" t="s">
        <v>27</v>
      </c>
      <c r="F2" s="21" t="s">
        <v>41</v>
      </c>
      <c r="G2" s="21" t="s">
        <v>42</v>
      </c>
      <c r="H2" s="54" t="s">
        <v>43</v>
      </c>
      <c r="I2" s="54" t="s">
        <v>44</v>
      </c>
      <c r="J2" s="54" t="s">
        <v>56</v>
      </c>
      <c r="K2" s="54" t="s">
        <v>57</v>
      </c>
    </row>
    <row r="3" spans="1:11" x14ac:dyDescent="0.25">
      <c r="A3" s="35">
        <v>600</v>
      </c>
      <c r="B3" s="39">
        <v>0.45736399999999999</v>
      </c>
      <c r="C3" s="8">
        <v>0.79619389772399995</v>
      </c>
      <c r="D3" s="44">
        <v>1.5471703574388789</v>
      </c>
      <c r="E3" s="45">
        <f>(103527/A3^2)+2.6765</f>
        <v>2.9640749999999998</v>
      </c>
      <c r="F3" s="50">
        <f>((8*E3^2*D3)/(C3))+((E3^2 -1)*(E3^2 - D3^2))</f>
        <v>186.34666087537974</v>
      </c>
      <c r="G3" s="50">
        <f>((8*E3^2*D3)/(B3))-((E3^2 -1)*(E3^2 - D3^2))</f>
        <v>187.99664824839164</v>
      </c>
      <c r="H3" s="53">
        <f>(F3-SQRT(F3^2 -((E3^2-1)^3*(E3^2-D3^4))))/((E3-1)^3*(E3-D3^2))</f>
        <v>0.90498730765277091</v>
      </c>
      <c r="I3" s="53">
        <f>(G3-SQRT(G3^2 -((E3^2-1)^3*(E3^2-D3^4))))/((E3-1)^3*(E3-D3^2))</f>
        <v>0.89687655744303707</v>
      </c>
      <c r="J3">
        <f>-(LN(H3))/1109.7444</f>
        <v>8.9961580408631626E-5</v>
      </c>
      <c r="K3">
        <f>LN(1/I3)/1109</f>
        <v>9.8139804791528982E-5</v>
      </c>
    </row>
    <row r="4" spans="1:11" x14ac:dyDescent="0.25">
      <c r="A4" s="35">
        <v>622</v>
      </c>
      <c r="B4" s="39">
        <v>0.48360317945499998</v>
      </c>
      <c r="C4" s="8">
        <v>0.86028299999999991</v>
      </c>
      <c r="D4" s="44">
        <v>1.5454343761481004</v>
      </c>
      <c r="E4" s="45">
        <f t="shared" ref="E4:E12" si="0">(103527/A4^2)+2.6765</f>
        <v>2.9440918363126931</v>
      </c>
      <c r="F4" s="50">
        <f t="shared" ref="F4:F12" si="1">((8*E4^2*D4)/(C4))+((E4^2 -1)*(E4^2 - D4^2))</f>
        <v>172.71440292888434</v>
      </c>
      <c r="G4" s="50">
        <f t="shared" ref="G4:G12" si="2">((8*E4^2*D4)/(B4))-((E4^2 -1)*(E4^2 - D4^2))</f>
        <v>173.44430457557769</v>
      </c>
      <c r="H4" s="53">
        <f t="shared" ref="H4:H12" si="3">(F4-SQRT(F4^2 -((E4^2-1)^3*(E4^2-D4^4))))/((E4-1)^3*(E4-D4^2))</f>
        <v>0.95797934343174851</v>
      </c>
      <c r="I4" s="53">
        <f t="shared" ref="I4:I12" si="4">(G4-SQRT(G4^2 -((E4^2-1)^3*(E4^2-D4^4))))/((E4-1)^3*(E4-D4^2))</f>
        <v>0.95385508668304397</v>
      </c>
      <c r="J4">
        <f t="shared" ref="J4:J12" si="5">-(LN(H4))/1109.7444</f>
        <v>3.8683739628284558E-5</v>
      </c>
      <c r="K4">
        <f t="shared" ref="K4:K11" si="6">LN(1/I4)/1109</f>
        <v>4.2600108046406158E-5</v>
      </c>
    </row>
    <row r="5" spans="1:11" x14ac:dyDescent="0.25">
      <c r="A5" s="35">
        <v>649</v>
      </c>
      <c r="B5" s="39">
        <v>0.50188350000000004</v>
      </c>
      <c r="C5" s="8">
        <v>0.89425110816999998</v>
      </c>
      <c r="D5" s="44">
        <v>1.543614428922</v>
      </c>
      <c r="E5" s="45">
        <f t="shared" si="0"/>
        <v>2.9222900147435547</v>
      </c>
      <c r="F5" s="50">
        <f t="shared" si="1"/>
        <v>164.3504060087057</v>
      </c>
      <c r="G5" s="50">
        <f t="shared" si="2"/>
        <v>163.69981333552678</v>
      </c>
      <c r="H5" s="53">
        <f t="shared" si="3"/>
        <v>0.98519965470461734</v>
      </c>
      <c r="I5" s="53">
        <f t="shared" si="4"/>
        <v>0.98920777345490252</v>
      </c>
      <c r="J5">
        <f t="shared" si="5"/>
        <v>1.3436394198825994E-5</v>
      </c>
      <c r="K5">
        <f t="shared" si="6"/>
        <v>9.7843868719043527E-6</v>
      </c>
    </row>
    <row r="6" spans="1:11" x14ac:dyDescent="0.25">
      <c r="A6" s="35">
        <v>677</v>
      </c>
      <c r="B6" s="39">
        <v>0.51017099618899997</v>
      </c>
      <c r="C6" s="8">
        <v>0.91104049999999992</v>
      </c>
      <c r="D6" s="44">
        <v>1.5419587601380402</v>
      </c>
      <c r="E6" s="45">
        <f t="shared" si="0"/>
        <v>2.9023792264945047</v>
      </c>
      <c r="F6" s="50">
        <f t="shared" si="1"/>
        <v>158.94557815644123</v>
      </c>
      <c r="G6" s="50">
        <f t="shared" si="2"/>
        <v>158.79766407221979</v>
      </c>
      <c r="H6" s="53">
        <f t="shared" si="3"/>
        <v>0.99839197203025709</v>
      </c>
      <c r="I6" s="53">
        <f t="shared" si="4"/>
        <v>0.99934356155185478</v>
      </c>
      <c r="J6">
        <f t="shared" si="5"/>
        <v>1.4501737827021758E-6</v>
      </c>
      <c r="K6">
        <f t="shared" si="6"/>
        <v>5.9211361424595535E-7</v>
      </c>
    </row>
    <row r="7" spans="1:11" x14ac:dyDescent="0.25">
      <c r="A7" s="35">
        <v>709</v>
      </c>
      <c r="B7" s="39">
        <v>0.5168330000000001</v>
      </c>
      <c r="C7" s="8">
        <v>0.91327667236300003</v>
      </c>
      <c r="D7" s="44">
        <v>1.5404262594890907</v>
      </c>
      <c r="E7" s="45">
        <f t="shared" si="0"/>
        <v>2.8824496977208209</v>
      </c>
      <c r="F7" s="50">
        <f t="shared" si="1"/>
        <v>155.49242917046186</v>
      </c>
      <c r="G7" s="50">
        <f t="shared" si="2"/>
        <v>154.72851692959026</v>
      </c>
      <c r="H7" s="53">
        <f t="shared" si="3"/>
        <v>0.99989240419711833</v>
      </c>
      <c r="I7" s="53">
        <f t="shared" si="4"/>
        <v>1.004940139081169</v>
      </c>
      <c r="J7">
        <f t="shared" si="5"/>
        <v>9.6960698089853288E-8</v>
      </c>
      <c r="K7">
        <f t="shared" si="6"/>
        <v>-4.4436218519138747E-6</v>
      </c>
    </row>
    <row r="8" spans="1:11" x14ac:dyDescent="0.25">
      <c r="A8" s="35">
        <v>746</v>
      </c>
      <c r="B8" s="39">
        <v>0.52062547206900001</v>
      </c>
      <c r="C8" s="8">
        <v>0.91540850000000007</v>
      </c>
      <c r="D8" s="44">
        <v>1.5388927783730222</v>
      </c>
      <c r="E8" s="45">
        <f t="shared" si="0"/>
        <v>2.8625269965284015</v>
      </c>
      <c r="F8" s="50">
        <f t="shared" si="1"/>
        <v>152.11191442150152</v>
      </c>
      <c r="G8" s="50">
        <f t="shared" si="2"/>
        <v>151.85190420923806</v>
      </c>
      <c r="H8" s="53">
        <f t="shared" si="3"/>
        <v>1.0013188268973092</v>
      </c>
      <c r="I8" s="53">
        <f t="shared" si="4"/>
        <v>1.0030702664521203</v>
      </c>
      <c r="J8">
        <f t="shared" si="5"/>
        <v>-1.1876230319116663E-6</v>
      </c>
      <c r="K8">
        <f t="shared" si="6"/>
        <v>-2.7642586196953034E-6</v>
      </c>
    </row>
    <row r="9" spans="1:11" x14ac:dyDescent="0.25">
      <c r="A9" s="35">
        <v>788</v>
      </c>
      <c r="B9" s="39">
        <v>0.52496049999999994</v>
      </c>
      <c r="C9" s="8">
        <v>0.91412401199299997</v>
      </c>
      <c r="D9" s="44">
        <v>1.5374827584237853</v>
      </c>
      <c r="E9" s="45">
        <f t="shared" si="0"/>
        <v>2.8432251797263519</v>
      </c>
      <c r="F9" s="50">
        <f t="shared" si="1"/>
        <v>149.29274710875467</v>
      </c>
      <c r="G9" s="50">
        <f t="shared" si="2"/>
        <v>148.8864286226638</v>
      </c>
      <c r="H9" s="53">
        <f t="shared" si="3"/>
        <v>1.0000032633051859</v>
      </c>
      <c r="I9" s="53">
        <f t="shared" si="4"/>
        <v>1.0027885600776876</v>
      </c>
      <c r="J9">
        <f t="shared" si="5"/>
        <v>-2.9405869146835766E-9</v>
      </c>
      <c r="K9">
        <f t="shared" si="6"/>
        <v>-2.5109821974402241E-6</v>
      </c>
    </row>
    <row r="10" spans="1:11" x14ac:dyDescent="0.25">
      <c r="A10" s="35">
        <v>836</v>
      </c>
      <c r="B10" s="39">
        <v>0.52872799999999998</v>
      </c>
      <c r="C10" s="8">
        <v>0.91443200000000002</v>
      </c>
      <c r="D10" s="44">
        <v>1.5361133985782214</v>
      </c>
      <c r="E10" s="45">
        <f t="shared" si="0"/>
        <v>2.824629335408988</v>
      </c>
      <c r="F10" s="50">
        <f t="shared" si="1"/>
        <v>146.4337891327848</v>
      </c>
      <c r="G10" s="50">
        <f t="shared" si="2"/>
        <v>146.22862593143594</v>
      </c>
      <c r="H10" s="53">
        <f t="shared" si="3"/>
        <v>0.99998530345856396</v>
      </c>
      <c r="I10" s="53">
        <f t="shared" si="4"/>
        <v>1.0014159681221466</v>
      </c>
      <c r="J10">
        <f t="shared" si="5"/>
        <v>1.324327424519247E-8</v>
      </c>
      <c r="K10">
        <f t="shared" si="6"/>
        <v>-1.2758941249808845E-6</v>
      </c>
    </row>
    <row r="11" spans="1:11" x14ac:dyDescent="0.25">
      <c r="A11" s="41">
        <v>891</v>
      </c>
      <c r="B11" s="39">
        <v>0.53241300000000003</v>
      </c>
      <c r="C11" s="8">
        <v>0.91468548774699998</v>
      </c>
      <c r="D11" s="44">
        <v>1.5348678250105741</v>
      </c>
      <c r="E11" s="45">
        <f t="shared" si="0"/>
        <v>2.8069061943792581</v>
      </c>
      <c r="F11" s="50">
        <f t="shared" si="1"/>
        <v>143.75624921154724</v>
      </c>
      <c r="G11" s="50">
        <f t="shared" si="2"/>
        <v>143.71500044617028</v>
      </c>
      <c r="H11" s="53">
        <f t="shared" si="3"/>
        <v>0.99994713447116379</v>
      </c>
      <c r="I11" s="53">
        <f t="shared" si="4"/>
        <v>1.0002395522476519</v>
      </c>
      <c r="J11">
        <f t="shared" si="5"/>
        <v>4.7638831308840584E-8</v>
      </c>
      <c r="K11">
        <f t="shared" si="6"/>
        <v>-2.159815686147042E-7</v>
      </c>
    </row>
    <row r="12" spans="1:11" x14ac:dyDescent="0.25">
      <c r="A12" s="41">
        <v>955</v>
      </c>
      <c r="B12" s="39">
        <v>0.53548550605800005</v>
      </c>
      <c r="C12" s="8">
        <v>0.91496900000000003</v>
      </c>
      <c r="D12" s="44">
        <v>1.5337462321617785</v>
      </c>
      <c r="E12" s="45">
        <f t="shared" si="0"/>
        <v>2.7900133357089989</v>
      </c>
      <c r="F12" s="50">
        <f t="shared" si="1"/>
        <v>141.2380405997863</v>
      </c>
      <c r="G12" s="50">
        <f t="shared" si="2"/>
        <v>141.51420667075996</v>
      </c>
      <c r="H12" s="53">
        <f t="shared" si="3"/>
        <v>0.99995806033181278</v>
      </c>
      <c r="I12" s="53">
        <f t="shared" si="4"/>
        <v>0.99797143399692612</v>
      </c>
      <c r="J12">
        <f t="shared" si="5"/>
        <v>3.7792979788582793E-8</v>
      </c>
      <c r="K12">
        <f>LN(1/I12)/1109</f>
        <v>1.831042677997407E-6</v>
      </c>
    </row>
    <row r="15" spans="1:11" x14ac:dyDescent="0.25">
      <c r="A15" s="32" t="s">
        <v>0</v>
      </c>
      <c r="B15" s="54" t="s">
        <v>56</v>
      </c>
      <c r="C15" s="54" t="s">
        <v>57</v>
      </c>
    </row>
    <row r="16" spans="1:11" x14ac:dyDescent="0.25">
      <c r="A16" s="35">
        <v>600</v>
      </c>
      <c r="B16">
        <v>8.9961580408631626E-5</v>
      </c>
      <c r="C16">
        <v>9.8139804791528982E-5</v>
      </c>
    </row>
    <row r="17" spans="1:3" x14ac:dyDescent="0.25">
      <c r="A17" s="35">
        <v>622</v>
      </c>
      <c r="B17">
        <v>3.8683739628284558E-5</v>
      </c>
      <c r="C17">
        <v>4.2600108046406158E-5</v>
      </c>
    </row>
    <row r="18" spans="1:3" x14ac:dyDescent="0.25">
      <c r="A18" s="35">
        <v>649</v>
      </c>
      <c r="B18">
        <v>1.3436394198825994E-5</v>
      </c>
      <c r="C18">
        <v>9.7843868719043527E-6</v>
      </c>
    </row>
    <row r="19" spans="1:3" x14ac:dyDescent="0.25">
      <c r="A19" s="35">
        <v>677</v>
      </c>
      <c r="B19">
        <v>1.4501737827021758E-6</v>
      </c>
      <c r="C19">
        <v>5.9211361424595535E-7</v>
      </c>
    </row>
    <row r="20" spans="1:3" x14ac:dyDescent="0.25">
      <c r="A20" s="35">
        <v>709</v>
      </c>
      <c r="B20">
        <v>9.6960698089853288E-8</v>
      </c>
      <c r="C20">
        <v>-4.4436218519138747E-6</v>
      </c>
    </row>
    <row r="21" spans="1:3" x14ac:dyDescent="0.25">
      <c r="A21" s="35">
        <v>746</v>
      </c>
      <c r="B21">
        <v>-1.1876230319116663E-6</v>
      </c>
      <c r="C21">
        <v>-2.7642586196953034E-6</v>
      </c>
    </row>
    <row r="22" spans="1:3" x14ac:dyDescent="0.25">
      <c r="A22" s="35">
        <v>788</v>
      </c>
      <c r="B22">
        <v>-2.9405869146835766E-9</v>
      </c>
      <c r="C22">
        <v>-2.5109821974402241E-6</v>
      </c>
    </row>
    <row r="23" spans="1:3" x14ac:dyDescent="0.25">
      <c r="A23" s="35">
        <v>836</v>
      </c>
      <c r="B23">
        <v>1.324327424519247E-8</v>
      </c>
      <c r="C23">
        <v>-1.2758941249808845E-6</v>
      </c>
    </row>
    <row r="24" spans="1:3" x14ac:dyDescent="0.25">
      <c r="A24" s="41">
        <v>891</v>
      </c>
      <c r="B24">
        <v>4.7638831308840584E-8</v>
      </c>
      <c r="C24">
        <v>-2.159815686147042E-7</v>
      </c>
    </row>
    <row r="25" spans="1:3" x14ac:dyDescent="0.25">
      <c r="A25" s="41">
        <v>955</v>
      </c>
      <c r="B25">
        <v>3.7792979788582793E-8</v>
      </c>
      <c r="C25">
        <v>1.831042677997407E-6</v>
      </c>
    </row>
    <row r="28" spans="1:3" x14ac:dyDescent="0.25">
      <c r="A28" s="32" t="s">
        <v>0</v>
      </c>
      <c r="B28" s="54" t="s">
        <v>43</v>
      </c>
      <c r="C28" s="54" t="s">
        <v>44</v>
      </c>
    </row>
    <row r="29" spans="1:3" x14ac:dyDescent="0.25">
      <c r="A29" s="35">
        <v>600</v>
      </c>
      <c r="B29" s="53">
        <v>0.90498730765277091</v>
      </c>
      <c r="C29" s="53">
        <v>0.89687655744303707</v>
      </c>
    </row>
    <row r="30" spans="1:3" x14ac:dyDescent="0.25">
      <c r="A30" s="35">
        <v>622</v>
      </c>
      <c r="B30" s="53">
        <v>0.95797934343174851</v>
      </c>
      <c r="C30" s="53">
        <v>0.95385508668304397</v>
      </c>
    </row>
    <row r="31" spans="1:3" x14ac:dyDescent="0.25">
      <c r="A31" s="35">
        <v>649</v>
      </c>
      <c r="B31" s="53">
        <v>0.98519965470461734</v>
      </c>
      <c r="C31" s="53">
        <v>0.98920777345490252</v>
      </c>
    </row>
    <row r="32" spans="1:3" x14ac:dyDescent="0.25">
      <c r="A32" s="35">
        <v>677</v>
      </c>
      <c r="B32" s="53">
        <v>0.99839197203025709</v>
      </c>
      <c r="C32" s="53">
        <v>0.99934356155185478</v>
      </c>
    </row>
    <row r="33" spans="1:3" x14ac:dyDescent="0.25">
      <c r="A33" s="35">
        <v>709</v>
      </c>
      <c r="B33" s="53">
        <v>0.99989240419711833</v>
      </c>
      <c r="C33" s="53">
        <v>1.004940139081169</v>
      </c>
    </row>
    <row r="34" spans="1:3" x14ac:dyDescent="0.25">
      <c r="A34" s="35">
        <v>746</v>
      </c>
      <c r="B34" s="53">
        <v>1.0013188268973092</v>
      </c>
      <c r="C34" s="53">
        <v>1.0030702664521203</v>
      </c>
    </row>
    <row r="35" spans="1:3" x14ac:dyDescent="0.25">
      <c r="A35" s="35">
        <v>788</v>
      </c>
      <c r="B35" s="53">
        <v>1.0000032633051859</v>
      </c>
      <c r="C35" s="53">
        <v>1.0027885600776876</v>
      </c>
    </row>
    <row r="36" spans="1:3" x14ac:dyDescent="0.25">
      <c r="A36" s="35">
        <v>836</v>
      </c>
      <c r="B36" s="53">
        <v>0.99998530345856396</v>
      </c>
      <c r="C36" s="53">
        <v>1.0014159681221466</v>
      </c>
    </row>
    <row r="37" spans="1:3" x14ac:dyDescent="0.25">
      <c r="A37" s="41">
        <v>891</v>
      </c>
      <c r="B37" s="53">
        <v>0.99994713447116379</v>
      </c>
      <c r="C37" s="53">
        <v>1.0002395522476519</v>
      </c>
    </row>
    <row r="38" spans="1:3" x14ac:dyDescent="0.25">
      <c r="A38" s="41">
        <v>955</v>
      </c>
      <c r="B38" s="53">
        <v>0.99995806033181278</v>
      </c>
      <c r="C38" s="53">
        <v>0.99797143399692612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C9B1-4C14-4D9F-9F40-9AD3BFD3B8C2}">
  <dimension ref="A1:I11"/>
  <sheetViews>
    <sheetView topLeftCell="C8" workbookViewId="0">
      <selection activeCell="I1" sqref="I1:I11"/>
    </sheetView>
  </sheetViews>
  <sheetFormatPr baseColWidth="10" defaultRowHeight="15" x14ac:dyDescent="0.25"/>
  <cols>
    <col min="9" max="9" width="12" bestFit="1" customWidth="1"/>
  </cols>
  <sheetData>
    <row r="1" spans="1:9" x14ac:dyDescent="0.25">
      <c r="A1" s="32" t="s">
        <v>0</v>
      </c>
      <c r="B1" s="34" t="s">
        <v>9</v>
      </c>
      <c r="C1" s="29" t="s">
        <v>10</v>
      </c>
      <c r="D1" s="30" t="s">
        <v>11</v>
      </c>
      <c r="E1" s="30" t="s">
        <v>27</v>
      </c>
      <c r="F1" s="30" t="s">
        <v>53</v>
      </c>
      <c r="G1" s="30" t="s">
        <v>54</v>
      </c>
      <c r="H1" s="33" t="s">
        <v>14</v>
      </c>
      <c r="I1" s="33" t="s">
        <v>15</v>
      </c>
    </row>
    <row r="2" spans="1:9" x14ac:dyDescent="0.25">
      <c r="A2" s="35">
        <v>600</v>
      </c>
      <c r="B2" s="39">
        <v>0.45736399999999999</v>
      </c>
      <c r="C2" s="8">
        <v>0.79619389772399995</v>
      </c>
      <c r="D2" s="44">
        <v>1.5471703574388789</v>
      </c>
      <c r="E2" s="45">
        <f>(103527/A2^2)+2.6765</f>
        <v>2.9640749999999998</v>
      </c>
      <c r="F2" s="45">
        <f>(2*C2*B2)/(C2+B2)</f>
        <v>0.58098700746060916</v>
      </c>
      <c r="G2" s="56">
        <f>(8*E2^2*D2)/(F2)</f>
        <v>187.17165456188567</v>
      </c>
      <c r="H2" s="57">
        <f>(G2-SQRT(G2^2-((E2^2-1)^3*(E2^2-D2^4))))/((E2-1)^3*(E2-D2^2))</f>
        <v>0.90091348416843742</v>
      </c>
      <c r="I2" s="47">
        <f>(LN(1/H2))/1109</f>
        <v>9.4090214603084559E-5</v>
      </c>
    </row>
    <row r="3" spans="1:9" x14ac:dyDescent="0.25">
      <c r="A3" s="35">
        <v>622</v>
      </c>
      <c r="B3" s="39">
        <v>0.48360317945499998</v>
      </c>
      <c r="C3" s="8">
        <v>0.86028299999999991</v>
      </c>
      <c r="D3" s="44">
        <v>1.5454343761481004</v>
      </c>
      <c r="E3" s="45">
        <f t="shared" ref="E3:E11" si="0">(103527/A3^2)+2.6765</f>
        <v>2.9440918363126931</v>
      </c>
      <c r="F3" s="45">
        <f t="shared" ref="F3:F11" si="1">(2*C3*B3)/(C3+B3)</f>
        <v>0.61915302112832937</v>
      </c>
      <c r="G3" s="56">
        <f t="shared" ref="G3:G11" si="2">(8*E3^2*D3)/(F3)</f>
        <v>173.07935375223101</v>
      </c>
      <c r="H3" s="57">
        <f t="shared" ref="H3:H11" si="3">(G3-SQRT(G3^2-((E3^2-1)^3*(E3^2-D3^4))))/((E3-1)^3*(E3-D3^2))</f>
        <v>0.95591271526475896</v>
      </c>
      <c r="I3" s="47">
        <f t="shared" ref="I3:I11" si="4">(LN(1/H3))/1109</f>
        <v>4.0657053312290367E-5</v>
      </c>
    </row>
    <row r="4" spans="1:9" x14ac:dyDescent="0.25">
      <c r="A4" s="35">
        <v>649</v>
      </c>
      <c r="B4" s="39">
        <v>0.50188350000000004</v>
      </c>
      <c r="C4" s="8">
        <v>0.89425110816999998</v>
      </c>
      <c r="D4" s="44">
        <v>1.543614428922</v>
      </c>
      <c r="E4" s="45">
        <f t="shared" si="0"/>
        <v>2.9222900147435547</v>
      </c>
      <c r="F4" s="45">
        <f t="shared" si="1"/>
        <v>0.64293209755113945</v>
      </c>
      <c r="G4" s="56">
        <f t="shared" si="2"/>
        <v>164.02510967211629</v>
      </c>
      <c r="H4" s="57">
        <f t="shared" si="3"/>
        <v>0.98719959773809707</v>
      </c>
      <c r="I4" s="47">
        <f t="shared" si="4"/>
        <v>1.1616801901454489E-5</v>
      </c>
    </row>
    <row r="5" spans="1:9" x14ac:dyDescent="0.25">
      <c r="A5" s="35">
        <v>677</v>
      </c>
      <c r="B5" s="39">
        <v>0.51017099618899997</v>
      </c>
      <c r="C5" s="8">
        <v>0.91104049999999992</v>
      </c>
      <c r="D5" s="44">
        <v>1.5419587601380402</v>
      </c>
      <c r="E5" s="45">
        <f t="shared" si="0"/>
        <v>2.9023792264945047</v>
      </c>
      <c r="F5" s="45">
        <f t="shared" si="1"/>
        <v>0.65407075681537397</v>
      </c>
      <c r="G5" s="56">
        <f t="shared" si="2"/>
        <v>158.87162111433051</v>
      </c>
      <c r="H5" s="57">
        <f t="shared" si="3"/>
        <v>0.99886753752001622</v>
      </c>
      <c r="I5" s="47">
        <f t="shared" si="4"/>
        <v>1.0217350767776199E-6</v>
      </c>
    </row>
    <row r="6" spans="1:9" x14ac:dyDescent="0.25">
      <c r="A6" s="35">
        <v>709</v>
      </c>
      <c r="B6" s="39">
        <v>0.5168330000000001</v>
      </c>
      <c r="C6" s="8">
        <v>0.91327667236300003</v>
      </c>
      <c r="D6" s="44">
        <v>1.5404262594890907</v>
      </c>
      <c r="E6" s="45">
        <f t="shared" si="0"/>
        <v>2.8824496977208209</v>
      </c>
      <c r="F6" s="45">
        <f t="shared" si="1"/>
        <v>0.66010534930159859</v>
      </c>
      <c r="G6" s="56">
        <f t="shared" si="2"/>
        <v>155.11047305002606</v>
      </c>
      <c r="H6" s="57">
        <f t="shared" si="3"/>
        <v>1.0024098457272645</v>
      </c>
      <c r="I6" s="47">
        <f t="shared" si="4"/>
        <v>-2.1703757489442699E-6</v>
      </c>
    </row>
    <row r="7" spans="1:9" x14ac:dyDescent="0.25">
      <c r="A7" s="35">
        <v>746</v>
      </c>
      <c r="B7" s="39">
        <v>0.52062547206900001</v>
      </c>
      <c r="C7" s="8">
        <v>0.91540850000000007</v>
      </c>
      <c r="D7" s="44">
        <v>1.5388927783730222</v>
      </c>
      <c r="E7" s="45">
        <f t="shared" si="0"/>
        <v>2.8625269965284015</v>
      </c>
      <c r="F7" s="45">
        <f t="shared" si="1"/>
        <v>0.66375168236699045</v>
      </c>
      <c r="G7" s="56">
        <f t="shared" si="2"/>
        <v>151.98190931536979</v>
      </c>
      <c r="H7" s="57">
        <f t="shared" si="3"/>
        <v>1.0021937732372981</v>
      </c>
      <c r="I7" s="47">
        <f t="shared" si="4"/>
        <v>-1.9759877640131319E-6</v>
      </c>
    </row>
    <row r="8" spans="1:9" x14ac:dyDescent="0.25">
      <c r="A8" s="35">
        <v>788</v>
      </c>
      <c r="B8" s="39">
        <v>0.52496049999999994</v>
      </c>
      <c r="C8" s="8">
        <v>0.91412401199299997</v>
      </c>
      <c r="D8" s="44">
        <v>1.5374827584237853</v>
      </c>
      <c r="E8" s="45">
        <f t="shared" si="0"/>
        <v>2.8432251797263519</v>
      </c>
      <c r="F8" s="45">
        <f t="shared" si="1"/>
        <v>0.66692260864271669</v>
      </c>
      <c r="G8" s="56">
        <f t="shared" si="2"/>
        <v>149.08958786570923</v>
      </c>
      <c r="H8" s="57">
        <f t="shared" si="3"/>
        <v>1.0013939549976756</v>
      </c>
      <c r="I8" s="47">
        <f t="shared" si="4"/>
        <v>-1.2560724475513736E-6</v>
      </c>
    </row>
    <row r="9" spans="1:9" x14ac:dyDescent="0.25">
      <c r="A9" s="35">
        <v>836</v>
      </c>
      <c r="B9" s="39">
        <v>0.52872799999999998</v>
      </c>
      <c r="C9" s="8">
        <v>0.91443200000000002</v>
      </c>
      <c r="D9" s="44">
        <v>1.5361133985782214</v>
      </c>
      <c r="E9" s="45">
        <f t="shared" si="0"/>
        <v>2.824629335408988</v>
      </c>
      <c r="F9" s="45">
        <f t="shared" si="1"/>
        <v>0.6700376985171429</v>
      </c>
      <c r="G9" s="56">
        <f t="shared" si="2"/>
        <v>146.33120753211037</v>
      </c>
      <c r="H9" s="57">
        <f t="shared" si="3"/>
        <v>1.0007001194123102</v>
      </c>
      <c r="I9" s="47">
        <f t="shared" si="4"/>
        <v>-6.3108606225990965E-7</v>
      </c>
    </row>
    <row r="10" spans="1:9" x14ac:dyDescent="0.25">
      <c r="A10" s="41">
        <v>891</v>
      </c>
      <c r="B10" s="39">
        <v>0.53241300000000003</v>
      </c>
      <c r="C10" s="8">
        <v>0.91468548774699998</v>
      </c>
      <c r="D10" s="44">
        <v>1.5348678250105741</v>
      </c>
      <c r="E10" s="45">
        <f t="shared" si="0"/>
        <v>2.8069061943792581</v>
      </c>
      <c r="F10" s="45">
        <f t="shared" si="1"/>
        <v>0.67305777555754764</v>
      </c>
      <c r="G10" s="56">
        <f t="shared" si="2"/>
        <v>143.73562482885879</v>
      </c>
      <c r="H10" s="57">
        <f t="shared" si="3"/>
        <v>1.0000933217827463</v>
      </c>
      <c r="I10" s="47">
        <f t="shared" si="4"/>
        <v>-8.4145562254029565E-8</v>
      </c>
    </row>
    <row r="11" spans="1:9" x14ac:dyDescent="0.25">
      <c r="A11" s="41">
        <v>955</v>
      </c>
      <c r="B11" s="39">
        <v>0.53548550605800005</v>
      </c>
      <c r="C11" s="8">
        <v>0.91496900000000003</v>
      </c>
      <c r="D11" s="44">
        <v>1.5337462321617785</v>
      </c>
      <c r="E11" s="45">
        <f t="shared" si="0"/>
        <v>2.7900133357089989</v>
      </c>
      <c r="F11" s="45">
        <f t="shared" si="1"/>
        <v>0.67558497828926767</v>
      </c>
      <c r="G11" s="56">
        <f t="shared" si="2"/>
        <v>141.37612363527316</v>
      </c>
      <c r="H11" s="57">
        <f t="shared" si="3"/>
        <v>0.99896375055379594</v>
      </c>
      <c r="I11" s="47">
        <f t="shared" si="4"/>
        <v>9.3488433170655736E-7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95DD-ACE7-453C-AA38-3F47F716DA57}">
  <dimension ref="A1:I11"/>
  <sheetViews>
    <sheetView topLeftCell="A10" workbookViewId="0">
      <selection activeCell="I1" sqref="I1:I11"/>
    </sheetView>
  </sheetViews>
  <sheetFormatPr baseColWidth="10" defaultRowHeight="15" x14ac:dyDescent="0.25"/>
  <sheetData>
    <row r="1" spans="1:9" x14ac:dyDescent="0.25">
      <c r="A1" s="32" t="s">
        <v>0</v>
      </c>
      <c r="B1" s="34" t="s">
        <v>9</v>
      </c>
      <c r="C1" s="29" t="s">
        <v>10</v>
      </c>
      <c r="D1" s="30" t="s">
        <v>11</v>
      </c>
      <c r="E1" s="30" t="s">
        <v>27</v>
      </c>
      <c r="F1" s="30" t="s">
        <v>23</v>
      </c>
      <c r="G1" s="30" t="s">
        <v>55</v>
      </c>
      <c r="H1" s="33" t="s">
        <v>14</v>
      </c>
      <c r="I1" s="33" t="s">
        <v>15</v>
      </c>
    </row>
    <row r="2" spans="1:9" x14ac:dyDescent="0.25">
      <c r="A2" s="35">
        <v>600</v>
      </c>
      <c r="B2" s="39">
        <v>0.45736399999999999</v>
      </c>
      <c r="C2" s="8">
        <v>0.79619389772399995</v>
      </c>
      <c r="D2" s="44">
        <v>1.5471703574388789</v>
      </c>
      <c r="E2" s="45">
        <f>(103527/A2^2)+2.6765</f>
        <v>2.9640749999999998</v>
      </c>
      <c r="F2" s="45">
        <f>SQRT(B2*C2)</f>
        <v>0.60344877648284245</v>
      </c>
      <c r="G2" s="56">
        <f>((128*E2^4*D2^2)/(F2^2))+(E2^2*(E2^2-1)^2*(D2^2-1)^2)+((E2^2-1)^2*(E2^2-D2^2)^2)</f>
        <v>68458.684819697912</v>
      </c>
      <c r="H2" s="57">
        <f>SQRT((G2-SQRT(G2^2-((E2^2-1)^6*(E2^2-D2^4)^2))))/((E2-1)^3*(E2-D2^2))</f>
        <v>0.90200264212559633</v>
      </c>
      <c r="I2" s="47">
        <f>(LN(1/H2))/1109</f>
        <v>9.3000748185751402E-5</v>
      </c>
    </row>
    <row r="3" spans="1:9" x14ac:dyDescent="0.25">
      <c r="A3" s="35">
        <v>622</v>
      </c>
      <c r="B3" s="39">
        <v>0.48360317945499998</v>
      </c>
      <c r="C3" s="8">
        <v>0.86028299999999991</v>
      </c>
      <c r="D3" s="44">
        <v>1.5454343761481004</v>
      </c>
      <c r="E3" s="45">
        <f t="shared" ref="E3:E11" si="0">(103527/A3^2)+2.6765</f>
        <v>2.9440918363126931</v>
      </c>
      <c r="F3" s="45">
        <f t="shared" ref="F3:F11" si="1">SQRT(B3*C3)</f>
        <v>0.64500821237491679</v>
      </c>
      <c r="G3" s="56">
        <f t="shared" ref="G3:G11" si="2">((128*E3^4*D3^2)/(F3^2))+(E3^2*(E3^2-1)^2*(D3^2-1)^2)+((E3^2-1)^2*(E3^2-D3^2)^2)</f>
        <v>58506.459081491572</v>
      </c>
      <c r="H3" s="57">
        <f t="shared" ref="H3:H11" si="3">SQRT((G3-SQRT(G3^2-((E3^2-1)^6*(E3^2-D3^4)^2))))/((E3-1)^3*(E3-D3^2))</f>
        <v>0.95648905629478542</v>
      </c>
      <c r="I3" s="47">
        <f t="shared" ref="I3:I11" si="4">(LN(1/H3))/1109</f>
        <v>4.011355416922946E-5</v>
      </c>
    </row>
    <row r="4" spans="1:9" x14ac:dyDescent="0.25">
      <c r="A4" s="35">
        <v>649</v>
      </c>
      <c r="B4" s="39">
        <v>0.50188350000000004</v>
      </c>
      <c r="C4" s="8">
        <v>0.89425110816999998</v>
      </c>
      <c r="D4" s="44">
        <v>1.543614428922</v>
      </c>
      <c r="E4" s="45">
        <f t="shared" si="0"/>
        <v>2.9222900147435547</v>
      </c>
      <c r="F4" s="45">
        <f t="shared" si="1"/>
        <v>0.66993273994277824</v>
      </c>
      <c r="G4" s="56">
        <f t="shared" si="2"/>
        <v>52641.816229608252</v>
      </c>
      <c r="H4" s="57">
        <f t="shared" si="3"/>
        <v>0.98663488004750666</v>
      </c>
      <c r="I4" s="47">
        <f t="shared" si="4"/>
        <v>1.2132765571830521E-5</v>
      </c>
    </row>
    <row r="5" spans="1:9" x14ac:dyDescent="0.25">
      <c r="A5" s="35">
        <v>677</v>
      </c>
      <c r="B5" s="39">
        <v>0.51017099618899997</v>
      </c>
      <c r="C5" s="8">
        <v>0.91104049999999992</v>
      </c>
      <c r="D5" s="44">
        <v>1.5419587601380402</v>
      </c>
      <c r="E5" s="45">
        <f t="shared" si="0"/>
        <v>2.9023792264945047</v>
      </c>
      <c r="F5" s="45">
        <f t="shared" si="1"/>
        <v>0.68175247667575412</v>
      </c>
      <c r="G5" s="56">
        <f t="shared" si="2"/>
        <v>49360.048161303021</v>
      </c>
      <c r="H5" s="57">
        <f t="shared" si="3"/>
        <v>0.99873325035957983</v>
      </c>
      <c r="I5" s="47">
        <f t="shared" si="4"/>
        <v>1.1429690225026854E-6</v>
      </c>
    </row>
    <row r="6" spans="1:9" x14ac:dyDescent="0.25">
      <c r="A6" s="35">
        <v>709</v>
      </c>
      <c r="B6" s="39">
        <v>0.5168330000000001</v>
      </c>
      <c r="C6" s="8">
        <v>0.91327667236300003</v>
      </c>
      <c r="D6" s="44">
        <v>1.5404262594890907</v>
      </c>
      <c r="E6" s="45">
        <f t="shared" si="0"/>
        <v>2.8824496977208209</v>
      </c>
      <c r="F6" s="45">
        <f t="shared" si="1"/>
        <v>0.68703094719771285</v>
      </c>
      <c r="G6" s="56">
        <f t="shared" si="2"/>
        <v>47139.143901239418</v>
      </c>
      <c r="H6" s="57">
        <f t="shared" si="3"/>
        <v>1.0017078345771866</v>
      </c>
      <c r="I6" s="47">
        <f t="shared" si="4"/>
        <v>-1.5386635581643646E-6</v>
      </c>
    </row>
    <row r="7" spans="1:9" x14ac:dyDescent="0.25">
      <c r="A7" s="35">
        <v>746</v>
      </c>
      <c r="B7" s="39">
        <v>0.52062547206900001</v>
      </c>
      <c r="C7" s="8">
        <v>0.91540850000000007</v>
      </c>
      <c r="D7" s="44">
        <v>1.5388927783730222</v>
      </c>
      <c r="E7" s="45">
        <f t="shared" si="0"/>
        <v>2.8625269965284015</v>
      </c>
      <c r="F7" s="45">
        <f t="shared" si="1"/>
        <v>0.69035134710412149</v>
      </c>
      <c r="G7" s="56">
        <f t="shared" si="2"/>
        <v>45256.029613462546</v>
      </c>
      <c r="H7" s="57">
        <f t="shared" si="3"/>
        <v>1.001952739968675</v>
      </c>
      <c r="I7" s="47">
        <f t="shared" si="4"/>
        <v>-1.759094545005668E-6</v>
      </c>
    </row>
    <row r="8" spans="1:9" x14ac:dyDescent="0.25">
      <c r="A8" s="35">
        <v>788</v>
      </c>
      <c r="B8" s="39">
        <v>0.52496049999999994</v>
      </c>
      <c r="C8" s="8">
        <v>0.91412401199299997</v>
      </c>
      <c r="D8" s="44">
        <v>1.5374827584237853</v>
      </c>
      <c r="E8" s="45">
        <f t="shared" si="0"/>
        <v>2.8432251797263519</v>
      </c>
      <c r="F8" s="45">
        <f t="shared" si="1"/>
        <v>0.69273299213899953</v>
      </c>
      <c r="G8" s="56">
        <f t="shared" si="2"/>
        <v>43600.917749446642</v>
      </c>
      <c r="H8" s="57">
        <f t="shared" si="3"/>
        <v>1.0010166142597268</v>
      </c>
      <c r="I8" s="47">
        <f t="shared" si="4"/>
        <v>-9.162289065902413E-7</v>
      </c>
    </row>
    <row r="9" spans="1:9" x14ac:dyDescent="0.25">
      <c r="A9" s="35">
        <v>836</v>
      </c>
      <c r="B9" s="39">
        <v>0.52872799999999998</v>
      </c>
      <c r="C9" s="8">
        <v>0.91443200000000002</v>
      </c>
      <c r="D9" s="44">
        <v>1.5361133985782214</v>
      </c>
      <c r="E9" s="45">
        <f t="shared" si="0"/>
        <v>2.824629335408988</v>
      </c>
      <c r="F9" s="45">
        <f t="shared" si="1"/>
        <v>0.69533143355956517</v>
      </c>
      <c r="G9" s="56">
        <f t="shared" si="2"/>
        <v>42022.458576516226</v>
      </c>
      <c r="H9" s="57">
        <f t="shared" si="3"/>
        <v>1.0005087414749747</v>
      </c>
      <c r="I9" s="47">
        <f t="shared" si="4"/>
        <v>-4.5862228124816867E-7</v>
      </c>
    </row>
    <row r="10" spans="1:9" x14ac:dyDescent="0.25">
      <c r="A10" s="41">
        <v>891</v>
      </c>
      <c r="B10" s="39">
        <v>0.53241300000000003</v>
      </c>
      <c r="C10" s="8">
        <v>0.91468548774699998</v>
      </c>
      <c r="D10" s="44">
        <v>1.5348678250105741</v>
      </c>
      <c r="E10" s="45">
        <f t="shared" si="0"/>
        <v>2.8069061943792581</v>
      </c>
      <c r="F10" s="45">
        <f t="shared" si="1"/>
        <v>0.6978470065765443</v>
      </c>
      <c r="G10" s="56">
        <f t="shared" si="2"/>
        <v>40565.004417532378</v>
      </c>
      <c r="H10" s="57">
        <f t="shared" si="3"/>
        <v>1.0000546902904932</v>
      </c>
      <c r="I10" s="47">
        <f t="shared" si="4"/>
        <v>-4.9313611392033674E-8</v>
      </c>
    </row>
    <row r="11" spans="1:9" x14ac:dyDescent="0.25">
      <c r="A11" s="41">
        <v>955</v>
      </c>
      <c r="B11" s="39">
        <v>0.53548550605800005</v>
      </c>
      <c r="C11" s="8">
        <v>0.91496900000000003</v>
      </c>
      <c r="D11" s="44">
        <v>1.5337462321617785</v>
      </c>
      <c r="E11" s="45">
        <f t="shared" si="0"/>
        <v>2.7900133357089989</v>
      </c>
      <c r="F11" s="45">
        <f t="shared" si="1"/>
        <v>0.69996616917704124</v>
      </c>
      <c r="G11" s="56">
        <f t="shared" si="2"/>
        <v>39251.326547974859</v>
      </c>
      <c r="H11" s="57">
        <f t="shared" si="3"/>
        <v>0.99922324755587932</v>
      </c>
      <c r="I11" s="47">
        <f t="shared" si="4"/>
        <v>7.006801376084411E-7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42CA-656F-4127-82FC-4F8592802DA5}">
  <dimension ref="A1:G11"/>
  <sheetViews>
    <sheetView topLeftCell="C6" workbookViewId="0">
      <selection activeCell="F1" sqref="F1:F11"/>
    </sheetView>
  </sheetViews>
  <sheetFormatPr baseColWidth="10" defaultRowHeight="15" x14ac:dyDescent="0.25"/>
  <cols>
    <col min="6" max="6" width="11.85546875" bestFit="1" customWidth="1"/>
  </cols>
  <sheetData>
    <row r="1" spans="1:7" x14ac:dyDescent="0.25">
      <c r="A1" s="30" t="s">
        <v>34</v>
      </c>
      <c r="B1" s="30" t="s">
        <v>9</v>
      </c>
      <c r="C1" s="30" t="s">
        <v>10</v>
      </c>
      <c r="D1" s="30" t="s">
        <v>11</v>
      </c>
      <c r="E1" s="30" t="s">
        <v>27</v>
      </c>
      <c r="F1" s="49" t="s">
        <v>14</v>
      </c>
      <c r="G1" s="49" t="s">
        <v>15</v>
      </c>
    </row>
    <row r="2" spans="1:7" x14ac:dyDescent="0.25">
      <c r="A2" s="30">
        <v>600</v>
      </c>
      <c r="B2" s="45">
        <v>0.45736399999999999</v>
      </c>
      <c r="C2" s="45">
        <v>0.79619389772399995</v>
      </c>
      <c r="D2" s="45">
        <v>1.5471703574388789</v>
      </c>
      <c r="E2" s="45">
        <v>2.9640749999999998</v>
      </c>
      <c r="F2" s="52">
        <f>((E2+1)*(D2+E2)*(1-SQRT(C2/B2)))/((E2-1)*(D2-E2)*(1+SQRT(C2/B2)))</f>
        <v>0.88492372440099576</v>
      </c>
      <c r="G2" s="52">
        <f>(LN(1/F2))/1109</f>
        <v>1.1023789432466143E-4</v>
      </c>
    </row>
    <row r="3" spans="1:7" x14ac:dyDescent="0.25">
      <c r="A3" s="30">
        <v>622</v>
      </c>
      <c r="B3" s="45">
        <v>0.48360317945499998</v>
      </c>
      <c r="C3" s="45">
        <v>0.86028299999999991</v>
      </c>
      <c r="D3" s="45">
        <v>1.5454343761481004</v>
      </c>
      <c r="E3" s="45">
        <v>2.9440918363126931</v>
      </c>
      <c r="F3" s="52">
        <f t="shared" ref="F3:F11" si="0">((E3+1)*(D3+E3)*(1-SQRT(C3/B3)))/((E3-1)*(D3-E3)*(1+SQRT(C3/B3)))</f>
        <v>0.93130520620188784</v>
      </c>
      <c r="G3" s="52">
        <f t="shared" ref="G3:G11" si="1">(LN(1/F3))/1109</f>
        <v>6.4173335633846017E-5</v>
      </c>
    </row>
    <row r="4" spans="1:7" x14ac:dyDescent="0.25">
      <c r="A4" s="30">
        <v>649</v>
      </c>
      <c r="B4" s="45">
        <v>0.50188350000000004</v>
      </c>
      <c r="C4" s="45">
        <v>0.89425110816999998</v>
      </c>
      <c r="D4" s="45">
        <v>1.543614428922</v>
      </c>
      <c r="E4" s="45">
        <v>2.9222900147435547</v>
      </c>
      <c r="F4" s="52">
        <f t="shared" si="0"/>
        <v>0.94786213318588797</v>
      </c>
      <c r="G4" s="52">
        <f t="shared" si="1"/>
        <v>4.8283333121520736E-5</v>
      </c>
    </row>
    <row r="5" spans="1:7" x14ac:dyDescent="0.25">
      <c r="A5" s="30">
        <v>677</v>
      </c>
      <c r="B5" s="45">
        <v>0.51017099618899997</v>
      </c>
      <c r="C5" s="45">
        <v>0.91104049999999992</v>
      </c>
      <c r="D5" s="45">
        <v>1.5419587601380402</v>
      </c>
      <c r="E5" s="45">
        <v>2.9023792264945047</v>
      </c>
      <c r="F5" s="52">
        <f t="shared" si="0"/>
        <v>0.96469124397159567</v>
      </c>
      <c r="G5" s="52">
        <f t="shared" si="1"/>
        <v>3.2414051643887414E-5</v>
      </c>
    </row>
    <row r="6" spans="1:7" x14ac:dyDescent="0.25">
      <c r="A6" s="30">
        <v>709</v>
      </c>
      <c r="B6" s="45">
        <v>0.5168330000000001</v>
      </c>
      <c r="C6" s="45">
        <v>0.91327667236300003</v>
      </c>
      <c r="D6" s="45">
        <v>1.5404262594890907</v>
      </c>
      <c r="E6" s="45">
        <v>2.8824496977208209</v>
      </c>
      <c r="F6" s="52">
        <f t="shared" si="0"/>
        <v>0.96095715631459122</v>
      </c>
      <c r="G6" s="52">
        <f t="shared" si="1"/>
        <v>3.5911139228708622E-5</v>
      </c>
    </row>
    <row r="7" spans="1:7" x14ac:dyDescent="0.25">
      <c r="A7" s="30">
        <v>746</v>
      </c>
      <c r="B7" s="45">
        <v>0.52062547206900001</v>
      </c>
      <c r="C7" s="45">
        <v>0.91540850000000007</v>
      </c>
      <c r="D7" s="45">
        <v>1.5388927783730222</v>
      </c>
      <c r="E7" s="45">
        <v>2.8625269965284015</v>
      </c>
      <c r="F7" s="52">
        <f t="shared" si="0"/>
        <v>0.96650917811776582</v>
      </c>
      <c r="G7" s="52">
        <f t="shared" si="1"/>
        <v>3.0716396877341906E-5</v>
      </c>
    </row>
    <row r="8" spans="1:7" x14ac:dyDescent="0.25">
      <c r="A8" s="30">
        <v>788</v>
      </c>
      <c r="B8" s="45">
        <v>0.52496049999999994</v>
      </c>
      <c r="C8" s="45">
        <v>0.91412401199299997</v>
      </c>
      <c r="D8" s="45">
        <v>1.5374827584237853</v>
      </c>
      <c r="E8" s="45">
        <v>2.8432251797263519</v>
      </c>
      <c r="F8" s="52">
        <f t="shared" si="0"/>
        <v>0.9638001580584955</v>
      </c>
      <c r="G8" s="52">
        <f t="shared" si="1"/>
        <v>3.3247349667086832E-5</v>
      </c>
    </row>
    <row r="9" spans="1:7" x14ac:dyDescent="0.25">
      <c r="A9" s="30">
        <v>836</v>
      </c>
      <c r="B9" s="45">
        <v>0.52872799999999998</v>
      </c>
      <c r="C9" s="45">
        <v>0.91443200000000002</v>
      </c>
      <c r="D9" s="45">
        <v>1.5361133985782214</v>
      </c>
      <c r="E9" s="45">
        <v>2.824629335408988</v>
      </c>
      <c r="F9" s="52">
        <f t="shared" si="0"/>
        <v>0.96553231286676822</v>
      </c>
      <c r="G9" s="52">
        <f t="shared" si="1"/>
        <v>3.1628232802735873E-5</v>
      </c>
    </row>
    <row r="10" spans="1:7" x14ac:dyDescent="0.25">
      <c r="A10" s="30">
        <v>891</v>
      </c>
      <c r="B10" s="45">
        <v>0.53241300000000003</v>
      </c>
      <c r="C10" s="45">
        <v>0.91468548774699998</v>
      </c>
      <c r="D10" s="45">
        <v>1.5348678250105741</v>
      </c>
      <c r="E10" s="45">
        <v>2.8069061943792581</v>
      </c>
      <c r="F10" s="52">
        <f t="shared" si="0"/>
        <v>0.9670110897923565</v>
      </c>
      <c r="G10" s="52">
        <f t="shared" si="1"/>
        <v>3.0248255500613335E-5</v>
      </c>
    </row>
    <row r="11" spans="1:7" x14ac:dyDescent="0.25">
      <c r="A11" s="30">
        <v>955</v>
      </c>
      <c r="B11" s="45">
        <v>0.53548550605800005</v>
      </c>
      <c r="C11" s="45">
        <v>0.91496900000000003</v>
      </c>
      <c r="D11" s="45">
        <v>1.5337462321617785</v>
      </c>
      <c r="E11" s="45">
        <v>2.7900133357089989</v>
      </c>
      <c r="F11" s="52">
        <f t="shared" si="0"/>
        <v>0.97018176074259987</v>
      </c>
      <c r="G11" s="52">
        <f t="shared" si="1"/>
        <v>2.7296521938409347E-5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596-A324-4258-B3FF-AA9E39327C5E}">
  <dimension ref="A1:L11"/>
  <sheetViews>
    <sheetView topLeftCell="B17" zoomScale="147" workbookViewId="0">
      <selection activeCell="K1" sqref="K1:L11"/>
    </sheetView>
  </sheetViews>
  <sheetFormatPr baseColWidth="10" defaultRowHeight="15" x14ac:dyDescent="0.25"/>
  <cols>
    <col min="6" max="6" width="17.42578125" customWidth="1"/>
  </cols>
  <sheetData>
    <row r="1" spans="1:12" x14ac:dyDescent="0.25">
      <c r="A1" s="32" t="s">
        <v>0</v>
      </c>
      <c r="B1" s="54" t="s">
        <v>43</v>
      </c>
      <c r="C1" s="54" t="s">
        <v>44</v>
      </c>
      <c r="D1" s="20" t="s">
        <v>58</v>
      </c>
      <c r="E1" s="33" t="s">
        <v>59</v>
      </c>
      <c r="F1" s="49"/>
      <c r="K1" s="32" t="s">
        <v>0</v>
      </c>
      <c r="L1" t="s">
        <v>64</v>
      </c>
    </row>
    <row r="2" spans="1:12" x14ac:dyDescent="0.25">
      <c r="A2" s="35">
        <v>600</v>
      </c>
      <c r="B2" s="53">
        <v>0.90498730765277091</v>
      </c>
      <c r="C2" s="53">
        <v>0.89687655744303707</v>
      </c>
      <c r="D2" s="43">
        <v>0.90091348416843742</v>
      </c>
      <c r="E2" s="92">
        <v>0.90200264212559633</v>
      </c>
      <c r="F2" s="52">
        <f>AVERAGE(B2:E2)</f>
        <v>0.90119499784746038</v>
      </c>
      <c r="K2" s="35">
        <v>600</v>
      </c>
      <c r="L2">
        <v>0.90119499784746038</v>
      </c>
    </row>
    <row r="3" spans="1:12" x14ac:dyDescent="0.25">
      <c r="A3" s="35">
        <v>622</v>
      </c>
      <c r="B3" s="53">
        <v>0.95797934343174851</v>
      </c>
      <c r="C3" s="53">
        <v>0.95385508668304397</v>
      </c>
      <c r="D3" s="43">
        <v>0.95591271526475896</v>
      </c>
      <c r="E3" s="92">
        <v>0.95648905629478542</v>
      </c>
      <c r="F3" s="52">
        <f t="shared" ref="F3:F11" si="0">AVERAGE(B3:E3)</f>
        <v>0.95605905041858419</v>
      </c>
      <c r="K3" s="35">
        <v>622</v>
      </c>
      <c r="L3">
        <v>0.95605905041858419</v>
      </c>
    </row>
    <row r="4" spans="1:12" x14ac:dyDescent="0.25">
      <c r="A4" s="35">
        <v>649</v>
      </c>
      <c r="B4" s="53">
        <v>0.98519965470461734</v>
      </c>
      <c r="C4" s="53">
        <v>0.98920777345490252</v>
      </c>
      <c r="D4" s="43">
        <v>0.98719959773809707</v>
      </c>
      <c r="E4" s="92">
        <v>0.98663488004750666</v>
      </c>
      <c r="F4" s="52">
        <f t="shared" si="0"/>
        <v>0.98706047648628092</v>
      </c>
      <c r="K4" s="35">
        <v>649</v>
      </c>
      <c r="L4">
        <v>0.98706047648628092</v>
      </c>
    </row>
    <row r="5" spans="1:12" x14ac:dyDescent="0.25">
      <c r="A5" s="35">
        <v>677</v>
      </c>
      <c r="B5" s="53">
        <v>0.99839197203025709</v>
      </c>
      <c r="C5" s="53">
        <v>0.99934356155185478</v>
      </c>
      <c r="D5" s="43">
        <v>0.99886753752001622</v>
      </c>
      <c r="E5" s="92">
        <v>0.99873325035957983</v>
      </c>
      <c r="F5" s="52">
        <f t="shared" si="0"/>
        <v>0.99883408036542698</v>
      </c>
      <c r="K5" s="35">
        <v>677</v>
      </c>
      <c r="L5">
        <v>0.99883408036542698</v>
      </c>
    </row>
    <row r="6" spans="1:12" x14ac:dyDescent="0.25">
      <c r="A6" s="35">
        <v>709</v>
      </c>
      <c r="B6" s="53">
        <v>0.99989240419711833</v>
      </c>
      <c r="C6" s="53">
        <v>1.004940139081169</v>
      </c>
      <c r="D6" s="43">
        <v>1.0024098457272645</v>
      </c>
      <c r="E6" s="92">
        <v>1.0017078345771866</v>
      </c>
      <c r="F6" s="52">
        <f t="shared" si="0"/>
        <v>1.0022375558956846</v>
      </c>
      <c r="K6" s="35">
        <v>709</v>
      </c>
      <c r="L6">
        <v>1.0022375558956846</v>
      </c>
    </row>
    <row r="7" spans="1:12" x14ac:dyDescent="0.25">
      <c r="A7" s="35">
        <v>746</v>
      </c>
      <c r="B7" s="53">
        <v>1.0013188268973092</v>
      </c>
      <c r="C7" s="53">
        <v>1.0030702664521203</v>
      </c>
      <c r="D7" s="43">
        <v>1.0021937732372981</v>
      </c>
      <c r="E7" s="92">
        <v>1.001952739968675</v>
      </c>
      <c r="F7" s="52">
        <f t="shared" si="0"/>
        <v>1.0021339016388506</v>
      </c>
      <c r="K7" s="35">
        <v>746</v>
      </c>
      <c r="L7">
        <v>1.0021339016388506</v>
      </c>
    </row>
    <row r="8" spans="1:12" x14ac:dyDescent="0.25">
      <c r="A8" s="35">
        <v>788</v>
      </c>
      <c r="B8" s="53">
        <v>1.0000032633051859</v>
      </c>
      <c r="C8" s="53">
        <v>1.0027885600776876</v>
      </c>
      <c r="D8" s="43">
        <v>1.0013939549976756</v>
      </c>
      <c r="E8" s="92">
        <v>1.0010166142597268</v>
      </c>
      <c r="F8" s="52">
        <f t="shared" si="0"/>
        <v>1.0013005981600689</v>
      </c>
      <c r="K8" s="35">
        <v>788</v>
      </c>
      <c r="L8">
        <v>1.0013005981600689</v>
      </c>
    </row>
    <row r="9" spans="1:12" x14ac:dyDescent="0.25">
      <c r="A9" s="35">
        <v>836</v>
      </c>
      <c r="B9" s="53">
        <v>0.99998530345856396</v>
      </c>
      <c r="C9" s="53">
        <v>1.0014159681221466</v>
      </c>
      <c r="D9" s="43">
        <v>1.0007001194123102</v>
      </c>
      <c r="E9" s="92">
        <v>1.0005087414749747</v>
      </c>
      <c r="F9" s="52">
        <f t="shared" si="0"/>
        <v>1.0006525331169989</v>
      </c>
      <c r="K9" s="35">
        <v>836</v>
      </c>
      <c r="L9">
        <v>1.0006525331169989</v>
      </c>
    </row>
    <row r="10" spans="1:12" x14ac:dyDescent="0.25">
      <c r="A10" s="41">
        <v>891</v>
      </c>
      <c r="B10" s="53">
        <v>0.99994713447116379</v>
      </c>
      <c r="C10" s="53">
        <v>1.0002395522476519</v>
      </c>
      <c r="D10" s="43">
        <v>1.0000933217827463</v>
      </c>
      <c r="E10" s="92">
        <v>1.0000546902904932</v>
      </c>
      <c r="F10" s="52">
        <f t="shared" si="0"/>
        <v>1.000083674698014</v>
      </c>
      <c r="K10" s="41">
        <v>891</v>
      </c>
      <c r="L10">
        <v>1.000083674698014</v>
      </c>
    </row>
    <row r="11" spans="1:12" x14ac:dyDescent="0.25">
      <c r="A11" s="41">
        <v>955</v>
      </c>
      <c r="B11" s="53">
        <v>0.99995806033181278</v>
      </c>
      <c r="C11" s="53">
        <v>0.99797143399692612</v>
      </c>
      <c r="D11" s="43">
        <v>0.99896375055379594</v>
      </c>
      <c r="E11" s="92">
        <v>0.99922324755587932</v>
      </c>
      <c r="F11" s="52">
        <f t="shared" si="0"/>
        <v>0.99902912310960357</v>
      </c>
      <c r="K11" s="41">
        <v>955</v>
      </c>
      <c r="L11">
        <v>0.99902912310960357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Datos Originales</vt:lpstr>
      <vt:lpstr>Picos y Envolventes</vt:lpstr>
      <vt:lpstr>Indice de refracción</vt:lpstr>
      <vt:lpstr>Grosor película, Orden Interfer</vt:lpstr>
      <vt:lpstr>Absorbancia x y extincion alfa</vt:lpstr>
      <vt:lpstr>Metodo Ti</vt:lpstr>
      <vt:lpstr>Metodo T_alpha</vt:lpstr>
      <vt:lpstr>Manifacier</vt:lpstr>
      <vt:lpstr>x values</vt:lpstr>
      <vt:lpstr>alpha values</vt:lpstr>
      <vt:lpstr>k</vt:lpstr>
      <vt:lpstr>Tauc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Judol Alejandro Rodríguez Franco</dc:creator>
  <cp:lastModifiedBy>Judol Alejandro Rodríguez Franco</cp:lastModifiedBy>
  <dcterms:created xsi:type="dcterms:W3CDTF">2022-05-15T21:18:52Z</dcterms:created>
  <dcterms:modified xsi:type="dcterms:W3CDTF">2022-06-05T02:29:15Z</dcterms:modified>
</cp:coreProperties>
</file>