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94\Desktop\TankSimulationAndAnalysis\TankSimulationAndAnalysis\"/>
    </mc:Choice>
  </mc:AlternateContent>
  <xr:revisionPtr revIDLastSave="0" documentId="8_{8504881E-0FCF-4131-B025-5C43979E2ED9}" xr6:coauthVersionLast="47" xr6:coauthVersionMax="47" xr10:uidLastSave="{00000000-0000-0000-0000-000000000000}"/>
  <bookViews>
    <workbookView xWindow="28680" yWindow="-120" windowWidth="29040" windowHeight="16440" activeTab="1" xr2:uid="{6BB42296-C54C-4B9E-ACEA-7A22A3C3F29A}"/>
  </bookViews>
  <sheets>
    <sheet name="RandomWalk1" sheetId="1" r:id="rId1"/>
    <sheet name="RandomWalk2" sheetId="2" r:id="rId2"/>
    <sheet name="RandomWalk-Valid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K6" i="1" s="1"/>
  <c r="CG98" i="1"/>
  <c r="CG99" i="1"/>
  <c r="CH99" i="1"/>
  <c r="CG100" i="1"/>
  <c r="CH100" i="1"/>
  <c r="CI101" i="1" s="1"/>
  <c r="CI100" i="1"/>
  <c r="CJ101" i="1" s="1"/>
  <c r="CF118" i="1"/>
  <c r="CF119" i="1"/>
  <c r="CF120" i="1" s="1"/>
  <c r="DC97" i="1"/>
  <c r="DD97" i="1"/>
  <c r="DE97" i="1"/>
  <c r="DF98" i="1" s="1"/>
  <c r="DG99" i="1" s="1"/>
  <c r="DH100" i="1" s="1"/>
  <c r="DF97" i="1"/>
  <c r="DG98" i="1" s="1"/>
  <c r="DH99" i="1" s="1"/>
  <c r="DG97" i="1"/>
  <c r="DH97" i="1"/>
  <c r="DI98" i="1" s="1"/>
  <c r="DJ99" i="1" s="1"/>
  <c r="DK100" i="1" s="1"/>
  <c r="DI97" i="1"/>
  <c r="DJ97" i="1"/>
  <c r="DK97" i="1"/>
  <c r="DL97" i="1"/>
  <c r="DM97" i="1"/>
  <c r="DN98" i="1" s="1"/>
  <c r="DO99" i="1" s="1"/>
  <c r="DP100" i="1" s="1"/>
  <c r="DN97" i="1"/>
  <c r="DO98" i="1" s="1"/>
  <c r="DP99" i="1" s="1"/>
  <c r="DO97" i="1"/>
  <c r="DP97" i="1"/>
  <c r="DQ98" i="1" s="1"/>
  <c r="DR99" i="1" s="1"/>
  <c r="DS100" i="1" s="1"/>
  <c r="DT101" i="1" s="1"/>
  <c r="DU102" i="1" s="1"/>
  <c r="DV103" i="1" s="1"/>
  <c r="DW104" i="1" s="1"/>
  <c r="DQ97" i="1"/>
  <c r="DR97" i="1"/>
  <c r="DS97" i="1"/>
  <c r="DT97" i="1"/>
  <c r="DU97" i="1"/>
  <c r="DV98" i="1" s="1"/>
  <c r="DW99" i="1" s="1"/>
  <c r="DV97" i="1"/>
  <c r="DW98" i="1" s="1"/>
  <c r="DW97" i="1"/>
  <c r="DC98" i="1"/>
  <c r="DD99" i="1" s="1"/>
  <c r="DE100" i="1" s="1"/>
  <c r="DF101" i="1" s="1"/>
  <c r="DG102" i="1" s="1"/>
  <c r="DH103" i="1" s="1"/>
  <c r="DI104" i="1" s="1"/>
  <c r="DJ105" i="1" s="1"/>
  <c r="DK106" i="1" s="1"/>
  <c r="DL107" i="1" s="1"/>
  <c r="DM108" i="1" s="1"/>
  <c r="DN109" i="1" s="1"/>
  <c r="DO110" i="1" s="1"/>
  <c r="DP111" i="1" s="1"/>
  <c r="DQ112" i="1" s="1"/>
  <c r="DR113" i="1" s="1"/>
  <c r="DS114" i="1" s="1"/>
  <c r="DT115" i="1" s="1"/>
  <c r="DU116" i="1" s="1"/>
  <c r="DV117" i="1" s="1"/>
  <c r="DW118" i="1" s="1"/>
  <c r="DD98" i="1"/>
  <c r="DE98" i="1"/>
  <c r="DH98" i="1"/>
  <c r="DI99" i="1" s="1"/>
  <c r="DJ100" i="1" s="1"/>
  <c r="DK101" i="1" s="1"/>
  <c r="DJ98" i="1"/>
  <c r="DK98" i="1"/>
  <c r="DL99" i="1" s="1"/>
  <c r="DM100" i="1" s="1"/>
  <c r="DN101" i="1" s="1"/>
  <c r="DL98" i="1"/>
  <c r="DM98" i="1"/>
  <c r="DP98" i="1"/>
  <c r="DQ99" i="1" s="1"/>
  <c r="DR100" i="1" s="1"/>
  <c r="DS101" i="1" s="1"/>
  <c r="DT102" i="1" s="1"/>
  <c r="DU103" i="1" s="1"/>
  <c r="DV104" i="1" s="1"/>
  <c r="DW105" i="1" s="1"/>
  <c r="DR98" i="1"/>
  <c r="DS98" i="1"/>
  <c r="DT99" i="1" s="1"/>
  <c r="DU100" i="1" s="1"/>
  <c r="DV101" i="1" s="1"/>
  <c r="DW102" i="1" s="1"/>
  <c r="DT98" i="1"/>
  <c r="DU98" i="1"/>
  <c r="DC99" i="1"/>
  <c r="DD100" i="1" s="1"/>
  <c r="DE101" i="1" s="1"/>
  <c r="DF102" i="1" s="1"/>
  <c r="DG103" i="1" s="1"/>
  <c r="DH104" i="1" s="1"/>
  <c r="DI105" i="1" s="1"/>
  <c r="DJ106" i="1" s="1"/>
  <c r="DK107" i="1" s="1"/>
  <c r="DL108" i="1" s="1"/>
  <c r="DM109" i="1" s="1"/>
  <c r="DN110" i="1" s="1"/>
  <c r="DO111" i="1" s="1"/>
  <c r="DP112" i="1" s="1"/>
  <c r="DQ113" i="1" s="1"/>
  <c r="DR114" i="1" s="1"/>
  <c r="DS115" i="1" s="1"/>
  <c r="DT116" i="1" s="1"/>
  <c r="DU117" i="1" s="1"/>
  <c r="DV118" i="1" s="1"/>
  <c r="DW119" i="1" s="1"/>
  <c r="DE99" i="1"/>
  <c r="DF99" i="1"/>
  <c r="DG100" i="1" s="1"/>
  <c r="DH101" i="1" s="1"/>
  <c r="DI102" i="1" s="1"/>
  <c r="DJ103" i="1" s="1"/>
  <c r="DK104" i="1" s="1"/>
  <c r="DL105" i="1" s="1"/>
  <c r="DM106" i="1" s="1"/>
  <c r="DN107" i="1" s="1"/>
  <c r="DO108" i="1" s="1"/>
  <c r="DP109" i="1" s="1"/>
  <c r="DQ110" i="1" s="1"/>
  <c r="DR111" i="1" s="1"/>
  <c r="DS112" i="1" s="1"/>
  <c r="DT113" i="1" s="1"/>
  <c r="DU114" i="1" s="1"/>
  <c r="DV115" i="1" s="1"/>
  <c r="DW116" i="1" s="1"/>
  <c r="DK99" i="1"/>
  <c r="DL100" i="1" s="1"/>
  <c r="DM101" i="1" s="1"/>
  <c r="DN102" i="1" s="1"/>
  <c r="DO103" i="1" s="1"/>
  <c r="DP104" i="1" s="1"/>
  <c r="DQ105" i="1" s="1"/>
  <c r="DR106" i="1" s="1"/>
  <c r="DS107" i="1" s="1"/>
  <c r="DT108" i="1" s="1"/>
  <c r="DU109" i="1" s="1"/>
  <c r="DV110" i="1" s="1"/>
  <c r="DW111" i="1" s="1"/>
  <c r="DM99" i="1"/>
  <c r="DN99" i="1"/>
  <c r="DO100" i="1" s="1"/>
  <c r="DP101" i="1" s="1"/>
  <c r="DQ102" i="1" s="1"/>
  <c r="DR103" i="1" s="1"/>
  <c r="DS104" i="1" s="1"/>
  <c r="DT105" i="1" s="1"/>
  <c r="DU106" i="1" s="1"/>
  <c r="DV107" i="1" s="1"/>
  <c r="DW108" i="1" s="1"/>
  <c r="DS99" i="1"/>
  <c r="DT100" i="1" s="1"/>
  <c r="DU101" i="1" s="1"/>
  <c r="DV102" i="1" s="1"/>
  <c r="DU99" i="1"/>
  <c r="DV99" i="1"/>
  <c r="DW100" i="1" s="1"/>
  <c r="DC100" i="1"/>
  <c r="DF100" i="1"/>
  <c r="DG101" i="1" s="1"/>
  <c r="DH102" i="1" s="1"/>
  <c r="DI103" i="1" s="1"/>
  <c r="DJ104" i="1" s="1"/>
  <c r="DK105" i="1" s="1"/>
  <c r="DL106" i="1" s="1"/>
  <c r="DM107" i="1" s="1"/>
  <c r="DN108" i="1" s="1"/>
  <c r="DO109" i="1" s="1"/>
  <c r="DP110" i="1" s="1"/>
  <c r="DQ111" i="1" s="1"/>
  <c r="DR112" i="1" s="1"/>
  <c r="DS113" i="1" s="1"/>
  <c r="DT114" i="1" s="1"/>
  <c r="DU115" i="1" s="1"/>
  <c r="DV116" i="1" s="1"/>
  <c r="DW117" i="1" s="1"/>
  <c r="DI100" i="1"/>
  <c r="DJ101" i="1" s="1"/>
  <c r="DK102" i="1" s="1"/>
  <c r="DL103" i="1" s="1"/>
  <c r="DM104" i="1" s="1"/>
  <c r="DN105" i="1" s="1"/>
  <c r="DO106" i="1" s="1"/>
  <c r="DP107" i="1" s="1"/>
  <c r="DQ108" i="1" s="1"/>
  <c r="DR109" i="1" s="1"/>
  <c r="DS110" i="1" s="1"/>
  <c r="DT111" i="1" s="1"/>
  <c r="DU112" i="1" s="1"/>
  <c r="DV113" i="1" s="1"/>
  <c r="DW114" i="1" s="1"/>
  <c r="DN100" i="1"/>
  <c r="DO101" i="1" s="1"/>
  <c r="DP102" i="1" s="1"/>
  <c r="DQ103" i="1" s="1"/>
  <c r="DR104" i="1" s="1"/>
  <c r="DS105" i="1" s="1"/>
  <c r="DT106" i="1" s="1"/>
  <c r="DU107" i="1" s="1"/>
  <c r="DV108" i="1" s="1"/>
  <c r="DW109" i="1" s="1"/>
  <c r="DQ100" i="1"/>
  <c r="DR101" i="1" s="1"/>
  <c r="DS102" i="1" s="1"/>
  <c r="DT103" i="1" s="1"/>
  <c r="DU104" i="1" s="1"/>
  <c r="DV105" i="1" s="1"/>
  <c r="DW106" i="1" s="1"/>
  <c r="DV100" i="1"/>
  <c r="DW101" i="1" s="1"/>
  <c r="DC101" i="1"/>
  <c r="DD101" i="1"/>
  <c r="DE102" i="1" s="1"/>
  <c r="DF103" i="1" s="1"/>
  <c r="DG104" i="1" s="1"/>
  <c r="DI101" i="1"/>
  <c r="DJ102" i="1" s="1"/>
  <c r="DK103" i="1" s="1"/>
  <c r="DL104" i="1" s="1"/>
  <c r="DL101" i="1"/>
  <c r="DM102" i="1" s="1"/>
  <c r="DN103" i="1" s="1"/>
  <c r="DO104" i="1" s="1"/>
  <c r="DP105" i="1" s="1"/>
  <c r="DQ106" i="1" s="1"/>
  <c r="DR107" i="1" s="1"/>
  <c r="DS108" i="1" s="1"/>
  <c r="DT109" i="1" s="1"/>
  <c r="DU110" i="1" s="1"/>
  <c r="DV111" i="1" s="1"/>
  <c r="DW112" i="1" s="1"/>
  <c r="DQ101" i="1"/>
  <c r="DR102" i="1" s="1"/>
  <c r="DS103" i="1" s="1"/>
  <c r="DT104" i="1" s="1"/>
  <c r="DU105" i="1" s="1"/>
  <c r="DV106" i="1" s="1"/>
  <c r="DW107" i="1" s="1"/>
  <c r="DC102" i="1"/>
  <c r="DD102" i="1"/>
  <c r="DE103" i="1" s="1"/>
  <c r="DF104" i="1" s="1"/>
  <c r="DG105" i="1" s="1"/>
  <c r="DL102" i="1"/>
  <c r="DM103" i="1" s="1"/>
  <c r="DN104" i="1" s="1"/>
  <c r="DO105" i="1" s="1"/>
  <c r="DO102" i="1"/>
  <c r="DP103" i="1" s="1"/>
  <c r="DQ104" i="1" s="1"/>
  <c r="DR105" i="1" s="1"/>
  <c r="DC103" i="1"/>
  <c r="DD103" i="1"/>
  <c r="DW103" i="1"/>
  <c r="DC104" i="1"/>
  <c r="DD105" i="1" s="1"/>
  <c r="DE106" i="1" s="1"/>
  <c r="DF107" i="1" s="1"/>
  <c r="DG108" i="1" s="1"/>
  <c r="DH109" i="1" s="1"/>
  <c r="DI110" i="1" s="1"/>
  <c r="DJ111" i="1" s="1"/>
  <c r="DK112" i="1" s="1"/>
  <c r="DL113" i="1" s="1"/>
  <c r="DM114" i="1" s="1"/>
  <c r="DN115" i="1" s="1"/>
  <c r="DO116" i="1" s="1"/>
  <c r="DP117" i="1" s="1"/>
  <c r="DQ118" i="1" s="1"/>
  <c r="DR119" i="1" s="1"/>
  <c r="DS120" i="1" s="1"/>
  <c r="DT121" i="1" s="1"/>
  <c r="DU122" i="1" s="1"/>
  <c r="DV123" i="1" s="1"/>
  <c r="DW124" i="1" s="1"/>
  <c r="DD104" i="1"/>
  <c r="DE104" i="1"/>
  <c r="DF105" i="1" s="1"/>
  <c r="DG106" i="1" s="1"/>
  <c r="DH107" i="1" s="1"/>
  <c r="DI108" i="1" s="1"/>
  <c r="DJ109" i="1" s="1"/>
  <c r="DK110" i="1" s="1"/>
  <c r="DL111" i="1" s="1"/>
  <c r="DM112" i="1" s="1"/>
  <c r="DN113" i="1" s="1"/>
  <c r="DO114" i="1" s="1"/>
  <c r="DP115" i="1" s="1"/>
  <c r="DQ116" i="1" s="1"/>
  <c r="DR117" i="1" s="1"/>
  <c r="DS118" i="1" s="1"/>
  <c r="DT119" i="1" s="1"/>
  <c r="DU120" i="1" s="1"/>
  <c r="DV121" i="1" s="1"/>
  <c r="DW122" i="1" s="1"/>
  <c r="DC105" i="1"/>
  <c r="DE105" i="1"/>
  <c r="DF106" i="1" s="1"/>
  <c r="DG107" i="1" s="1"/>
  <c r="DH108" i="1" s="1"/>
  <c r="DI109" i="1" s="1"/>
  <c r="DJ110" i="1" s="1"/>
  <c r="DK111" i="1" s="1"/>
  <c r="DL112" i="1" s="1"/>
  <c r="DM113" i="1" s="1"/>
  <c r="DN114" i="1" s="1"/>
  <c r="DO115" i="1" s="1"/>
  <c r="DP116" i="1" s="1"/>
  <c r="DQ117" i="1" s="1"/>
  <c r="DR118" i="1" s="1"/>
  <c r="DS119" i="1" s="1"/>
  <c r="DT120" i="1" s="1"/>
  <c r="DU121" i="1" s="1"/>
  <c r="DV122" i="1" s="1"/>
  <c r="DW123" i="1" s="1"/>
  <c r="DH105" i="1"/>
  <c r="DI106" i="1" s="1"/>
  <c r="DJ107" i="1" s="1"/>
  <c r="DK108" i="1" s="1"/>
  <c r="DL109" i="1" s="1"/>
  <c r="DM110" i="1" s="1"/>
  <c r="DN111" i="1" s="1"/>
  <c r="DO112" i="1" s="1"/>
  <c r="DP113" i="1" s="1"/>
  <c r="DQ114" i="1" s="1"/>
  <c r="DR115" i="1" s="1"/>
  <c r="DS116" i="1" s="1"/>
  <c r="DT117" i="1" s="1"/>
  <c r="DU118" i="1" s="1"/>
  <c r="DV119" i="1" s="1"/>
  <c r="DW120" i="1" s="1"/>
  <c r="DM105" i="1"/>
  <c r="DN106" i="1" s="1"/>
  <c r="DO107" i="1" s="1"/>
  <c r="DP108" i="1" s="1"/>
  <c r="DQ109" i="1" s="1"/>
  <c r="DR110" i="1" s="1"/>
  <c r="DS111" i="1" s="1"/>
  <c r="DT112" i="1" s="1"/>
  <c r="DU113" i="1" s="1"/>
  <c r="DV114" i="1" s="1"/>
  <c r="DW115" i="1" s="1"/>
  <c r="DC106" i="1"/>
  <c r="DD107" i="1" s="1"/>
  <c r="DE108" i="1" s="1"/>
  <c r="DF109" i="1" s="1"/>
  <c r="DG110" i="1" s="1"/>
  <c r="DH111" i="1" s="1"/>
  <c r="DI112" i="1" s="1"/>
  <c r="DJ113" i="1" s="1"/>
  <c r="DK114" i="1" s="1"/>
  <c r="DL115" i="1" s="1"/>
  <c r="DM116" i="1" s="1"/>
  <c r="DN117" i="1" s="1"/>
  <c r="DO118" i="1" s="1"/>
  <c r="DP119" i="1" s="1"/>
  <c r="DQ120" i="1" s="1"/>
  <c r="DR121" i="1" s="1"/>
  <c r="DS122" i="1" s="1"/>
  <c r="DT123" i="1" s="1"/>
  <c r="DU124" i="1" s="1"/>
  <c r="DV125" i="1" s="1"/>
  <c r="DW126" i="1" s="1"/>
  <c r="DD106" i="1"/>
  <c r="DH106" i="1"/>
  <c r="DI107" i="1" s="1"/>
  <c r="DJ108" i="1" s="1"/>
  <c r="DK109" i="1" s="1"/>
  <c r="DP106" i="1"/>
  <c r="DQ107" i="1" s="1"/>
  <c r="DR108" i="1" s="1"/>
  <c r="DS109" i="1" s="1"/>
  <c r="DS106" i="1"/>
  <c r="DT107" i="1" s="1"/>
  <c r="DU108" i="1" s="1"/>
  <c r="DV109" i="1" s="1"/>
  <c r="DW110" i="1" s="1"/>
  <c r="DC107" i="1"/>
  <c r="DD108" i="1" s="1"/>
  <c r="DE109" i="1" s="1"/>
  <c r="DF110" i="1" s="1"/>
  <c r="DE107" i="1"/>
  <c r="DC108" i="1"/>
  <c r="DF108" i="1"/>
  <c r="DG109" i="1" s="1"/>
  <c r="DH110" i="1" s="1"/>
  <c r="DI111" i="1" s="1"/>
  <c r="DC109" i="1"/>
  <c r="DD109" i="1"/>
  <c r="DE110" i="1" s="1"/>
  <c r="DF111" i="1" s="1"/>
  <c r="DC110" i="1"/>
  <c r="DD110" i="1"/>
  <c r="DE111" i="1" s="1"/>
  <c r="DF112" i="1" s="1"/>
  <c r="DG113" i="1" s="1"/>
  <c r="DL110" i="1"/>
  <c r="DM111" i="1" s="1"/>
  <c r="DN112" i="1" s="1"/>
  <c r="DO113" i="1" s="1"/>
  <c r="DP114" i="1" s="1"/>
  <c r="DQ115" i="1" s="1"/>
  <c r="DR116" i="1" s="1"/>
  <c r="DS117" i="1" s="1"/>
  <c r="DT118" i="1" s="1"/>
  <c r="DU119" i="1" s="1"/>
  <c r="DV120" i="1" s="1"/>
  <c r="DW121" i="1" s="1"/>
  <c r="DT110" i="1"/>
  <c r="DU111" i="1" s="1"/>
  <c r="DV112" i="1" s="1"/>
  <c r="DW113" i="1" s="1"/>
  <c r="DC111" i="1"/>
  <c r="DD111" i="1"/>
  <c r="DG111" i="1"/>
  <c r="DH112" i="1" s="1"/>
  <c r="DI113" i="1" s="1"/>
  <c r="DJ114" i="1" s="1"/>
  <c r="DK115" i="1" s="1"/>
  <c r="DL116" i="1" s="1"/>
  <c r="DM117" i="1" s="1"/>
  <c r="DN118" i="1" s="1"/>
  <c r="DO119" i="1" s="1"/>
  <c r="DP120" i="1" s="1"/>
  <c r="DQ121" i="1" s="1"/>
  <c r="DR122" i="1" s="1"/>
  <c r="DS123" i="1" s="1"/>
  <c r="DT124" i="1" s="1"/>
  <c r="DU125" i="1" s="1"/>
  <c r="DV126" i="1" s="1"/>
  <c r="DW127" i="1" s="1"/>
  <c r="DC112" i="1"/>
  <c r="DD113" i="1" s="1"/>
  <c r="DD112" i="1"/>
  <c r="DE112" i="1"/>
  <c r="DF113" i="1" s="1"/>
  <c r="DG114" i="1" s="1"/>
  <c r="DH115" i="1" s="1"/>
  <c r="DI116" i="1" s="1"/>
  <c r="DJ117" i="1" s="1"/>
  <c r="DK118" i="1" s="1"/>
  <c r="DL119" i="1" s="1"/>
  <c r="DM120" i="1" s="1"/>
  <c r="DN121" i="1" s="1"/>
  <c r="DO122" i="1" s="1"/>
  <c r="DP123" i="1" s="1"/>
  <c r="DQ124" i="1" s="1"/>
  <c r="DR125" i="1" s="1"/>
  <c r="DS126" i="1" s="1"/>
  <c r="DT127" i="1" s="1"/>
  <c r="DU128" i="1" s="1"/>
  <c r="DV129" i="1" s="1"/>
  <c r="DW130" i="1" s="1"/>
  <c r="DG112" i="1"/>
  <c r="DH113" i="1" s="1"/>
  <c r="DI114" i="1" s="1"/>
  <c r="DJ115" i="1" s="1"/>
  <c r="DK116" i="1" s="1"/>
  <c r="DL117" i="1" s="1"/>
  <c r="DM118" i="1" s="1"/>
  <c r="DN119" i="1" s="1"/>
  <c r="DO120" i="1" s="1"/>
  <c r="DP121" i="1" s="1"/>
  <c r="DQ122" i="1" s="1"/>
  <c r="DR123" i="1" s="1"/>
  <c r="DS124" i="1" s="1"/>
  <c r="DT125" i="1" s="1"/>
  <c r="DU126" i="1" s="1"/>
  <c r="DV127" i="1" s="1"/>
  <c r="DW128" i="1" s="1"/>
  <c r="DJ112" i="1"/>
  <c r="DK113" i="1" s="1"/>
  <c r="DL114" i="1" s="1"/>
  <c r="DM115" i="1" s="1"/>
  <c r="DN116" i="1" s="1"/>
  <c r="DO117" i="1" s="1"/>
  <c r="DP118" i="1" s="1"/>
  <c r="DQ119" i="1" s="1"/>
  <c r="DR120" i="1" s="1"/>
  <c r="DS121" i="1" s="1"/>
  <c r="DT122" i="1" s="1"/>
  <c r="DU123" i="1" s="1"/>
  <c r="DV124" i="1" s="1"/>
  <c r="DW125" i="1" s="1"/>
  <c r="DC113" i="1"/>
  <c r="DE113" i="1"/>
  <c r="DF114" i="1" s="1"/>
  <c r="DG115" i="1" s="1"/>
  <c r="DH116" i="1" s="1"/>
  <c r="DI117" i="1" s="1"/>
  <c r="DJ118" i="1" s="1"/>
  <c r="DK119" i="1" s="1"/>
  <c r="DL120" i="1" s="1"/>
  <c r="DM121" i="1" s="1"/>
  <c r="DN122" i="1" s="1"/>
  <c r="DO123" i="1" s="1"/>
  <c r="DP124" i="1" s="1"/>
  <c r="DQ125" i="1" s="1"/>
  <c r="DR126" i="1" s="1"/>
  <c r="DS127" i="1" s="1"/>
  <c r="DT128" i="1" s="1"/>
  <c r="DU129" i="1" s="1"/>
  <c r="DV130" i="1" s="1"/>
  <c r="DW131" i="1" s="1"/>
  <c r="DC114" i="1"/>
  <c r="DD115" i="1" s="1"/>
  <c r="DE116" i="1" s="1"/>
  <c r="DF117" i="1" s="1"/>
  <c r="DG118" i="1" s="1"/>
  <c r="DH119" i="1" s="1"/>
  <c r="DI120" i="1" s="1"/>
  <c r="DJ121" i="1" s="1"/>
  <c r="DK122" i="1" s="1"/>
  <c r="DL123" i="1" s="1"/>
  <c r="DM124" i="1" s="1"/>
  <c r="DN125" i="1" s="1"/>
  <c r="DO126" i="1" s="1"/>
  <c r="DP127" i="1" s="1"/>
  <c r="DQ128" i="1" s="1"/>
  <c r="DR129" i="1" s="1"/>
  <c r="DS130" i="1" s="1"/>
  <c r="DT131" i="1" s="1"/>
  <c r="DU132" i="1" s="1"/>
  <c r="DV133" i="1" s="1"/>
  <c r="DW134" i="1" s="1"/>
  <c r="DD114" i="1"/>
  <c r="DE114" i="1"/>
  <c r="DH114" i="1"/>
  <c r="DI115" i="1" s="1"/>
  <c r="DJ116" i="1" s="1"/>
  <c r="DK117" i="1" s="1"/>
  <c r="DL118" i="1" s="1"/>
  <c r="DM119" i="1" s="1"/>
  <c r="DN120" i="1" s="1"/>
  <c r="DO121" i="1" s="1"/>
  <c r="DP122" i="1" s="1"/>
  <c r="DQ123" i="1" s="1"/>
  <c r="DR124" i="1" s="1"/>
  <c r="DS125" i="1" s="1"/>
  <c r="DT126" i="1" s="1"/>
  <c r="DU127" i="1" s="1"/>
  <c r="DV128" i="1" s="1"/>
  <c r="DW129" i="1" s="1"/>
  <c r="DC115" i="1"/>
  <c r="DD116" i="1" s="1"/>
  <c r="DE117" i="1" s="1"/>
  <c r="DF118" i="1" s="1"/>
  <c r="DG119" i="1" s="1"/>
  <c r="DH120" i="1" s="1"/>
  <c r="DI121" i="1" s="1"/>
  <c r="DJ122" i="1" s="1"/>
  <c r="DK123" i="1" s="1"/>
  <c r="DL124" i="1" s="1"/>
  <c r="DM125" i="1" s="1"/>
  <c r="DN126" i="1" s="1"/>
  <c r="DO127" i="1" s="1"/>
  <c r="DP128" i="1" s="1"/>
  <c r="DQ129" i="1" s="1"/>
  <c r="DR130" i="1" s="1"/>
  <c r="DS131" i="1" s="1"/>
  <c r="DT132" i="1" s="1"/>
  <c r="DU133" i="1" s="1"/>
  <c r="DV134" i="1" s="1"/>
  <c r="DW135" i="1" s="1"/>
  <c r="DE115" i="1"/>
  <c r="DF115" i="1"/>
  <c r="DG116" i="1" s="1"/>
  <c r="DH117" i="1" s="1"/>
  <c r="DI118" i="1" s="1"/>
  <c r="DJ119" i="1" s="1"/>
  <c r="DK120" i="1" s="1"/>
  <c r="DL121" i="1" s="1"/>
  <c r="DM122" i="1" s="1"/>
  <c r="DN123" i="1" s="1"/>
  <c r="DO124" i="1" s="1"/>
  <c r="DP125" i="1" s="1"/>
  <c r="DQ126" i="1" s="1"/>
  <c r="DR127" i="1" s="1"/>
  <c r="DS128" i="1" s="1"/>
  <c r="DT129" i="1" s="1"/>
  <c r="DU130" i="1" s="1"/>
  <c r="DV131" i="1" s="1"/>
  <c r="DW132" i="1" s="1"/>
  <c r="DC116" i="1"/>
  <c r="DF116" i="1"/>
  <c r="DG117" i="1" s="1"/>
  <c r="DH118" i="1" s="1"/>
  <c r="DI119" i="1" s="1"/>
  <c r="DJ120" i="1" s="1"/>
  <c r="DK121" i="1" s="1"/>
  <c r="DL122" i="1" s="1"/>
  <c r="DM123" i="1" s="1"/>
  <c r="DN124" i="1" s="1"/>
  <c r="DO125" i="1" s="1"/>
  <c r="DP126" i="1" s="1"/>
  <c r="DQ127" i="1" s="1"/>
  <c r="DR128" i="1" s="1"/>
  <c r="DS129" i="1" s="1"/>
  <c r="DT130" i="1" s="1"/>
  <c r="DU131" i="1" s="1"/>
  <c r="DV132" i="1" s="1"/>
  <c r="DW133" i="1" s="1"/>
  <c r="DC117" i="1"/>
  <c r="DD117" i="1"/>
  <c r="DE118" i="1" s="1"/>
  <c r="DF119" i="1" s="1"/>
  <c r="DG120" i="1" s="1"/>
  <c r="DH121" i="1" s="1"/>
  <c r="DI122" i="1" s="1"/>
  <c r="DJ123" i="1" s="1"/>
  <c r="DK124" i="1" s="1"/>
  <c r="DL125" i="1" s="1"/>
  <c r="DM126" i="1" s="1"/>
  <c r="DN127" i="1" s="1"/>
  <c r="DO128" i="1" s="1"/>
  <c r="DP129" i="1" s="1"/>
  <c r="DQ130" i="1" s="1"/>
  <c r="DR131" i="1" s="1"/>
  <c r="DS132" i="1" s="1"/>
  <c r="DT133" i="1" s="1"/>
  <c r="DU134" i="1" s="1"/>
  <c r="DV135" i="1" s="1"/>
  <c r="DW136" i="1" s="1"/>
  <c r="DC118" i="1"/>
  <c r="DD118" i="1"/>
  <c r="DE119" i="1" s="1"/>
  <c r="DF120" i="1" s="1"/>
  <c r="DG121" i="1" s="1"/>
  <c r="DC119" i="1"/>
  <c r="DD119" i="1"/>
  <c r="DD120" i="1"/>
  <c r="DE120" i="1"/>
  <c r="DF121" i="1" s="1"/>
  <c r="DG122" i="1" s="1"/>
  <c r="DH123" i="1" s="1"/>
  <c r="DI124" i="1" s="1"/>
  <c r="DJ125" i="1" s="1"/>
  <c r="DK126" i="1" s="1"/>
  <c r="DL127" i="1" s="1"/>
  <c r="DM128" i="1" s="1"/>
  <c r="DN129" i="1" s="1"/>
  <c r="DO130" i="1" s="1"/>
  <c r="DP131" i="1" s="1"/>
  <c r="DQ132" i="1" s="1"/>
  <c r="DR133" i="1" s="1"/>
  <c r="DS134" i="1" s="1"/>
  <c r="DT135" i="1" s="1"/>
  <c r="DU136" i="1" s="1"/>
  <c r="DV137" i="1" s="1"/>
  <c r="DW138" i="1" s="1"/>
  <c r="DE121" i="1"/>
  <c r="DF122" i="1" s="1"/>
  <c r="DG123" i="1" s="1"/>
  <c r="DH124" i="1" s="1"/>
  <c r="DI125" i="1" s="1"/>
  <c r="DJ126" i="1" s="1"/>
  <c r="DK127" i="1" s="1"/>
  <c r="DL128" i="1" s="1"/>
  <c r="DM129" i="1" s="1"/>
  <c r="DN130" i="1" s="1"/>
  <c r="DO131" i="1" s="1"/>
  <c r="DP132" i="1" s="1"/>
  <c r="DQ133" i="1" s="1"/>
  <c r="DR134" i="1" s="1"/>
  <c r="DS135" i="1" s="1"/>
  <c r="DT136" i="1" s="1"/>
  <c r="DU137" i="1" s="1"/>
  <c r="DV138" i="1" s="1"/>
  <c r="DW139" i="1" s="1"/>
  <c r="DH122" i="1"/>
  <c r="DI123" i="1" s="1"/>
  <c r="DJ124" i="1"/>
  <c r="DK125" i="1"/>
  <c r="DL126" i="1" s="1"/>
  <c r="DM127" i="1" s="1"/>
  <c r="DN128" i="1" s="1"/>
  <c r="DO129" i="1" s="1"/>
  <c r="DP130" i="1" s="1"/>
  <c r="DQ131" i="1" s="1"/>
  <c r="DR132" i="1" s="1"/>
  <c r="DS133" i="1" s="1"/>
  <c r="DT134" i="1" s="1"/>
  <c r="DU135" i="1" s="1"/>
  <c r="DV136" i="1" s="1"/>
  <c r="DW137" i="1" s="1"/>
  <c r="CO97" i="1"/>
  <c r="CP97" i="1"/>
  <c r="CQ97" i="1"/>
  <c r="CR98" i="1" s="1"/>
  <c r="CS99" i="1" s="1"/>
  <c r="CT100" i="1" s="1"/>
  <c r="CU101" i="1" s="1"/>
  <c r="CV102" i="1" s="1"/>
  <c r="CW103" i="1" s="1"/>
  <c r="CX104" i="1" s="1"/>
  <c r="CY105" i="1" s="1"/>
  <c r="CZ106" i="1" s="1"/>
  <c r="DA107" i="1" s="1"/>
  <c r="DB108" i="1" s="1"/>
  <c r="CR97" i="1"/>
  <c r="CS98" i="1" s="1"/>
  <c r="CT99" i="1" s="1"/>
  <c r="CU100" i="1" s="1"/>
  <c r="CV101" i="1" s="1"/>
  <c r="CW102" i="1" s="1"/>
  <c r="CX103" i="1" s="1"/>
  <c r="CY104" i="1" s="1"/>
  <c r="CZ105" i="1" s="1"/>
  <c r="DA106" i="1" s="1"/>
  <c r="DB107" i="1" s="1"/>
  <c r="CS97" i="1"/>
  <c r="CT97" i="1"/>
  <c r="CU98" i="1" s="1"/>
  <c r="CV99" i="1" s="1"/>
  <c r="CW100" i="1" s="1"/>
  <c r="CX101" i="1" s="1"/>
  <c r="CY102" i="1" s="1"/>
  <c r="CZ103" i="1" s="1"/>
  <c r="DA104" i="1" s="1"/>
  <c r="DB105" i="1" s="1"/>
  <c r="CU97" i="1"/>
  <c r="CV97" i="1"/>
  <c r="CW98" i="1" s="1"/>
  <c r="CX99" i="1" s="1"/>
  <c r="CY100" i="1" s="1"/>
  <c r="CZ101" i="1" s="1"/>
  <c r="DA102" i="1" s="1"/>
  <c r="DB103" i="1" s="1"/>
  <c r="CW97" i="1"/>
  <c r="CX97" i="1"/>
  <c r="CY97" i="1"/>
  <c r="CZ98" i="1" s="1"/>
  <c r="DA99" i="1" s="1"/>
  <c r="DB100" i="1" s="1"/>
  <c r="CZ97" i="1"/>
  <c r="DA98" i="1" s="1"/>
  <c r="DB99" i="1" s="1"/>
  <c r="DA97" i="1"/>
  <c r="DB97" i="1"/>
  <c r="CO98" i="1"/>
  <c r="CP98" i="1"/>
  <c r="CQ99" i="1" s="1"/>
  <c r="CR100" i="1" s="1"/>
  <c r="CS101" i="1" s="1"/>
  <c r="CT102" i="1" s="1"/>
  <c r="CU103" i="1" s="1"/>
  <c r="CV104" i="1" s="1"/>
  <c r="CW105" i="1" s="1"/>
  <c r="CX106" i="1" s="1"/>
  <c r="CY107" i="1" s="1"/>
  <c r="CZ108" i="1" s="1"/>
  <c r="DA109" i="1" s="1"/>
  <c r="DB110" i="1" s="1"/>
  <c r="CQ98" i="1"/>
  <c r="CT98" i="1"/>
  <c r="CU99" i="1" s="1"/>
  <c r="CV100" i="1" s="1"/>
  <c r="CW101" i="1" s="1"/>
  <c r="CX102" i="1" s="1"/>
  <c r="CY103" i="1" s="1"/>
  <c r="CZ104" i="1" s="1"/>
  <c r="DA105" i="1" s="1"/>
  <c r="DB106" i="1" s="1"/>
  <c r="CV98" i="1"/>
  <c r="CW99" i="1" s="1"/>
  <c r="CX100" i="1" s="1"/>
  <c r="CY101" i="1" s="1"/>
  <c r="CZ102" i="1" s="1"/>
  <c r="DA103" i="1" s="1"/>
  <c r="DB104" i="1" s="1"/>
  <c r="CX98" i="1"/>
  <c r="CY99" i="1" s="1"/>
  <c r="CZ100" i="1" s="1"/>
  <c r="DA101" i="1" s="1"/>
  <c r="DB102" i="1" s="1"/>
  <c r="CY98" i="1"/>
  <c r="DB98" i="1"/>
  <c r="CO99" i="1"/>
  <c r="CP99" i="1"/>
  <c r="CQ100" i="1" s="1"/>
  <c r="CR101" i="1" s="1"/>
  <c r="CS102" i="1" s="1"/>
  <c r="CT103" i="1" s="1"/>
  <c r="CU104" i="1" s="1"/>
  <c r="CV105" i="1" s="1"/>
  <c r="CW106" i="1" s="1"/>
  <c r="CX107" i="1" s="1"/>
  <c r="CY108" i="1" s="1"/>
  <c r="CZ109" i="1" s="1"/>
  <c r="DA110" i="1" s="1"/>
  <c r="DB111" i="1" s="1"/>
  <c r="CR99" i="1"/>
  <c r="CS100" i="1" s="1"/>
  <c r="CT101" i="1" s="1"/>
  <c r="CU102" i="1" s="1"/>
  <c r="CV103" i="1" s="1"/>
  <c r="CW104" i="1" s="1"/>
  <c r="CX105" i="1" s="1"/>
  <c r="CY106" i="1" s="1"/>
  <c r="CZ107" i="1" s="1"/>
  <c r="DA108" i="1" s="1"/>
  <c r="DB109" i="1" s="1"/>
  <c r="CZ99" i="1"/>
  <c r="DA100" i="1" s="1"/>
  <c r="DB101" i="1" s="1"/>
  <c r="CO100" i="1"/>
  <c r="CP101" i="1" s="1"/>
  <c r="CQ102" i="1" s="1"/>
  <c r="CR103" i="1" s="1"/>
  <c r="CS104" i="1" s="1"/>
  <c r="CT105" i="1" s="1"/>
  <c r="CU106" i="1" s="1"/>
  <c r="CV107" i="1" s="1"/>
  <c r="CW108" i="1" s="1"/>
  <c r="CX109" i="1" s="1"/>
  <c r="CY110" i="1" s="1"/>
  <c r="CZ111" i="1" s="1"/>
  <c r="DA112" i="1" s="1"/>
  <c r="DB113" i="1" s="1"/>
  <c r="CP100" i="1"/>
  <c r="CQ101" i="1" s="1"/>
  <c r="CR102" i="1" s="1"/>
  <c r="CS103" i="1" s="1"/>
  <c r="CT104" i="1" s="1"/>
  <c r="CU105" i="1" s="1"/>
  <c r="CV106" i="1" s="1"/>
  <c r="CW107" i="1" s="1"/>
  <c r="CX108" i="1" s="1"/>
  <c r="CY109" i="1" s="1"/>
  <c r="CZ110" i="1" s="1"/>
  <c r="DA111" i="1" s="1"/>
  <c r="DB112" i="1" s="1"/>
  <c r="CO101" i="1"/>
  <c r="CO102" i="1"/>
  <c r="CP102" i="1"/>
  <c r="CQ103" i="1" s="1"/>
  <c r="CR104" i="1" s="1"/>
  <c r="CS105" i="1" s="1"/>
  <c r="CT106" i="1" s="1"/>
  <c r="CU107" i="1" s="1"/>
  <c r="CV108" i="1" s="1"/>
  <c r="CW109" i="1" s="1"/>
  <c r="CX110" i="1" s="1"/>
  <c r="CY111" i="1" s="1"/>
  <c r="CZ112" i="1" s="1"/>
  <c r="DA113" i="1" s="1"/>
  <c r="DB114" i="1" s="1"/>
  <c r="CO103" i="1"/>
  <c r="CP103" i="1"/>
  <c r="CQ104" i="1" s="1"/>
  <c r="CR105" i="1" s="1"/>
  <c r="CS106" i="1" s="1"/>
  <c r="CT107" i="1" s="1"/>
  <c r="CU108" i="1" s="1"/>
  <c r="CV109" i="1" s="1"/>
  <c r="CW110" i="1" s="1"/>
  <c r="CX111" i="1" s="1"/>
  <c r="CY112" i="1" s="1"/>
  <c r="CZ113" i="1" s="1"/>
  <c r="DA114" i="1" s="1"/>
  <c r="DB115" i="1" s="1"/>
  <c r="CO104" i="1"/>
  <c r="CP105" i="1" s="1"/>
  <c r="CQ106" i="1" s="1"/>
  <c r="CR107" i="1" s="1"/>
  <c r="CS108" i="1" s="1"/>
  <c r="CT109" i="1" s="1"/>
  <c r="CU110" i="1" s="1"/>
  <c r="CV111" i="1" s="1"/>
  <c r="CW112" i="1" s="1"/>
  <c r="CX113" i="1" s="1"/>
  <c r="CY114" i="1" s="1"/>
  <c r="CZ115" i="1" s="1"/>
  <c r="DA116" i="1" s="1"/>
  <c r="DB117" i="1" s="1"/>
  <c r="CP104" i="1"/>
  <c r="CQ105" i="1" s="1"/>
  <c r="CR106" i="1" s="1"/>
  <c r="CS107" i="1" s="1"/>
  <c r="CT108" i="1" s="1"/>
  <c r="CU109" i="1" s="1"/>
  <c r="CV110" i="1" s="1"/>
  <c r="CW111" i="1" s="1"/>
  <c r="CX112" i="1" s="1"/>
  <c r="CY113" i="1" s="1"/>
  <c r="CZ114" i="1" s="1"/>
  <c r="DA115" i="1" s="1"/>
  <c r="DB116" i="1" s="1"/>
  <c r="CO105" i="1"/>
  <c r="CP106" i="1"/>
  <c r="CQ107" i="1" s="1"/>
  <c r="CR108" i="1" s="1"/>
  <c r="CS109" i="1" s="1"/>
  <c r="CT110" i="1" s="1"/>
  <c r="CU111" i="1" s="1"/>
  <c r="CV112" i="1" s="1"/>
  <c r="CW113" i="1" s="1"/>
  <c r="CX114" i="1" s="1"/>
  <c r="CY115" i="1" s="1"/>
  <c r="CZ116" i="1" s="1"/>
  <c r="DA117" i="1" s="1"/>
  <c r="DB118" i="1" s="1"/>
  <c r="CH97" i="1"/>
  <c r="CI97" i="1"/>
  <c r="CJ97" i="1"/>
  <c r="CK97" i="1"/>
  <c r="CL97" i="1"/>
  <c r="CM97" i="1"/>
  <c r="CN97" i="1"/>
  <c r="CH98" i="1"/>
  <c r="CI99" i="1" s="1"/>
  <c r="CJ100" i="1" s="1"/>
  <c r="CK101" i="1" s="1"/>
  <c r="CL102" i="1" s="1"/>
  <c r="CM103" i="1" s="1"/>
  <c r="CN104" i="1" s="1"/>
  <c r="CI98" i="1"/>
  <c r="CJ99" i="1" s="1"/>
  <c r="CK100" i="1" s="1"/>
  <c r="CL101" i="1" s="1"/>
  <c r="CM102" i="1" s="1"/>
  <c r="CN103" i="1" s="1"/>
  <c r="CJ98" i="1"/>
  <c r="CK98" i="1"/>
  <c r="CL98" i="1"/>
  <c r="CM98" i="1"/>
  <c r="CN98" i="1"/>
  <c r="CK99" i="1"/>
  <c r="CL99" i="1"/>
  <c r="CM99" i="1"/>
  <c r="CN99" i="1"/>
  <c r="CL100" i="1"/>
  <c r="CM100" i="1"/>
  <c r="CN100" i="1"/>
  <c r="CM101" i="1"/>
  <c r="CN101" i="1"/>
  <c r="CN102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E137" i="1"/>
  <c r="F137" i="1"/>
  <c r="G137" i="1"/>
  <c r="H137" i="1"/>
  <c r="I137" i="1"/>
  <c r="J137" i="1"/>
  <c r="K137" i="1"/>
  <c r="L137" i="1"/>
  <c r="M138" i="1" s="1"/>
  <c r="M137" i="1"/>
  <c r="N137" i="1"/>
  <c r="O137" i="1"/>
  <c r="P137" i="1"/>
  <c r="Q137" i="1"/>
  <c r="R137" i="1"/>
  <c r="S137" i="1"/>
  <c r="T137" i="1"/>
  <c r="U138" i="1" s="1"/>
  <c r="U137" i="1"/>
  <c r="V137" i="1"/>
  <c r="W137" i="1"/>
  <c r="X137" i="1"/>
  <c r="Y137" i="1"/>
  <c r="Z137" i="1"/>
  <c r="AA137" i="1"/>
  <c r="AB137" i="1"/>
  <c r="AC138" i="1" s="1"/>
  <c r="AC137" i="1"/>
  <c r="AD137" i="1"/>
  <c r="AE137" i="1"/>
  <c r="AF137" i="1"/>
  <c r="AG137" i="1"/>
  <c r="AH137" i="1"/>
  <c r="AI137" i="1"/>
  <c r="AJ137" i="1"/>
  <c r="AK138" i="1" s="1"/>
  <c r="AK137" i="1"/>
  <c r="AL137" i="1"/>
  <c r="AM137" i="1"/>
  <c r="AN137" i="1"/>
  <c r="AO137" i="1"/>
  <c r="AP137" i="1"/>
  <c r="AQ137" i="1"/>
  <c r="AR137" i="1"/>
  <c r="AS138" i="1" s="1"/>
  <c r="AS137" i="1"/>
  <c r="AT137" i="1"/>
  <c r="AU137" i="1"/>
  <c r="AV137" i="1"/>
  <c r="AW137" i="1"/>
  <c r="AX137" i="1"/>
  <c r="AY137" i="1"/>
  <c r="AZ137" i="1"/>
  <c r="BA138" i="1" s="1"/>
  <c r="BA137" i="1"/>
  <c r="BB137" i="1"/>
  <c r="BC137" i="1"/>
  <c r="BD137" i="1"/>
  <c r="BE137" i="1"/>
  <c r="BF137" i="1"/>
  <c r="BG137" i="1"/>
  <c r="BH137" i="1"/>
  <c r="BI138" i="1" s="1"/>
  <c r="BI137" i="1"/>
  <c r="BJ137" i="1"/>
  <c r="BK137" i="1"/>
  <c r="BL137" i="1"/>
  <c r="BM137" i="1"/>
  <c r="BN137" i="1"/>
  <c r="BO137" i="1"/>
  <c r="BP137" i="1"/>
  <c r="BQ138" i="1" s="1"/>
  <c r="BQ137" i="1"/>
  <c r="BR137" i="1"/>
  <c r="BS137" i="1"/>
  <c r="BT137" i="1"/>
  <c r="BU137" i="1"/>
  <c r="BV137" i="1"/>
  <c r="BW137" i="1"/>
  <c r="BX137" i="1"/>
  <c r="BY138" i="1" s="1"/>
  <c r="BY137" i="1"/>
  <c r="BZ137" i="1"/>
  <c r="CA137" i="1"/>
  <c r="CB137" i="1"/>
  <c r="CC137" i="1"/>
  <c r="CD137" i="1"/>
  <c r="CE137" i="1"/>
  <c r="E138" i="1"/>
  <c r="F138" i="1"/>
  <c r="G138" i="1"/>
  <c r="H138" i="1"/>
  <c r="I138" i="1"/>
  <c r="J138" i="1"/>
  <c r="K138" i="1"/>
  <c r="L138" i="1"/>
  <c r="N138" i="1"/>
  <c r="O138" i="1"/>
  <c r="P138" i="1"/>
  <c r="Q138" i="1"/>
  <c r="R138" i="1"/>
  <c r="S138" i="1"/>
  <c r="T138" i="1"/>
  <c r="V138" i="1"/>
  <c r="W138" i="1"/>
  <c r="X138" i="1"/>
  <c r="Y138" i="1"/>
  <c r="Z138" i="1"/>
  <c r="AA138" i="1"/>
  <c r="AB138" i="1"/>
  <c r="AD138" i="1"/>
  <c r="AE138" i="1"/>
  <c r="AF138" i="1"/>
  <c r="AG138" i="1"/>
  <c r="AH138" i="1"/>
  <c r="AI138" i="1"/>
  <c r="AJ138" i="1"/>
  <c r="AL138" i="1"/>
  <c r="AM138" i="1"/>
  <c r="AN138" i="1"/>
  <c r="AO138" i="1"/>
  <c r="AP138" i="1"/>
  <c r="AQ138" i="1"/>
  <c r="AR138" i="1"/>
  <c r="AT138" i="1"/>
  <c r="AU138" i="1"/>
  <c r="AV138" i="1"/>
  <c r="AW138" i="1"/>
  <c r="AX138" i="1"/>
  <c r="AY138" i="1"/>
  <c r="AZ138" i="1"/>
  <c r="BB138" i="1"/>
  <c r="BC138" i="1"/>
  <c r="BD138" i="1"/>
  <c r="BE138" i="1"/>
  <c r="BF138" i="1"/>
  <c r="BG138" i="1"/>
  <c r="BH138" i="1"/>
  <c r="BJ138" i="1"/>
  <c r="BK138" i="1"/>
  <c r="BL138" i="1"/>
  <c r="BM138" i="1"/>
  <c r="BN138" i="1"/>
  <c r="BO138" i="1"/>
  <c r="BP138" i="1"/>
  <c r="BR138" i="1"/>
  <c r="BS138" i="1"/>
  <c r="BT138" i="1"/>
  <c r="BU138" i="1"/>
  <c r="BV138" i="1"/>
  <c r="BW138" i="1"/>
  <c r="BX138" i="1"/>
  <c r="BZ138" i="1"/>
  <c r="CA138" i="1"/>
  <c r="CB138" i="1"/>
  <c r="CC138" i="1"/>
  <c r="CD138" i="1"/>
  <c r="CE138" i="1"/>
  <c r="E98" i="1"/>
  <c r="F98" i="1"/>
  <c r="G98" i="1"/>
  <c r="H98" i="1"/>
  <c r="I98" i="1"/>
  <c r="J98" i="1"/>
  <c r="K98" i="1"/>
  <c r="L98" i="1"/>
  <c r="M99" i="1" s="1"/>
  <c r="N100" i="1" s="1"/>
  <c r="O101" i="1" s="1"/>
  <c r="P102" i="1" s="1"/>
  <c r="Q103" i="1" s="1"/>
  <c r="M98" i="1"/>
  <c r="N98" i="1"/>
  <c r="O98" i="1"/>
  <c r="P98" i="1"/>
  <c r="Q98" i="1"/>
  <c r="R98" i="1"/>
  <c r="S98" i="1"/>
  <c r="T98" i="1"/>
  <c r="U99" i="1" s="1"/>
  <c r="V100" i="1" s="1"/>
  <c r="W101" i="1" s="1"/>
  <c r="U98" i="1"/>
  <c r="V98" i="1"/>
  <c r="W98" i="1"/>
  <c r="X98" i="1"/>
  <c r="Y98" i="1"/>
  <c r="Z98" i="1"/>
  <c r="AA98" i="1"/>
  <c r="AB98" i="1"/>
  <c r="AC99" i="1" s="1"/>
  <c r="AD100" i="1" s="1"/>
  <c r="AE101" i="1" s="1"/>
  <c r="AC98" i="1"/>
  <c r="AD98" i="1"/>
  <c r="AE98" i="1"/>
  <c r="AF98" i="1"/>
  <c r="AG98" i="1"/>
  <c r="AH98" i="1"/>
  <c r="AI98" i="1"/>
  <c r="AJ98" i="1"/>
  <c r="AK99" i="1" s="1"/>
  <c r="AL100" i="1" s="1"/>
  <c r="AM101" i="1" s="1"/>
  <c r="AN102" i="1" s="1"/>
  <c r="AO103" i="1" s="1"/>
  <c r="AK98" i="1"/>
  <c r="AL98" i="1"/>
  <c r="AM98" i="1"/>
  <c r="AN98" i="1"/>
  <c r="AO98" i="1"/>
  <c r="AP98" i="1"/>
  <c r="AQ98" i="1"/>
  <c r="AR98" i="1"/>
  <c r="AS99" i="1" s="1"/>
  <c r="AT100" i="1" s="1"/>
  <c r="AU101" i="1" s="1"/>
  <c r="AV102" i="1" s="1"/>
  <c r="AW103" i="1" s="1"/>
  <c r="AX104" i="1" s="1"/>
  <c r="AY105" i="1" s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F99" i="1" s="1"/>
  <c r="CF100" i="1" s="1"/>
  <c r="CF101" i="1" s="1"/>
  <c r="CF102" i="1" s="1"/>
  <c r="E99" i="1"/>
  <c r="F99" i="1"/>
  <c r="G99" i="1"/>
  <c r="H99" i="1"/>
  <c r="I99" i="1"/>
  <c r="J99" i="1"/>
  <c r="K99" i="1"/>
  <c r="L99" i="1"/>
  <c r="N99" i="1"/>
  <c r="O99" i="1"/>
  <c r="P99" i="1"/>
  <c r="Q99" i="1"/>
  <c r="R99" i="1"/>
  <c r="S99" i="1"/>
  <c r="V99" i="1"/>
  <c r="W99" i="1"/>
  <c r="X99" i="1"/>
  <c r="Y99" i="1"/>
  <c r="Z99" i="1"/>
  <c r="AA99" i="1"/>
  <c r="AD99" i="1"/>
  <c r="AE99" i="1"/>
  <c r="AF99" i="1"/>
  <c r="AG99" i="1"/>
  <c r="AH99" i="1"/>
  <c r="AI99" i="1"/>
  <c r="AL99" i="1"/>
  <c r="AM99" i="1"/>
  <c r="AN99" i="1"/>
  <c r="AO99" i="1"/>
  <c r="AP99" i="1"/>
  <c r="AQ99" i="1"/>
  <c r="AT99" i="1"/>
  <c r="AU99" i="1"/>
  <c r="AV99" i="1"/>
  <c r="AW99" i="1"/>
  <c r="AX99" i="1"/>
  <c r="AY99" i="1"/>
  <c r="BB99" i="1"/>
  <c r="BC99" i="1"/>
  <c r="BD99" i="1"/>
  <c r="BE99" i="1"/>
  <c r="BF99" i="1"/>
  <c r="BG99" i="1"/>
  <c r="BJ99" i="1"/>
  <c r="BK99" i="1"/>
  <c r="BL99" i="1"/>
  <c r="BM99" i="1"/>
  <c r="BN99" i="1"/>
  <c r="BO99" i="1"/>
  <c r="BR99" i="1"/>
  <c r="BS99" i="1"/>
  <c r="BT99" i="1"/>
  <c r="BU99" i="1"/>
  <c r="BV99" i="1"/>
  <c r="BW99" i="1"/>
  <c r="BZ99" i="1"/>
  <c r="CA99" i="1"/>
  <c r="CB99" i="1"/>
  <c r="CC99" i="1"/>
  <c r="CD99" i="1"/>
  <c r="CE99" i="1"/>
  <c r="E100" i="1"/>
  <c r="F100" i="1"/>
  <c r="G100" i="1"/>
  <c r="H100" i="1"/>
  <c r="I100" i="1"/>
  <c r="J100" i="1"/>
  <c r="K100" i="1"/>
  <c r="O100" i="1"/>
  <c r="P100" i="1"/>
  <c r="Q100" i="1"/>
  <c r="R100" i="1"/>
  <c r="S100" i="1"/>
  <c r="W100" i="1"/>
  <c r="X100" i="1"/>
  <c r="Y100" i="1"/>
  <c r="Z100" i="1"/>
  <c r="AA100" i="1"/>
  <c r="AE100" i="1"/>
  <c r="AF100" i="1"/>
  <c r="AG100" i="1"/>
  <c r="AH100" i="1"/>
  <c r="AI100" i="1"/>
  <c r="AM100" i="1"/>
  <c r="AN100" i="1"/>
  <c r="AO100" i="1"/>
  <c r="AP100" i="1"/>
  <c r="AQ100" i="1"/>
  <c r="AU100" i="1"/>
  <c r="AV100" i="1"/>
  <c r="AW100" i="1"/>
  <c r="AX100" i="1"/>
  <c r="AY100" i="1"/>
  <c r="BC100" i="1"/>
  <c r="BD100" i="1"/>
  <c r="BE100" i="1"/>
  <c r="BF100" i="1"/>
  <c r="BG100" i="1"/>
  <c r="BK100" i="1"/>
  <c r="BL100" i="1"/>
  <c r="BM100" i="1"/>
  <c r="BN100" i="1"/>
  <c r="BO100" i="1"/>
  <c r="BS100" i="1"/>
  <c r="BT100" i="1"/>
  <c r="BU100" i="1"/>
  <c r="BV100" i="1"/>
  <c r="BW100" i="1"/>
  <c r="CA100" i="1"/>
  <c r="CB100" i="1"/>
  <c r="CC100" i="1"/>
  <c r="CD100" i="1"/>
  <c r="CE100" i="1"/>
  <c r="E101" i="1"/>
  <c r="F101" i="1"/>
  <c r="G101" i="1"/>
  <c r="H101" i="1"/>
  <c r="I101" i="1"/>
  <c r="J101" i="1"/>
  <c r="K101" i="1"/>
  <c r="P101" i="1"/>
  <c r="Q101" i="1"/>
  <c r="Q102" i="1" s="1"/>
  <c r="R101" i="1"/>
  <c r="S101" i="1"/>
  <c r="X101" i="1"/>
  <c r="Y101" i="1"/>
  <c r="Y102" i="1" s="1"/>
  <c r="Z101" i="1"/>
  <c r="AA101" i="1"/>
  <c r="AF101" i="1"/>
  <c r="AG101" i="1"/>
  <c r="AH101" i="1"/>
  <c r="AI101" i="1"/>
  <c r="AN101" i="1"/>
  <c r="AO102" i="1" s="1"/>
  <c r="AO101" i="1"/>
  <c r="AP101" i="1"/>
  <c r="AQ101" i="1"/>
  <c r="AV101" i="1"/>
  <c r="AW101" i="1"/>
  <c r="AX102" i="1" s="1"/>
  <c r="AY103" i="1" s="1"/>
  <c r="AX101" i="1"/>
  <c r="AY102" i="1" s="1"/>
  <c r="AY101" i="1"/>
  <c r="BD101" i="1"/>
  <c r="BE101" i="1"/>
  <c r="BF101" i="1"/>
  <c r="BG101" i="1"/>
  <c r="BL101" i="1"/>
  <c r="BM101" i="1"/>
  <c r="BN102" i="1" s="1"/>
  <c r="BN101" i="1"/>
  <c r="BO101" i="1"/>
  <c r="BT101" i="1"/>
  <c r="BU101" i="1"/>
  <c r="BV101" i="1"/>
  <c r="BW102" i="1" s="1"/>
  <c r="BW101" i="1"/>
  <c r="CB101" i="1"/>
  <c r="CC101" i="1"/>
  <c r="CD102" i="1" s="1"/>
  <c r="CE103" i="1" s="1"/>
  <c r="CD101" i="1"/>
  <c r="CE101" i="1"/>
  <c r="E102" i="1"/>
  <c r="F102" i="1"/>
  <c r="G102" i="1"/>
  <c r="H102" i="1"/>
  <c r="I102" i="1"/>
  <c r="J102" i="1"/>
  <c r="K103" i="1" s="1"/>
  <c r="K102" i="1"/>
  <c r="S102" i="1"/>
  <c r="X102" i="1"/>
  <c r="Y103" i="1" s="1"/>
  <c r="AF102" i="1"/>
  <c r="AG103" i="1" s="1"/>
  <c r="AG102" i="1"/>
  <c r="AH102" i="1"/>
  <c r="AI103" i="1" s="1"/>
  <c r="AI102" i="1"/>
  <c r="AQ102" i="1"/>
  <c r="AW102" i="1"/>
  <c r="AX103" i="1" s="1"/>
  <c r="AY104" i="1" s="1"/>
  <c r="BE102" i="1"/>
  <c r="BF103" i="1" s="1"/>
  <c r="BF102" i="1"/>
  <c r="BG102" i="1"/>
  <c r="BU102" i="1"/>
  <c r="BV102" i="1"/>
  <c r="BW103" i="1" s="1"/>
  <c r="CE102" i="1"/>
  <c r="E103" i="1"/>
  <c r="F103" i="1"/>
  <c r="G103" i="1"/>
  <c r="BV103" i="1"/>
  <c r="BW104" i="1" s="1"/>
  <c r="E104" i="1"/>
  <c r="F104" i="1"/>
  <c r="G104" i="1"/>
  <c r="E105" i="1"/>
  <c r="F105" i="1"/>
  <c r="F106" i="1" s="1"/>
  <c r="G105" i="1"/>
  <c r="G106" i="1" s="1"/>
  <c r="E106" i="1"/>
  <c r="E107" i="1"/>
  <c r="E108" i="1"/>
  <c r="E109" i="1"/>
  <c r="E110" i="1" s="1"/>
  <c r="E111" i="1"/>
  <c r="E112" i="1" s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J102" i="1" l="1"/>
  <c r="CK102" i="1"/>
  <c r="CL103" i="1" s="1"/>
  <c r="CM104" i="1" s="1"/>
  <c r="CH101" i="1"/>
  <c r="CI102" i="1" s="1"/>
  <c r="CJ103" i="1" s="1"/>
  <c r="CG101" i="1"/>
  <c r="CG102" i="1" s="1"/>
  <c r="CG103" i="1" s="1"/>
  <c r="CK103" i="1"/>
  <c r="CL104" i="1" s="1"/>
  <c r="CM105" i="1" s="1"/>
  <c r="CN106" i="1" s="1"/>
  <c r="CO107" i="1" s="1"/>
  <c r="CP108" i="1" s="1"/>
  <c r="CN105" i="1"/>
  <c r="CO106" i="1"/>
  <c r="CP107" i="1" s="1"/>
  <c r="CQ108" i="1" s="1"/>
  <c r="CF121" i="1"/>
  <c r="BY99" i="1"/>
  <c r="BZ100" i="1" s="1"/>
  <c r="CA101" i="1" s="1"/>
  <c r="CB102" i="1" s="1"/>
  <c r="BX99" i="1"/>
  <c r="BQ99" i="1"/>
  <c r="BR100" i="1" s="1"/>
  <c r="BS101" i="1" s="1"/>
  <c r="BT102" i="1" s="1"/>
  <c r="BU103" i="1" s="1"/>
  <c r="BV104" i="1" s="1"/>
  <c r="BW105" i="1" s="1"/>
  <c r="BP99" i="1"/>
  <c r="BI99" i="1"/>
  <c r="BJ100" i="1" s="1"/>
  <c r="BK101" i="1" s="1"/>
  <c r="BL102" i="1" s="1"/>
  <c r="BM103" i="1" s="1"/>
  <c r="BN104" i="1" s="1"/>
  <c r="BH99" i="1"/>
  <c r="BA99" i="1"/>
  <c r="BB100" i="1" s="1"/>
  <c r="BC101" i="1" s="1"/>
  <c r="BD102" i="1" s="1"/>
  <c r="BE103" i="1" s="1"/>
  <c r="BF104" i="1" s="1"/>
  <c r="AZ99" i="1"/>
  <c r="M100" i="1"/>
  <c r="N101" i="1" s="1"/>
  <c r="O102" i="1" s="1"/>
  <c r="P103" i="1" s="1"/>
  <c r="Q104" i="1" s="1"/>
  <c r="L100" i="1"/>
  <c r="B98" i="1"/>
  <c r="E113" i="1"/>
  <c r="CF104" i="1"/>
  <c r="J103" i="1"/>
  <c r="K104" i="1" s="1"/>
  <c r="CF103" i="1"/>
  <c r="BG103" i="1"/>
  <c r="BG104" i="1" s="1"/>
  <c r="AH103" i="1"/>
  <c r="AI104" i="1" s="1"/>
  <c r="CC102" i="1"/>
  <c r="CD103" i="1" s="1"/>
  <c r="CE104" i="1" s="1"/>
  <c r="CF105" i="1" s="1"/>
  <c r="BO102" i="1"/>
  <c r="H103" i="1"/>
  <c r="I103" i="1"/>
  <c r="J104" i="1" s="1"/>
  <c r="K105" i="1" s="1"/>
  <c r="BO103" i="1"/>
  <c r="F107" i="1"/>
  <c r="G107" i="1"/>
  <c r="BM102" i="1"/>
  <c r="BN103" i="1" s="1"/>
  <c r="R102" i="1"/>
  <c r="S103" i="1" s="1"/>
  <c r="AP102" i="1"/>
  <c r="AQ103" i="1" s="1"/>
  <c r="AA102" i="1"/>
  <c r="T99" i="1"/>
  <c r="AB99" i="1"/>
  <c r="AJ99" i="1"/>
  <c r="AR99" i="1"/>
  <c r="Z102" i="1"/>
  <c r="AA103" i="1" s="1"/>
  <c r="CH102" i="1" l="1"/>
  <c r="CI103" i="1" s="1"/>
  <c r="CK104" i="1"/>
  <c r="CL105" i="1" s="1"/>
  <c r="CJ104" i="1"/>
  <c r="CQ109" i="1"/>
  <c r="CR109" i="1"/>
  <c r="CM106" i="1"/>
  <c r="CG104" i="1"/>
  <c r="CH103" i="1"/>
  <c r="CI104" i="1" s="1"/>
  <c r="CF122" i="1"/>
  <c r="BG105" i="1"/>
  <c r="AS100" i="1"/>
  <c r="AT101" i="1" s="1"/>
  <c r="AU102" i="1" s="1"/>
  <c r="AV103" i="1" s="1"/>
  <c r="AW104" i="1" s="1"/>
  <c r="AX105" i="1" s="1"/>
  <c r="AY106" i="1" s="1"/>
  <c r="AR100" i="1"/>
  <c r="F108" i="1"/>
  <c r="G108" i="1"/>
  <c r="BI100" i="1"/>
  <c r="BJ101" i="1" s="1"/>
  <c r="BK102" i="1" s="1"/>
  <c r="BL103" i="1" s="1"/>
  <c r="BM104" i="1" s="1"/>
  <c r="BN105" i="1" s="1"/>
  <c r="BO106" i="1" s="1"/>
  <c r="BH100" i="1"/>
  <c r="M101" i="1"/>
  <c r="N102" i="1" s="1"/>
  <c r="O103" i="1" s="1"/>
  <c r="P104" i="1" s="1"/>
  <c r="Q105" i="1" s="1"/>
  <c r="L101" i="1"/>
  <c r="BQ100" i="1"/>
  <c r="BR101" i="1" s="1"/>
  <c r="BS102" i="1" s="1"/>
  <c r="BT103" i="1" s="1"/>
  <c r="BU104" i="1" s="1"/>
  <c r="BV105" i="1" s="1"/>
  <c r="BW106" i="1" s="1"/>
  <c r="BP100" i="1"/>
  <c r="AK100" i="1"/>
  <c r="AL101" i="1" s="1"/>
  <c r="AM102" i="1" s="1"/>
  <c r="AN103" i="1" s="1"/>
  <c r="AO104" i="1" s="1"/>
  <c r="AJ100" i="1"/>
  <c r="AC100" i="1"/>
  <c r="AD101" i="1" s="1"/>
  <c r="AE102" i="1" s="1"/>
  <c r="AF103" i="1" s="1"/>
  <c r="AG104" i="1" s="1"/>
  <c r="AB100" i="1"/>
  <c r="I104" i="1"/>
  <c r="J105" i="1" s="1"/>
  <c r="K106" i="1" s="1"/>
  <c r="H104" i="1"/>
  <c r="R103" i="1"/>
  <c r="AH104" i="1"/>
  <c r="AI105" i="1" s="1"/>
  <c r="BY100" i="1"/>
  <c r="BZ101" i="1" s="1"/>
  <c r="CA102" i="1" s="1"/>
  <c r="CB103" i="1" s="1"/>
  <c r="BX100" i="1"/>
  <c r="BO105" i="1"/>
  <c r="U100" i="1"/>
  <c r="V101" i="1" s="1"/>
  <c r="W102" i="1" s="1"/>
  <c r="X103" i="1" s="1"/>
  <c r="Y104" i="1" s="1"/>
  <c r="T100" i="1"/>
  <c r="Z103" i="1"/>
  <c r="AP103" i="1"/>
  <c r="CC103" i="1"/>
  <c r="CD104" i="1" s="1"/>
  <c r="CE105" i="1" s="1"/>
  <c r="CF106" i="1" s="1"/>
  <c r="B99" i="1"/>
  <c r="E114" i="1"/>
  <c r="BO104" i="1"/>
  <c r="BA100" i="1"/>
  <c r="BB101" i="1" s="1"/>
  <c r="BC102" i="1" s="1"/>
  <c r="BD103" i="1" s="1"/>
  <c r="BE104" i="1" s="1"/>
  <c r="BF105" i="1" s="1"/>
  <c r="BG106" i="1" s="1"/>
  <c r="AZ100" i="1"/>
  <c r="CJ105" i="1" l="1"/>
  <c r="CK105" i="1"/>
  <c r="CL106" i="1" s="1"/>
  <c r="CM107" i="1" s="1"/>
  <c r="CN107" i="1"/>
  <c r="CO108" i="1" s="1"/>
  <c r="CP109" i="1" s="1"/>
  <c r="CQ110" i="1" s="1"/>
  <c r="CR110" i="1"/>
  <c r="CS110" i="1"/>
  <c r="CG105" i="1"/>
  <c r="CH104" i="1"/>
  <c r="CI105" i="1" s="1"/>
  <c r="CF123" i="1"/>
  <c r="S104" i="1"/>
  <c r="R104" i="1"/>
  <c r="AK101" i="1"/>
  <c r="AL102" i="1" s="1"/>
  <c r="AM103" i="1" s="1"/>
  <c r="AN104" i="1" s="1"/>
  <c r="AO105" i="1" s="1"/>
  <c r="AJ101" i="1"/>
  <c r="G109" i="1"/>
  <c r="F109" i="1"/>
  <c r="AS101" i="1"/>
  <c r="AT102" i="1" s="1"/>
  <c r="AU103" i="1" s="1"/>
  <c r="AV104" i="1" s="1"/>
  <c r="AW105" i="1" s="1"/>
  <c r="AX106" i="1" s="1"/>
  <c r="AY107" i="1" s="1"/>
  <c r="AR101" i="1"/>
  <c r="U101" i="1"/>
  <c r="V102" i="1" s="1"/>
  <c r="W103" i="1" s="1"/>
  <c r="X104" i="1" s="1"/>
  <c r="Y105" i="1" s="1"/>
  <c r="T101" i="1"/>
  <c r="E115" i="1"/>
  <c r="BQ101" i="1"/>
  <c r="BR102" i="1" s="1"/>
  <c r="BS103" i="1" s="1"/>
  <c r="BT104" i="1" s="1"/>
  <c r="BU105" i="1" s="1"/>
  <c r="BV106" i="1" s="1"/>
  <c r="BW107" i="1" s="1"/>
  <c r="BP101" i="1"/>
  <c r="BI101" i="1"/>
  <c r="BJ102" i="1" s="1"/>
  <c r="BK103" i="1" s="1"/>
  <c r="BL104" i="1" s="1"/>
  <c r="BM105" i="1" s="1"/>
  <c r="BN106" i="1" s="1"/>
  <c r="BO107" i="1" s="1"/>
  <c r="BH101" i="1"/>
  <c r="H105" i="1"/>
  <c r="I105" i="1"/>
  <c r="J106" i="1" s="1"/>
  <c r="K107" i="1" s="1"/>
  <c r="BA101" i="1"/>
  <c r="BB102" i="1" s="1"/>
  <c r="BC103" i="1" s="1"/>
  <c r="BD104" i="1" s="1"/>
  <c r="BE105" i="1" s="1"/>
  <c r="BF106" i="1" s="1"/>
  <c r="BG107" i="1" s="1"/>
  <c r="AZ101" i="1"/>
  <c r="BY101" i="1"/>
  <c r="BZ102" i="1" s="1"/>
  <c r="CA103" i="1" s="1"/>
  <c r="CB104" i="1" s="1"/>
  <c r="BX101" i="1"/>
  <c r="B100" i="1"/>
  <c r="AA104" i="1"/>
  <c r="Z104" i="1"/>
  <c r="AA105" i="1" s="1"/>
  <c r="CC104" i="1"/>
  <c r="CD105" i="1" s="1"/>
  <c r="CE106" i="1" s="1"/>
  <c r="CF107" i="1" s="1"/>
  <c r="AC101" i="1"/>
  <c r="AD102" i="1" s="1"/>
  <c r="AE103" i="1" s="1"/>
  <c r="AF104" i="1" s="1"/>
  <c r="AG105" i="1" s="1"/>
  <c r="AH106" i="1" s="1"/>
  <c r="AI107" i="1" s="1"/>
  <c r="AB101" i="1"/>
  <c r="M102" i="1"/>
  <c r="N103" i="1" s="1"/>
  <c r="O104" i="1" s="1"/>
  <c r="P105" i="1" s="1"/>
  <c r="Q106" i="1" s="1"/>
  <c r="L102" i="1"/>
  <c r="AQ104" i="1"/>
  <c r="AP104" i="1"/>
  <c r="AH105" i="1"/>
  <c r="AI106" i="1" s="1"/>
  <c r="CK106" i="1" l="1"/>
  <c r="CL107" i="1" s="1"/>
  <c r="CJ106" i="1"/>
  <c r="CR111" i="1"/>
  <c r="CS111" i="1"/>
  <c r="CS112" i="1" s="1"/>
  <c r="CT111" i="1"/>
  <c r="CN108" i="1"/>
  <c r="CO109" i="1" s="1"/>
  <c r="CP110" i="1" s="1"/>
  <c r="CM108" i="1"/>
  <c r="CG106" i="1"/>
  <c r="CH105" i="1"/>
  <c r="CI106" i="1" s="1"/>
  <c r="CF124" i="1"/>
  <c r="AC102" i="1"/>
  <c r="AD103" i="1" s="1"/>
  <c r="AE104" i="1" s="1"/>
  <c r="AF105" i="1" s="1"/>
  <c r="AG106" i="1" s="1"/>
  <c r="AH107" i="1" s="1"/>
  <c r="AI108" i="1" s="1"/>
  <c r="AB102" i="1"/>
  <c r="I106" i="1"/>
  <c r="J107" i="1" s="1"/>
  <c r="K108" i="1" s="1"/>
  <c r="H106" i="1"/>
  <c r="E116" i="1"/>
  <c r="G110" i="1"/>
  <c r="F110" i="1"/>
  <c r="AQ105" i="1"/>
  <c r="BY102" i="1"/>
  <c r="BZ103" i="1" s="1"/>
  <c r="CA104" i="1" s="1"/>
  <c r="CB105" i="1" s="1"/>
  <c r="BX102" i="1"/>
  <c r="BI102" i="1"/>
  <c r="BJ103" i="1" s="1"/>
  <c r="BK104" i="1" s="1"/>
  <c r="BL105" i="1" s="1"/>
  <c r="BM106" i="1" s="1"/>
  <c r="BN107" i="1" s="1"/>
  <c r="BO108" i="1" s="1"/>
  <c r="BH102" i="1"/>
  <c r="U102" i="1"/>
  <c r="V103" i="1" s="1"/>
  <c r="W104" i="1" s="1"/>
  <c r="X105" i="1" s="1"/>
  <c r="Y106" i="1" s="1"/>
  <c r="T102" i="1"/>
  <c r="CC105" i="1"/>
  <c r="CD106" i="1" s="1"/>
  <c r="CE107" i="1" s="1"/>
  <c r="CF108" i="1" s="1"/>
  <c r="AK102" i="1"/>
  <c r="AL103" i="1" s="1"/>
  <c r="AM104" i="1" s="1"/>
  <c r="AN105" i="1" s="1"/>
  <c r="AO106" i="1" s="1"/>
  <c r="AJ102" i="1"/>
  <c r="BA102" i="1"/>
  <c r="BB103" i="1" s="1"/>
  <c r="BC104" i="1" s="1"/>
  <c r="BD105" i="1" s="1"/>
  <c r="BE106" i="1" s="1"/>
  <c r="BF107" i="1" s="1"/>
  <c r="BG108" i="1" s="1"/>
  <c r="AZ102" i="1"/>
  <c r="BQ102" i="1"/>
  <c r="BR103" i="1" s="1"/>
  <c r="BS104" i="1" s="1"/>
  <c r="BT105" i="1" s="1"/>
  <c r="BU106" i="1" s="1"/>
  <c r="BV107" i="1" s="1"/>
  <c r="BW108" i="1" s="1"/>
  <c r="BP102" i="1"/>
  <c r="AS102" i="1"/>
  <c r="AT103" i="1" s="1"/>
  <c r="AU104" i="1" s="1"/>
  <c r="AV105" i="1" s="1"/>
  <c r="AW106" i="1" s="1"/>
  <c r="AX107" i="1" s="1"/>
  <c r="AY108" i="1" s="1"/>
  <c r="AR102" i="1"/>
  <c r="S105" i="1"/>
  <c r="R105" i="1"/>
  <c r="B101" i="1"/>
  <c r="Z105" i="1"/>
  <c r="AA106" i="1" s="1"/>
  <c r="M103" i="1"/>
  <c r="N104" i="1" s="1"/>
  <c r="O105" i="1" s="1"/>
  <c r="P106" i="1" s="1"/>
  <c r="Q107" i="1" s="1"/>
  <c r="L103" i="1"/>
  <c r="AP105" i="1"/>
  <c r="CJ107" i="1" l="1"/>
  <c r="CK107" i="1"/>
  <c r="CL108" i="1" s="1"/>
  <c r="CN109" i="1"/>
  <c r="CO110" i="1" s="1"/>
  <c r="CP111" i="1" s="1"/>
  <c r="CM109" i="1"/>
  <c r="CN110" i="1" s="1"/>
  <c r="CO111" i="1" s="1"/>
  <c r="CT112" i="1"/>
  <c r="CT113" i="1" s="1"/>
  <c r="CU112" i="1"/>
  <c r="CQ111" i="1"/>
  <c r="CH106" i="1"/>
  <c r="CI107" i="1" s="1"/>
  <c r="CG107" i="1"/>
  <c r="CF125" i="1"/>
  <c r="I107" i="1"/>
  <c r="J108" i="1" s="1"/>
  <c r="K109" i="1" s="1"/>
  <c r="H107" i="1"/>
  <c r="G111" i="1"/>
  <c r="F111" i="1"/>
  <c r="AC103" i="1"/>
  <c r="AD104" i="1" s="1"/>
  <c r="AE105" i="1" s="1"/>
  <c r="AF106" i="1" s="1"/>
  <c r="AG107" i="1" s="1"/>
  <c r="AH108" i="1" s="1"/>
  <c r="AI109" i="1" s="1"/>
  <c r="AB103" i="1"/>
  <c r="M104" i="1"/>
  <c r="N105" i="1" s="1"/>
  <c r="O106" i="1" s="1"/>
  <c r="P107" i="1" s="1"/>
  <c r="Q108" i="1" s="1"/>
  <c r="L104" i="1"/>
  <c r="BA103" i="1"/>
  <c r="BB104" i="1" s="1"/>
  <c r="BC105" i="1" s="1"/>
  <c r="BD106" i="1" s="1"/>
  <c r="BE107" i="1" s="1"/>
  <c r="BF108" i="1" s="1"/>
  <c r="BG109" i="1" s="1"/>
  <c r="AZ103" i="1"/>
  <c r="AS103" i="1"/>
  <c r="AT104" i="1" s="1"/>
  <c r="AU105" i="1" s="1"/>
  <c r="AV106" i="1" s="1"/>
  <c r="AW107" i="1" s="1"/>
  <c r="AX108" i="1" s="1"/>
  <c r="AY109" i="1" s="1"/>
  <c r="AR103" i="1"/>
  <c r="U103" i="1"/>
  <c r="V104" i="1" s="1"/>
  <c r="W105" i="1" s="1"/>
  <c r="X106" i="1" s="1"/>
  <c r="Y107" i="1" s="1"/>
  <c r="T103" i="1"/>
  <c r="AK103" i="1"/>
  <c r="AL104" i="1" s="1"/>
  <c r="AM105" i="1" s="1"/>
  <c r="AN106" i="1" s="1"/>
  <c r="AO107" i="1" s="1"/>
  <c r="AJ103" i="1"/>
  <c r="BI103" i="1"/>
  <c r="BJ104" i="1" s="1"/>
  <c r="BK105" i="1" s="1"/>
  <c r="BL106" i="1" s="1"/>
  <c r="BM107" i="1" s="1"/>
  <c r="BN108" i="1" s="1"/>
  <c r="BO109" i="1" s="1"/>
  <c r="BH103" i="1"/>
  <c r="Z106" i="1"/>
  <c r="AA107" i="1" s="1"/>
  <c r="AQ106" i="1"/>
  <c r="AP106" i="1"/>
  <c r="BY103" i="1"/>
  <c r="BZ104" i="1" s="1"/>
  <c r="CA105" i="1" s="1"/>
  <c r="CB106" i="1" s="1"/>
  <c r="CC107" i="1" s="1"/>
  <c r="CD108" i="1" s="1"/>
  <c r="CE109" i="1" s="1"/>
  <c r="CF110" i="1" s="1"/>
  <c r="BX103" i="1"/>
  <c r="AP107" i="1"/>
  <c r="B102" i="1"/>
  <c r="S106" i="1"/>
  <c r="R106" i="1"/>
  <c r="BQ103" i="1"/>
  <c r="BR104" i="1" s="1"/>
  <c r="BS105" i="1" s="1"/>
  <c r="BT106" i="1" s="1"/>
  <c r="BU107" i="1" s="1"/>
  <c r="BV108" i="1" s="1"/>
  <c r="BW109" i="1" s="1"/>
  <c r="BP103" i="1"/>
  <c r="CC106" i="1"/>
  <c r="CD107" i="1" s="1"/>
  <c r="CE108" i="1" s="1"/>
  <c r="CF109" i="1" s="1"/>
  <c r="E117" i="1"/>
  <c r="CH107" i="1" l="1"/>
  <c r="CI108" i="1" s="1"/>
  <c r="CJ108" i="1"/>
  <c r="CK108" i="1"/>
  <c r="CL109" i="1" s="1"/>
  <c r="CM110" i="1" s="1"/>
  <c r="CN111" i="1" s="1"/>
  <c r="CO112" i="1" s="1"/>
  <c r="CP112" i="1"/>
  <c r="CU113" i="1"/>
  <c r="CU114" i="1" s="1"/>
  <c r="CV113" i="1"/>
  <c r="CQ112" i="1"/>
  <c r="CR112" i="1"/>
  <c r="CG108" i="1"/>
  <c r="CF126" i="1"/>
  <c r="B103" i="1"/>
  <c r="BI104" i="1"/>
  <c r="BJ105" i="1" s="1"/>
  <c r="BK106" i="1" s="1"/>
  <c r="BL107" i="1" s="1"/>
  <c r="BM108" i="1" s="1"/>
  <c r="BN109" i="1" s="1"/>
  <c r="BO110" i="1" s="1"/>
  <c r="BH104" i="1"/>
  <c r="M105" i="1"/>
  <c r="N106" i="1" s="1"/>
  <c r="O107" i="1" s="1"/>
  <c r="P108" i="1" s="1"/>
  <c r="Q109" i="1" s="1"/>
  <c r="L105" i="1"/>
  <c r="BY104" i="1"/>
  <c r="BZ105" i="1" s="1"/>
  <c r="CA106" i="1" s="1"/>
  <c r="CB107" i="1" s="1"/>
  <c r="CC108" i="1" s="1"/>
  <c r="CD109" i="1" s="1"/>
  <c r="CE110" i="1" s="1"/>
  <c r="CF111" i="1" s="1"/>
  <c r="BX104" i="1"/>
  <c r="AK104" i="1"/>
  <c r="AL105" i="1" s="1"/>
  <c r="AM106" i="1" s="1"/>
  <c r="AN107" i="1" s="1"/>
  <c r="AO108" i="1" s="1"/>
  <c r="AJ104" i="1"/>
  <c r="AC104" i="1"/>
  <c r="AD105" i="1" s="1"/>
  <c r="AE106" i="1" s="1"/>
  <c r="AF107" i="1" s="1"/>
  <c r="AG108" i="1" s="1"/>
  <c r="AH109" i="1" s="1"/>
  <c r="AI110" i="1" s="1"/>
  <c r="AB104" i="1"/>
  <c r="B104" i="1" s="1"/>
  <c r="AQ108" i="1"/>
  <c r="BQ104" i="1"/>
  <c r="BR105" i="1" s="1"/>
  <c r="BS106" i="1" s="1"/>
  <c r="BT107" i="1" s="1"/>
  <c r="BU108" i="1" s="1"/>
  <c r="BV109" i="1" s="1"/>
  <c r="BW110" i="1" s="1"/>
  <c r="BP104" i="1"/>
  <c r="I108" i="1"/>
  <c r="J109" i="1" s="1"/>
  <c r="K110" i="1" s="1"/>
  <c r="H108" i="1"/>
  <c r="AQ107" i="1"/>
  <c r="U104" i="1"/>
  <c r="V105" i="1" s="1"/>
  <c r="W106" i="1" s="1"/>
  <c r="X107" i="1" s="1"/>
  <c r="Y108" i="1" s="1"/>
  <c r="T104" i="1"/>
  <c r="Z107" i="1"/>
  <c r="AA108" i="1" s="1"/>
  <c r="S107" i="1"/>
  <c r="R107" i="1"/>
  <c r="Z108" i="1"/>
  <c r="AA109" i="1" s="1"/>
  <c r="BA104" i="1"/>
  <c r="BB105" i="1" s="1"/>
  <c r="BC106" i="1" s="1"/>
  <c r="BD107" i="1" s="1"/>
  <c r="BE108" i="1" s="1"/>
  <c r="BF109" i="1" s="1"/>
  <c r="BG110" i="1" s="1"/>
  <c r="AZ104" i="1"/>
  <c r="E118" i="1"/>
  <c r="AP108" i="1"/>
  <c r="AS104" i="1"/>
  <c r="AT105" i="1" s="1"/>
  <c r="AU106" i="1" s="1"/>
  <c r="AV107" i="1" s="1"/>
  <c r="AW108" i="1" s="1"/>
  <c r="AX109" i="1" s="1"/>
  <c r="AY110" i="1" s="1"/>
  <c r="AR104" i="1"/>
  <c r="G112" i="1"/>
  <c r="F112" i="1"/>
  <c r="CH108" i="1" l="1"/>
  <c r="CI109" i="1" s="1"/>
  <c r="CJ109" i="1"/>
  <c r="CK109" i="1"/>
  <c r="CL110" i="1" s="1"/>
  <c r="CP113" i="1"/>
  <c r="CM111" i="1"/>
  <c r="CV114" i="1"/>
  <c r="CV115" i="1" s="1"/>
  <c r="CW114" i="1"/>
  <c r="CR113" i="1"/>
  <c r="CS113" i="1"/>
  <c r="CQ113" i="1"/>
  <c r="CG109" i="1"/>
  <c r="CH109" i="1"/>
  <c r="CI110" i="1" s="1"/>
  <c r="CF127" i="1"/>
  <c r="M106" i="1"/>
  <c r="N107" i="1" s="1"/>
  <c r="O108" i="1" s="1"/>
  <c r="P109" i="1" s="1"/>
  <c r="Q110" i="1" s="1"/>
  <c r="L106" i="1"/>
  <c r="AP109" i="1"/>
  <c r="AQ110" i="1" s="1"/>
  <c r="BI105" i="1"/>
  <c r="BJ106" i="1" s="1"/>
  <c r="BK107" i="1" s="1"/>
  <c r="BL108" i="1" s="1"/>
  <c r="BM109" i="1" s="1"/>
  <c r="BN110" i="1" s="1"/>
  <c r="BO111" i="1" s="1"/>
  <c r="BH105" i="1"/>
  <c r="AQ109" i="1"/>
  <c r="G113" i="1"/>
  <c r="F113" i="1"/>
  <c r="I109" i="1"/>
  <c r="J110" i="1" s="1"/>
  <c r="K111" i="1" s="1"/>
  <c r="H109" i="1"/>
  <c r="AK105" i="1"/>
  <c r="AL106" i="1" s="1"/>
  <c r="AM107" i="1" s="1"/>
  <c r="AN108" i="1" s="1"/>
  <c r="AO109" i="1" s="1"/>
  <c r="AJ105" i="1"/>
  <c r="U105" i="1"/>
  <c r="V106" i="1" s="1"/>
  <c r="W107" i="1" s="1"/>
  <c r="X108" i="1" s="1"/>
  <c r="Y109" i="1" s="1"/>
  <c r="Z110" i="1" s="1"/>
  <c r="AA111" i="1" s="1"/>
  <c r="T105" i="1"/>
  <c r="B105" i="1" s="1"/>
  <c r="BA105" i="1"/>
  <c r="BB106" i="1" s="1"/>
  <c r="BC107" i="1" s="1"/>
  <c r="BD108" i="1" s="1"/>
  <c r="BE109" i="1" s="1"/>
  <c r="BF110" i="1" s="1"/>
  <c r="BG111" i="1" s="1"/>
  <c r="AZ105" i="1"/>
  <c r="Z109" i="1"/>
  <c r="AA110" i="1" s="1"/>
  <c r="BQ105" i="1"/>
  <c r="BR106" i="1" s="1"/>
  <c r="BS107" i="1" s="1"/>
  <c r="BT108" i="1" s="1"/>
  <c r="BU109" i="1" s="1"/>
  <c r="BV110" i="1" s="1"/>
  <c r="BW111" i="1" s="1"/>
  <c r="BP105" i="1"/>
  <c r="AC105" i="1"/>
  <c r="AD106" i="1" s="1"/>
  <c r="AE107" i="1" s="1"/>
  <c r="AF108" i="1" s="1"/>
  <c r="AG109" i="1" s="1"/>
  <c r="AH110" i="1" s="1"/>
  <c r="AI111" i="1" s="1"/>
  <c r="AB105" i="1"/>
  <c r="S108" i="1"/>
  <c r="R108" i="1"/>
  <c r="E119" i="1"/>
  <c r="AS105" i="1"/>
  <c r="AT106" i="1" s="1"/>
  <c r="AU107" i="1" s="1"/>
  <c r="AV108" i="1" s="1"/>
  <c r="AW109" i="1" s="1"/>
  <c r="AX110" i="1" s="1"/>
  <c r="AY111" i="1" s="1"/>
  <c r="AR105" i="1"/>
  <c r="BY105" i="1"/>
  <c r="BZ106" i="1" s="1"/>
  <c r="CA107" i="1" s="1"/>
  <c r="CB108" i="1" s="1"/>
  <c r="CC109" i="1" s="1"/>
  <c r="CD110" i="1" s="1"/>
  <c r="CE111" i="1" s="1"/>
  <c r="CF112" i="1" s="1"/>
  <c r="BX105" i="1"/>
  <c r="CQ114" i="1" l="1"/>
  <c r="CJ110" i="1"/>
  <c r="CK110" i="1"/>
  <c r="CL111" i="1" s="1"/>
  <c r="CN112" i="1"/>
  <c r="CO113" i="1" s="1"/>
  <c r="CM112" i="1"/>
  <c r="CP114" i="1"/>
  <c r="CW115" i="1"/>
  <c r="CW116" i="1" s="1"/>
  <c r="CX115" i="1"/>
  <c r="CS114" i="1"/>
  <c r="CT114" i="1"/>
  <c r="CR114" i="1"/>
  <c r="CR115" i="1" s="1"/>
  <c r="CH110" i="1"/>
  <c r="CI111" i="1" s="1"/>
  <c r="CG110" i="1"/>
  <c r="CF128" i="1"/>
  <c r="S109" i="1"/>
  <c r="R109" i="1"/>
  <c r="I110" i="1"/>
  <c r="J111" i="1" s="1"/>
  <c r="K112" i="1" s="1"/>
  <c r="H110" i="1"/>
  <c r="AC106" i="1"/>
  <c r="AD107" i="1" s="1"/>
  <c r="AE108" i="1" s="1"/>
  <c r="AF109" i="1" s="1"/>
  <c r="AG110" i="1" s="1"/>
  <c r="AH111" i="1" s="1"/>
  <c r="AI112" i="1" s="1"/>
  <c r="AB106" i="1"/>
  <c r="G114" i="1"/>
  <c r="F114" i="1"/>
  <c r="M107" i="1"/>
  <c r="N108" i="1" s="1"/>
  <c r="O109" i="1" s="1"/>
  <c r="P110" i="1" s="1"/>
  <c r="Q111" i="1" s="1"/>
  <c r="L107" i="1"/>
  <c r="BQ106" i="1"/>
  <c r="BR107" i="1" s="1"/>
  <c r="BS108" i="1" s="1"/>
  <c r="BT109" i="1" s="1"/>
  <c r="BU110" i="1" s="1"/>
  <c r="BV111" i="1" s="1"/>
  <c r="BW112" i="1" s="1"/>
  <c r="BP106" i="1"/>
  <c r="AK106" i="1"/>
  <c r="AL107" i="1" s="1"/>
  <c r="AM108" i="1" s="1"/>
  <c r="AN109" i="1" s="1"/>
  <c r="AO110" i="1" s="1"/>
  <c r="AJ106" i="1"/>
  <c r="AP110" i="1"/>
  <c r="AQ111" i="1" s="1"/>
  <c r="AS106" i="1"/>
  <c r="AT107" i="1" s="1"/>
  <c r="AU108" i="1" s="1"/>
  <c r="AV109" i="1" s="1"/>
  <c r="AW110" i="1" s="1"/>
  <c r="AX111" i="1" s="1"/>
  <c r="AY112" i="1" s="1"/>
  <c r="AR106" i="1"/>
  <c r="U106" i="1"/>
  <c r="V107" i="1" s="1"/>
  <c r="W108" i="1" s="1"/>
  <c r="X109" i="1" s="1"/>
  <c r="Y110" i="1" s="1"/>
  <c r="Z111" i="1" s="1"/>
  <c r="AA112" i="1" s="1"/>
  <c r="T106" i="1"/>
  <c r="B106" i="1" s="1"/>
  <c r="E120" i="1"/>
  <c r="BI106" i="1"/>
  <c r="BJ107" i="1" s="1"/>
  <c r="BK108" i="1" s="1"/>
  <c r="BL109" i="1" s="1"/>
  <c r="BM110" i="1" s="1"/>
  <c r="BN111" i="1" s="1"/>
  <c r="BO112" i="1" s="1"/>
  <c r="BH106" i="1"/>
  <c r="BY106" i="1"/>
  <c r="BZ107" i="1" s="1"/>
  <c r="CA108" i="1" s="1"/>
  <c r="CB109" i="1" s="1"/>
  <c r="CC110" i="1" s="1"/>
  <c r="CD111" i="1" s="1"/>
  <c r="CE112" i="1" s="1"/>
  <c r="CF113" i="1" s="1"/>
  <c r="BX106" i="1"/>
  <c r="BA106" i="1"/>
  <c r="BB107" i="1" s="1"/>
  <c r="BC108" i="1" s="1"/>
  <c r="BD109" i="1" s="1"/>
  <c r="BE110" i="1" s="1"/>
  <c r="BF111" i="1" s="1"/>
  <c r="BG112" i="1" s="1"/>
  <c r="AZ106" i="1"/>
  <c r="CJ111" i="1" l="1"/>
  <c r="CK111" i="1"/>
  <c r="CL112" i="1" s="1"/>
  <c r="CS115" i="1"/>
  <c r="CS116" i="1" s="1"/>
  <c r="CN113" i="1"/>
  <c r="CO114" i="1" s="1"/>
  <c r="CM113" i="1"/>
  <c r="CP115" i="1"/>
  <c r="CQ115" i="1"/>
  <c r="CQ116" i="1" s="1"/>
  <c r="CT115" i="1"/>
  <c r="CT116" i="1" s="1"/>
  <c r="CT117" i="1" s="1"/>
  <c r="CU115" i="1"/>
  <c r="CX116" i="1"/>
  <c r="CX117" i="1" s="1"/>
  <c r="CY116" i="1"/>
  <c r="CZ117" i="1" s="1"/>
  <c r="DA118" i="1" s="1"/>
  <c r="DB119" i="1" s="1"/>
  <c r="DC120" i="1" s="1"/>
  <c r="CG111" i="1"/>
  <c r="CH111" i="1"/>
  <c r="CI112" i="1" s="1"/>
  <c r="CF129" i="1"/>
  <c r="U107" i="1"/>
  <c r="V108" i="1" s="1"/>
  <c r="W109" i="1" s="1"/>
  <c r="X110" i="1" s="1"/>
  <c r="Y111" i="1" s="1"/>
  <c r="Z112" i="1" s="1"/>
  <c r="AA113" i="1" s="1"/>
  <c r="T107" i="1"/>
  <c r="AK107" i="1"/>
  <c r="AL108" i="1" s="1"/>
  <c r="AM109" i="1" s="1"/>
  <c r="AN110" i="1" s="1"/>
  <c r="AO111" i="1" s="1"/>
  <c r="AP112" i="1" s="1"/>
  <c r="AQ113" i="1" s="1"/>
  <c r="AJ107" i="1"/>
  <c r="M108" i="1"/>
  <c r="N109" i="1" s="1"/>
  <c r="O110" i="1" s="1"/>
  <c r="P111" i="1" s="1"/>
  <c r="Q112" i="1" s="1"/>
  <c r="L108" i="1"/>
  <c r="E121" i="1"/>
  <c r="I111" i="1"/>
  <c r="J112" i="1" s="1"/>
  <c r="K113" i="1" s="1"/>
  <c r="H111" i="1"/>
  <c r="BQ107" i="1"/>
  <c r="BR108" i="1" s="1"/>
  <c r="BS109" i="1" s="1"/>
  <c r="BT110" i="1" s="1"/>
  <c r="BU111" i="1" s="1"/>
  <c r="BV112" i="1" s="1"/>
  <c r="BW113" i="1" s="1"/>
  <c r="BP107" i="1"/>
  <c r="BI107" i="1"/>
  <c r="BJ108" i="1" s="1"/>
  <c r="BK109" i="1" s="1"/>
  <c r="BL110" i="1" s="1"/>
  <c r="BM111" i="1" s="1"/>
  <c r="BN112" i="1" s="1"/>
  <c r="BO113" i="1" s="1"/>
  <c r="BH107" i="1"/>
  <c r="G115" i="1"/>
  <c r="F115" i="1"/>
  <c r="BA107" i="1"/>
  <c r="BB108" i="1" s="1"/>
  <c r="BC109" i="1" s="1"/>
  <c r="BD110" i="1" s="1"/>
  <c r="BE111" i="1" s="1"/>
  <c r="BF112" i="1" s="1"/>
  <c r="BG113" i="1" s="1"/>
  <c r="AZ107" i="1"/>
  <c r="AP111" i="1"/>
  <c r="AQ112" i="1" s="1"/>
  <c r="AS107" i="1"/>
  <c r="AT108" i="1" s="1"/>
  <c r="AU109" i="1" s="1"/>
  <c r="AV110" i="1" s="1"/>
  <c r="AW111" i="1" s="1"/>
  <c r="AX112" i="1" s="1"/>
  <c r="AY113" i="1" s="1"/>
  <c r="AR107" i="1"/>
  <c r="S110" i="1"/>
  <c r="R110" i="1"/>
  <c r="BY107" i="1"/>
  <c r="BZ108" i="1" s="1"/>
  <c r="CA109" i="1" s="1"/>
  <c r="CB110" i="1" s="1"/>
  <c r="CC111" i="1" s="1"/>
  <c r="CD112" i="1" s="1"/>
  <c r="CE113" i="1" s="1"/>
  <c r="CF114" i="1" s="1"/>
  <c r="BX107" i="1"/>
  <c r="AC107" i="1"/>
  <c r="AD108" i="1" s="1"/>
  <c r="AE109" i="1" s="1"/>
  <c r="AF110" i="1" s="1"/>
  <c r="AG111" i="1" s="1"/>
  <c r="AH112" i="1" s="1"/>
  <c r="AI113" i="1" s="1"/>
  <c r="AB107" i="1"/>
  <c r="CJ112" i="1" l="1"/>
  <c r="CK112" i="1"/>
  <c r="CL113" i="1" s="1"/>
  <c r="CN114" i="1"/>
  <c r="CO115" i="1" s="1"/>
  <c r="CP116" i="1" s="1"/>
  <c r="CQ117" i="1" s="1"/>
  <c r="CM114" i="1"/>
  <c r="CR116" i="1"/>
  <c r="CY117" i="1"/>
  <c r="CZ118" i="1" s="1"/>
  <c r="DA119" i="1" s="1"/>
  <c r="CU116" i="1"/>
  <c r="CV116" i="1"/>
  <c r="CW117" i="1" s="1"/>
  <c r="CX118" i="1" s="1"/>
  <c r="DD121" i="1"/>
  <c r="DE122" i="1" s="1"/>
  <c r="DF123" i="1" s="1"/>
  <c r="DG124" i="1" s="1"/>
  <c r="DH125" i="1" s="1"/>
  <c r="CG112" i="1"/>
  <c r="CH112" i="1"/>
  <c r="CI113" i="1" s="1"/>
  <c r="CF130" i="1"/>
  <c r="B107" i="1"/>
  <c r="BY108" i="1"/>
  <c r="BZ109" i="1" s="1"/>
  <c r="CA110" i="1" s="1"/>
  <c r="CB111" i="1" s="1"/>
  <c r="CC112" i="1" s="1"/>
  <c r="CD113" i="1" s="1"/>
  <c r="CE114" i="1" s="1"/>
  <c r="CF115" i="1" s="1"/>
  <c r="BX108" i="1"/>
  <c r="M109" i="1"/>
  <c r="N110" i="1" s="1"/>
  <c r="O111" i="1" s="1"/>
  <c r="P112" i="1" s="1"/>
  <c r="Q113" i="1" s="1"/>
  <c r="L109" i="1"/>
  <c r="E122" i="1"/>
  <c r="S111" i="1"/>
  <c r="R111" i="1"/>
  <c r="AK108" i="1"/>
  <c r="AL109" i="1" s="1"/>
  <c r="AM110" i="1" s="1"/>
  <c r="AN111" i="1" s="1"/>
  <c r="AO112" i="1" s="1"/>
  <c r="AP113" i="1" s="1"/>
  <c r="AQ114" i="1" s="1"/>
  <c r="AJ108" i="1"/>
  <c r="BI108" i="1"/>
  <c r="BJ109" i="1" s="1"/>
  <c r="BK110" i="1" s="1"/>
  <c r="BL111" i="1" s="1"/>
  <c r="BM112" i="1" s="1"/>
  <c r="BN113" i="1" s="1"/>
  <c r="BO114" i="1" s="1"/>
  <c r="BH108" i="1"/>
  <c r="BA108" i="1"/>
  <c r="BB109" i="1" s="1"/>
  <c r="BC110" i="1" s="1"/>
  <c r="BD111" i="1" s="1"/>
  <c r="BE112" i="1" s="1"/>
  <c r="BF113" i="1" s="1"/>
  <c r="BG114" i="1" s="1"/>
  <c r="AZ108" i="1"/>
  <c r="AS108" i="1"/>
  <c r="AT109" i="1" s="1"/>
  <c r="AU110" i="1" s="1"/>
  <c r="AV111" i="1" s="1"/>
  <c r="AW112" i="1" s="1"/>
  <c r="AX113" i="1" s="1"/>
  <c r="AY114" i="1" s="1"/>
  <c r="AR108" i="1"/>
  <c r="AC108" i="1"/>
  <c r="AD109" i="1" s="1"/>
  <c r="AE110" i="1" s="1"/>
  <c r="AF111" i="1" s="1"/>
  <c r="AG112" i="1" s="1"/>
  <c r="AH113" i="1" s="1"/>
  <c r="AI114" i="1" s="1"/>
  <c r="AB108" i="1"/>
  <c r="G116" i="1"/>
  <c r="F116" i="1"/>
  <c r="U108" i="1"/>
  <c r="V109" i="1" s="1"/>
  <c r="W110" i="1" s="1"/>
  <c r="X111" i="1" s="1"/>
  <c r="Y112" i="1" s="1"/>
  <c r="Z113" i="1" s="1"/>
  <c r="AA114" i="1" s="1"/>
  <c r="T108" i="1"/>
  <c r="I112" i="1"/>
  <c r="J113" i="1" s="1"/>
  <c r="K114" i="1" s="1"/>
  <c r="H112" i="1"/>
  <c r="BQ108" i="1"/>
  <c r="BR109" i="1" s="1"/>
  <c r="BS110" i="1" s="1"/>
  <c r="BT111" i="1" s="1"/>
  <c r="BU112" i="1" s="1"/>
  <c r="BV113" i="1" s="1"/>
  <c r="BW114" i="1" s="1"/>
  <c r="BP108" i="1"/>
  <c r="CJ113" i="1" l="1"/>
  <c r="CK113" i="1"/>
  <c r="CL114" i="1" s="1"/>
  <c r="CY118" i="1"/>
  <c r="CZ119" i="1" s="1"/>
  <c r="DA120" i="1" s="1"/>
  <c r="CS117" i="1"/>
  <c r="CT118" i="1" s="1"/>
  <c r="CR117" i="1"/>
  <c r="CS118" i="1" s="1"/>
  <c r="CT119" i="1" s="1"/>
  <c r="CN115" i="1"/>
  <c r="CO116" i="1" s="1"/>
  <c r="CP117" i="1" s="1"/>
  <c r="CQ118" i="1" s="1"/>
  <c r="CM115" i="1"/>
  <c r="CY119" i="1"/>
  <c r="CZ120" i="1" s="1"/>
  <c r="CV117" i="1"/>
  <c r="CW118" i="1" s="1"/>
  <c r="CX119" i="1" s="1"/>
  <c r="DI126" i="1"/>
  <c r="DB120" i="1"/>
  <c r="CU117" i="1"/>
  <c r="CH113" i="1"/>
  <c r="CI114" i="1" s="1"/>
  <c r="CG113" i="1"/>
  <c r="CF131" i="1"/>
  <c r="BA109" i="1"/>
  <c r="BB110" i="1" s="1"/>
  <c r="BC111" i="1" s="1"/>
  <c r="BD112" i="1" s="1"/>
  <c r="BE113" i="1" s="1"/>
  <c r="BF114" i="1" s="1"/>
  <c r="BG115" i="1" s="1"/>
  <c r="AZ109" i="1"/>
  <c r="AK109" i="1"/>
  <c r="AL110" i="1" s="1"/>
  <c r="AM111" i="1" s="1"/>
  <c r="AN112" i="1" s="1"/>
  <c r="AO113" i="1" s="1"/>
  <c r="AP114" i="1" s="1"/>
  <c r="AQ115" i="1" s="1"/>
  <c r="AJ109" i="1"/>
  <c r="I113" i="1"/>
  <c r="J114" i="1" s="1"/>
  <c r="K115" i="1" s="1"/>
  <c r="H113" i="1"/>
  <c r="BI109" i="1"/>
  <c r="BJ110" i="1" s="1"/>
  <c r="BK111" i="1" s="1"/>
  <c r="BL112" i="1" s="1"/>
  <c r="BM113" i="1" s="1"/>
  <c r="BN114" i="1" s="1"/>
  <c r="BO115" i="1" s="1"/>
  <c r="BH109" i="1"/>
  <c r="B108" i="1"/>
  <c r="M110" i="1"/>
  <c r="N111" i="1" s="1"/>
  <c r="O112" i="1" s="1"/>
  <c r="P113" i="1" s="1"/>
  <c r="Q114" i="1" s="1"/>
  <c r="L110" i="1"/>
  <c r="G117" i="1"/>
  <c r="F117" i="1"/>
  <c r="AC109" i="1"/>
  <c r="AD110" i="1" s="1"/>
  <c r="AE111" i="1" s="1"/>
  <c r="AF112" i="1" s="1"/>
  <c r="AG113" i="1" s="1"/>
  <c r="AH114" i="1" s="1"/>
  <c r="AI115" i="1" s="1"/>
  <c r="AB109" i="1"/>
  <c r="S112" i="1"/>
  <c r="R112" i="1"/>
  <c r="BY109" i="1"/>
  <c r="BZ110" i="1" s="1"/>
  <c r="CA111" i="1" s="1"/>
  <c r="CB112" i="1" s="1"/>
  <c r="CC113" i="1" s="1"/>
  <c r="CD114" i="1" s="1"/>
  <c r="CE115" i="1" s="1"/>
  <c r="CF116" i="1" s="1"/>
  <c r="BX109" i="1"/>
  <c r="E123" i="1"/>
  <c r="BQ109" i="1"/>
  <c r="BR110" i="1" s="1"/>
  <c r="BS111" i="1" s="1"/>
  <c r="BT112" i="1" s="1"/>
  <c r="BU113" i="1" s="1"/>
  <c r="BV114" i="1" s="1"/>
  <c r="BW115" i="1" s="1"/>
  <c r="BP109" i="1"/>
  <c r="U109" i="1"/>
  <c r="V110" i="1" s="1"/>
  <c r="W111" i="1" s="1"/>
  <c r="X112" i="1" s="1"/>
  <c r="Y113" i="1" s="1"/>
  <c r="Z114" i="1" s="1"/>
  <c r="AA115" i="1" s="1"/>
  <c r="T109" i="1"/>
  <c r="AS109" i="1"/>
  <c r="AT110" i="1" s="1"/>
  <c r="AU111" i="1" s="1"/>
  <c r="AV112" i="1" s="1"/>
  <c r="AW113" i="1" s="1"/>
  <c r="AX114" i="1" s="1"/>
  <c r="AY115" i="1" s="1"/>
  <c r="AR109" i="1"/>
  <c r="CY120" i="1" l="1"/>
  <c r="CZ121" i="1" s="1"/>
  <c r="CJ114" i="1"/>
  <c r="CK114" i="1"/>
  <c r="CL115" i="1" s="1"/>
  <c r="CN116" i="1"/>
  <c r="CO117" i="1" s="1"/>
  <c r="CP118" i="1" s="1"/>
  <c r="CQ119" i="1" s="1"/>
  <c r="CM116" i="1"/>
  <c r="CR118" i="1"/>
  <c r="DA121" i="1"/>
  <c r="DJ127" i="1"/>
  <c r="DK128" i="1" s="1"/>
  <c r="DL129" i="1" s="1"/>
  <c r="DM130" i="1" s="1"/>
  <c r="DN131" i="1" s="1"/>
  <c r="DO132" i="1" s="1"/>
  <c r="DP133" i="1" s="1"/>
  <c r="DQ134" i="1" s="1"/>
  <c r="DR135" i="1" s="1"/>
  <c r="DS136" i="1" s="1"/>
  <c r="DT137" i="1" s="1"/>
  <c r="DU138" i="1" s="1"/>
  <c r="DV139" i="1" s="1"/>
  <c r="DB121" i="1"/>
  <c r="DC121" i="1"/>
  <c r="DD122" i="1" s="1"/>
  <c r="DE123" i="1" s="1"/>
  <c r="DF124" i="1" s="1"/>
  <c r="CV118" i="1"/>
  <c r="CW119" i="1" s="1"/>
  <c r="CX120" i="1" s="1"/>
  <c r="CY121" i="1" s="1"/>
  <c r="CU118" i="1"/>
  <c r="CG114" i="1"/>
  <c r="CH114" i="1"/>
  <c r="CI115" i="1" s="1"/>
  <c r="CF132" i="1"/>
  <c r="BY110" i="1"/>
  <c r="BZ111" i="1" s="1"/>
  <c r="CA112" i="1" s="1"/>
  <c r="CB113" i="1" s="1"/>
  <c r="CC114" i="1" s="1"/>
  <c r="CD115" i="1" s="1"/>
  <c r="CE116" i="1" s="1"/>
  <c r="CF117" i="1" s="1"/>
  <c r="BX110" i="1"/>
  <c r="AK110" i="1"/>
  <c r="AL111" i="1" s="1"/>
  <c r="AM112" i="1" s="1"/>
  <c r="AN113" i="1" s="1"/>
  <c r="AO114" i="1" s="1"/>
  <c r="AP115" i="1" s="1"/>
  <c r="AQ116" i="1" s="1"/>
  <c r="AJ110" i="1"/>
  <c r="U110" i="1"/>
  <c r="V111" i="1" s="1"/>
  <c r="W112" i="1" s="1"/>
  <c r="X113" i="1" s="1"/>
  <c r="Y114" i="1" s="1"/>
  <c r="Z115" i="1" s="1"/>
  <c r="AA116" i="1" s="1"/>
  <c r="T110" i="1"/>
  <c r="M111" i="1"/>
  <c r="N112" i="1" s="1"/>
  <c r="O113" i="1" s="1"/>
  <c r="P114" i="1" s="1"/>
  <c r="Q115" i="1" s="1"/>
  <c r="L111" i="1"/>
  <c r="BI110" i="1"/>
  <c r="BJ111" i="1" s="1"/>
  <c r="BK112" i="1" s="1"/>
  <c r="BL113" i="1" s="1"/>
  <c r="BM114" i="1" s="1"/>
  <c r="BN115" i="1" s="1"/>
  <c r="BO116" i="1" s="1"/>
  <c r="BH110" i="1"/>
  <c r="G118" i="1"/>
  <c r="F118" i="1"/>
  <c r="BA110" i="1"/>
  <c r="BB111" i="1" s="1"/>
  <c r="BC112" i="1" s="1"/>
  <c r="BD113" i="1" s="1"/>
  <c r="BE114" i="1" s="1"/>
  <c r="BF115" i="1" s="1"/>
  <c r="BG116" i="1" s="1"/>
  <c r="AZ110" i="1"/>
  <c r="BQ110" i="1"/>
  <c r="BR111" i="1" s="1"/>
  <c r="BS112" i="1" s="1"/>
  <c r="BT113" i="1" s="1"/>
  <c r="BU114" i="1" s="1"/>
  <c r="BV115" i="1" s="1"/>
  <c r="BW116" i="1" s="1"/>
  <c r="BP110" i="1"/>
  <c r="AC110" i="1"/>
  <c r="AD111" i="1" s="1"/>
  <c r="AE112" i="1" s="1"/>
  <c r="AF113" i="1" s="1"/>
  <c r="AG114" i="1" s="1"/>
  <c r="AH115" i="1" s="1"/>
  <c r="AI116" i="1" s="1"/>
  <c r="AB110" i="1"/>
  <c r="AS110" i="1"/>
  <c r="AT111" i="1" s="1"/>
  <c r="AU112" i="1" s="1"/>
  <c r="AV113" i="1" s="1"/>
  <c r="AW114" i="1" s="1"/>
  <c r="AX115" i="1" s="1"/>
  <c r="AY116" i="1" s="1"/>
  <c r="AR110" i="1"/>
  <c r="E124" i="1"/>
  <c r="S113" i="1"/>
  <c r="R113" i="1"/>
  <c r="B109" i="1"/>
  <c r="I114" i="1"/>
  <c r="J115" i="1" s="1"/>
  <c r="K116" i="1" s="1"/>
  <c r="H114" i="1"/>
  <c r="DA122" i="1" l="1"/>
  <c r="CJ115" i="1"/>
  <c r="CK115" i="1"/>
  <c r="CL116" i="1" s="1"/>
  <c r="CM117" i="1" s="1"/>
  <c r="CR119" i="1"/>
  <c r="CS119" i="1"/>
  <c r="CT120" i="1" s="1"/>
  <c r="DC122" i="1"/>
  <c r="DD123" i="1" s="1"/>
  <c r="DE124" i="1" s="1"/>
  <c r="DF125" i="1" s="1"/>
  <c r="CZ122" i="1"/>
  <c r="DA123" i="1" s="1"/>
  <c r="CN117" i="1"/>
  <c r="CO118" i="1" s="1"/>
  <c r="CP119" i="1" s="1"/>
  <c r="CQ120" i="1" s="1"/>
  <c r="CV119" i="1"/>
  <c r="CW120" i="1" s="1"/>
  <c r="CX121" i="1" s="1"/>
  <c r="CY122" i="1" s="1"/>
  <c r="CU119" i="1"/>
  <c r="DG125" i="1"/>
  <c r="DB122" i="1"/>
  <c r="CG115" i="1"/>
  <c r="CH115" i="1"/>
  <c r="CI116" i="1" s="1"/>
  <c r="CF133" i="1"/>
  <c r="BA111" i="1"/>
  <c r="BB112" i="1" s="1"/>
  <c r="BC113" i="1" s="1"/>
  <c r="BD114" i="1" s="1"/>
  <c r="BE115" i="1" s="1"/>
  <c r="BF116" i="1" s="1"/>
  <c r="BG117" i="1" s="1"/>
  <c r="AZ111" i="1"/>
  <c r="S114" i="1"/>
  <c r="R114" i="1"/>
  <c r="AS111" i="1"/>
  <c r="AT112" i="1" s="1"/>
  <c r="AU113" i="1" s="1"/>
  <c r="AV114" i="1" s="1"/>
  <c r="AW115" i="1" s="1"/>
  <c r="AX116" i="1" s="1"/>
  <c r="AY117" i="1" s="1"/>
  <c r="AR111" i="1"/>
  <c r="AC111" i="1"/>
  <c r="AD112" i="1" s="1"/>
  <c r="AE113" i="1" s="1"/>
  <c r="AF114" i="1" s="1"/>
  <c r="AG115" i="1" s="1"/>
  <c r="AH116" i="1" s="1"/>
  <c r="AI117" i="1" s="1"/>
  <c r="AB111" i="1"/>
  <c r="AK111" i="1"/>
  <c r="AL112" i="1" s="1"/>
  <c r="AM113" i="1" s="1"/>
  <c r="AN114" i="1" s="1"/>
  <c r="AO115" i="1" s="1"/>
  <c r="AP116" i="1" s="1"/>
  <c r="AQ117" i="1" s="1"/>
  <c r="AJ111" i="1"/>
  <c r="B110" i="1"/>
  <c r="G119" i="1"/>
  <c r="F119" i="1"/>
  <c r="M112" i="1"/>
  <c r="N113" i="1" s="1"/>
  <c r="O114" i="1" s="1"/>
  <c r="P115" i="1" s="1"/>
  <c r="Q116" i="1" s="1"/>
  <c r="L112" i="1"/>
  <c r="I115" i="1"/>
  <c r="J116" i="1" s="1"/>
  <c r="K117" i="1" s="1"/>
  <c r="H115" i="1"/>
  <c r="E125" i="1"/>
  <c r="BQ111" i="1"/>
  <c r="BR112" i="1" s="1"/>
  <c r="BS113" i="1" s="1"/>
  <c r="BT114" i="1" s="1"/>
  <c r="BU115" i="1" s="1"/>
  <c r="BV116" i="1" s="1"/>
  <c r="BW117" i="1" s="1"/>
  <c r="BP111" i="1"/>
  <c r="BY111" i="1"/>
  <c r="BZ112" i="1" s="1"/>
  <c r="CA113" i="1" s="1"/>
  <c r="CB114" i="1" s="1"/>
  <c r="CC115" i="1" s="1"/>
  <c r="CD116" i="1" s="1"/>
  <c r="CE117" i="1" s="1"/>
  <c r="BX111" i="1"/>
  <c r="BI111" i="1"/>
  <c r="BJ112" i="1" s="1"/>
  <c r="BK113" i="1" s="1"/>
  <c r="BL114" i="1" s="1"/>
  <c r="BM115" i="1" s="1"/>
  <c r="BN116" i="1" s="1"/>
  <c r="BO117" i="1" s="1"/>
  <c r="BH111" i="1"/>
  <c r="U111" i="1"/>
  <c r="V112" i="1" s="1"/>
  <c r="W113" i="1" s="1"/>
  <c r="X114" i="1" s="1"/>
  <c r="Y115" i="1" s="1"/>
  <c r="Z116" i="1" s="1"/>
  <c r="AA117" i="1" s="1"/>
  <c r="T111" i="1"/>
  <c r="CK116" i="1" l="1"/>
  <c r="CL117" i="1" s="1"/>
  <c r="CJ116" i="1"/>
  <c r="CK117" i="1" s="1"/>
  <c r="CL118" i="1" s="1"/>
  <c r="DC123" i="1"/>
  <c r="DD124" i="1" s="1"/>
  <c r="DE125" i="1" s="1"/>
  <c r="DF126" i="1" s="1"/>
  <c r="CZ123" i="1"/>
  <c r="DA124" i="1" s="1"/>
  <c r="CS120" i="1"/>
  <c r="CT121" i="1" s="1"/>
  <c r="CR120" i="1"/>
  <c r="CS121" i="1" s="1"/>
  <c r="CT122" i="1" s="1"/>
  <c r="CN118" i="1"/>
  <c r="CO119" i="1" s="1"/>
  <c r="CP120" i="1" s="1"/>
  <c r="CQ121" i="1" s="1"/>
  <c r="CM118" i="1"/>
  <c r="CV120" i="1"/>
  <c r="CW121" i="1" s="1"/>
  <c r="CX122" i="1" s="1"/>
  <c r="CY123" i="1" s="1"/>
  <c r="CU120" i="1"/>
  <c r="DB123" i="1"/>
  <c r="DG126" i="1"/>
  <c r="DH126" i="1"/>
  <c r="CG116" i="1"/>
  <c r="CH116" i="1"/>
  <c r="CI117" i="1" s="1"/>
  <c r="CF134" i="1"/>
  <c r="AS112" i="1"/>
  <c r="AT113" i="1" s="1"/>
  <c r="AU114" i="1" s="1"/>
  <c r="AV115" i="1" s="1"/>
  <c r="AW116" i="1" s="1"/>
  <c r="AX117" i="1" s="1"/>
  <c r="AY118" i="1" s="1"/>
  <c r="AR112" i="1"/>
  <c r="BI112" i="1"/>
  <c r="BJ113" i="1" s="1"/>
  <c r="BK114" i="1" s="1"/>
  <c r="BL115" i="1" s="1"/>
  <c r="BM116" i="1" s="1"/>
  <c r="BN117" i="1" s="1"/>
  <c r="BO118" i="1" s="1"/>
  <c r="BH112" i="1"/>
  <c r="S115" i="1"/>
  <c r="R115" i="1"/>
  <c r="M113" i="1"/>
  <c r="N114" i="1" s="1"/>
  <c r="O115" i="1" s="1"/>
  <c r="P116" i="1" s="1"/>
  <c r="Q117" i="1" s="1"/>
  <c r="L113" i="1"/>
  <c r="BY112" i="1"/>
  <c r="BZ113" i="1" s="1"/>
  <c r="CA114" i="1" s="1"/>
  <c r="CB115" i="1" s="1"/>
  <c r="CC116" i="1" s="1"/>
  <c r="CD117" i="1" s="1"/>
  <c r="CE118" i="1" s="1"/>
  <c r="BX112" i="1"/>
  <c r="E126" i="1"/>
  <c r="B111" i="1"/>
  <c r="I116" i="1"/>
  <c r="J117" i="1" s="1"/>
  <c r="K118" i="1" s="1"/>
  <c r="H116" i="1"/>
  <c r="G120" i="1"/>
  <c r="F120" i="1"/>
  <c r="AK112" i="1"/>
  <c r="AL113" i="1" s="1"/>
  <c r="AM114" i="1" s="1"/>
  <c r="AN115" i="1" s="1"/>
  <c r="AO116" i="1" s="1"/>
  <c r="AP117" i="1" s="1"/>
  <c r="AQ118" i="1" s="1"/>
  <c r="AJ112" i="1"/>
  <c r="BQ112" i="1"/>
  <c r="BR113" i="1" s="1"/>
  <c r="BS114" i="1" s="1"/>
  <c r="BT115" i="1" s="1"/>
  <c r="BU116" i="1" s="1"/>
  <c r="BV117" i="1" s="1"/>
  <c r="BW118" i="1" s="1"/>
  <c r="BP112" i="1"/>
  <c r="U112" i="1"/>
  <c r="V113" i="1" s="1"/>
  <c r="W114" i="1" s="1"/>
  <c r="X115" i="1" s="1"/>
  <c r="Y116" i="1" s="1"/>
  <c r="Z117" i="1" s="1"/>
  <c r="AA118" i="1" s="1"/>
  <c r="T112" i="1"/>
  <c r="BA112" i="1"/>
  <c r="BB113" i="1" s="1"/>
  <c r="BC114" i="1" s="1"/>
  <c r="BD115" i="1" s="1"/>
  <c r="BE116" i="1" s="1"/>
  <c r="BF117" i="1" s="1"/>
  <c r="BG118" i="1" s="1"/>
  <c r="AZ112" i="1"/>
  <c r="AC112" i="1"/>
  <c r="AD113" i="1" s="1"/>
  <c r="AE114" i="1" s="1"/>
  <c r="AF115" i="1" s="1"/>
  <c r="AG116" i="1" s="1"/>
  <c r="AH117" i="1" s="1"/>
  <c r="AI118" i="1" s="1"/>
  <c r="AB112" i="1"/>
  <c r="DG127" i="1" l="1"/>
  <c r="CZ124" i="1"/>
  <c r="CJ117" i="1"/>
  <c r="CK118" i="1" s="1"/>
  <c r="CL119" i="1" s="1"/>
  <c r="CN119" i="1"/>
  <c r="CO120" i="1" s="1"/>
  <c r="CP121" i="1" s="1"/>
  <c r="CQ122" i="1" s="1"/>
  <c r="CM119" i="1"/>
  <c r="CR121" i="1"/>
  <c r="CS122" i="1" s="1"/>
  <c r="CT123" i="1" s="1"/>
  <c r="DH127" i="1"/>
  <c r="DH128" i="1" s="1"/>
  <c r="DI127" i="1"/>
  <c r="DC124" i="1"/>
  <c r="DD125" i="1" s="1"/>
  <c r="DE126" i="1" s="1"/>
  <c r="DB124" i="1"/>
  <c r="CV121" i="1"/>
  <c r="CW122" i="1" s="1"/>
  <c r="CX123" i="1" s="1"/>
  <c r="CY124" i="1" s="1"/>
  <c r="CZ125" i="1" s="1"/>
  <c r="CU121" i="1"/>
  <c r="DA125" i="1"/>
  <c r="CG117" i="1"/>
  <c r="CH117" i="1"/>
  <c r="CI118" i="1" s="1"/>
  <c r="CF135" i="1"/>
  <c r="E127" i="1"/>
  <c r="BY113" i="1"/>
  <c r="BZ114" i="1" s="1"/>
  <c r="CA115" i="1" s="1"/>
  <c r="CB116" i="1" s="1"/>
  <c r="CC117" i="1" s="1"/>
  <c r="CD118" i="1" s="1"/>
  <c r="CE119" i="1" s="1"/>
  <c r="BX113" i="1"/>
  <c r="BI113" i="1"/>
  <c r="BJ114" i="1" s="1"/>
  <c r="BK115" i="1" s="1"/>
  <c r="BL116" i="1" s="1"/>
  <c r="BM117" i="1" s="1"/>
  <c r="BN118" i="1" s="1"/>
  <c r="BO119" i="1" s="1"/>
  <c r="BH113" i="1"/>
  <c r="AK113" i="1"/>
  <c r="AL114" i="1" s="1"/>
  <c r="AM115" i="1" s="1"/>
  <c r="AN116" i="1" s="1"/>
  <c r="AO117" i="1" s="1"/>
  <c r="AP118" i="1" s="1"/>
  <c r="AQ119" i="1" s="1"/>
  <c r="AJ113" i="1"/>
  <c r="B112" i="1"/>
  <c r="S116" i="1"/>
  <c r="R116" i="1"/>
  <c r="M114" i="1"/>
  <c r="N115" i="1" s="1"/>
  <c r="O116" i="1" s="1"/>
  <c r="P117" i="1" s="1"/>
  <c r="Q118" i="1" s="1"/>
  <c r="L114" i="1"/>
  <c r="AS113" i="1"/>
  <c r="AT114" i="1" s="1"/>
  <c r="AU115" i="1" s="1"/>
  <c r="AV116" i="1" s="1"/>
  <c r="AW117" i="1" s="1"/>
  <c r="AX118" i="1" s="1"/>
  <c r="AY119" i="1" s="1"/>
  <c r="AR113" i="1"/>
  <c r="BQ113" i="1"/>
  <c r="BR114" i="1" s="1"/>
  <c r="BS115" i="1" s="1"/>
  <c r="BT116" i="1" s="1"/>
  <c r="BU117" i="1" s="1"/>
  <c r="BV118" i="1" s="1"/>
  <c r="BW119" i="1" s="1"/>
  <c r="BP113" i="1"/>
  <c r="I117" i="1"/>
  <c r="J118" i="1" s="1"/>
  <c r="K119" i="1" s="1"/>
  <c r="H117" i="1"/>
  <c r="BA113" i="1"/>
  <c r="BB114" i="1" s="1"/>
  <c r="BC115" i="1" s="1"/>
  <c r="BD116" i="1" s="1"/>
  <c r="BE117" i="1" s="1"/>
  <c r="BF118" i="1" s="1"/>
  <c r="BG119" i="1" s="1"/>
  <c r="AZ113" i="1"/>
  <c r="AC113" i="1"/>
  <c r="AD114" i="1" s="1"/>
  <c r="AE115" i="1" s="1"/>
  <c r="AF116" i="1" s="1"/>
  <c r="AG117" i="1" s="1"/>
  <c r="AH118" i="1" s="1"/>
  <c r="AI119" i="1" s="1"/>
  <c r="AB113" i="1"/>
  <c r="U113" i="1"/>
  <c r="V114" i="1" s="1"/>
  <c r="W115" i="1" s="1"/>
  <c r="X116" i="1" s="1"/>
  <c r="Y117" i="1" s="1"/>
  <c r="Z118" i="1" s="1"/>
  <c r="AA119" i="1" s="1"/>
  <c r="T113" i="1"/>
  <c r="G121" i="1"/>
  <c r="F121" i="1"/>
  <c r="DC125" i="1" l="1"/>
  <c r="DD126" i="1" s="1"/>
  <c r="DE127" i="1" s="1"/>
  <c r="CJ118" i="1"/>
  <c r="CK119" i="1" s="1"/>
  <c r="CL120" i="1" s="1"/>
  <c r="CN120" i="1"/>
  <c r="CO121" i="1" s="1"/>
  <c r="CP122" i="1" s="1"/>
  <c r="CQ123" i="1" s="1"/>
  <c r="DB125" i="1"/>
  <c r="DB126" i="1" s="1"/>
  <c r="CM120" i="1"/>
  <c r="CN121" i="1" s="1"/>
  <c r="CO122" i="1" s="1"/>
  <c r="CP123" i="1" s="1"/>
  <c r="CQ124" i="1" s="1"/>
  <c r="CM121" i="1"/>
  <c r="CN122" i="1" s="1"/>
  <c r="CO123" i="1" s="1"/>
  <c r="CP124" i="1" s="1"/>
  <c r="CQ125" i="1" s="1"/>
  <c r="CR122" i="1"/>
  <c r="DA126" i="1"/>
  <c r="DI128" i="1"/>
  <c r="DI129" i="1" s="1"/>
  <c r="DJ128" i="1"/>
  <c r="DK129" i="1" s="1"/>
  <c r="DL130" i="1" s="1"/>
  <c r="DM131" i="1" s="1"/>
  <c r="DN132" i="1" s="1"/>
  <c r="DO133" i="1" s="1"/>
  <c r="DP134" i="1" s="1"/>
  <c r="DQ135" i="1" s="1"/>
  <c r="DR136" i="1" s="1"/>
  <c r="DS137" i="1" s="1"/>
  <c r="DT138" i="1" s="1"/>
  <c r="DU139" i="1" s="1"/>
  <c r="CV122" i="1"/>
  <c r="CW123" i="1" s="1"/>
  <c r="CX124" i="1" s="1"/>
  <c r="CY125" i="1" s="1"/>
  <c r="CZ126" i="1" s="1"/>
  <c r="CU122" i="1"/>
  <c r="DF127" i="1"/>
  <c r="DF128" i="1" s="1"/>
  <c r="CJ119" i="1"/>
  <c r="CK120" i="1" s="1"/>
  <c r="CL121" i="1" s="1"/>
  <c r="CM122" i="1" s="1"/>
  <c r="CN123" i="1" s="1"/>
  <c r="CO124" i="1" s="1"/>
  <c r="CP125" i="1" s="1"/>
  <c r="CQ126" i="1" s="1"/>
  <c r="CH118" i="1"/>
  <c r="CI119" i="1" s="1"/>
  <c r="CG118" i="1"/>
  <c r="CF136" i="1"/>
  <c r="BY114" i="1"/>
  <c r="BZ115" i="1" s="1"/>
  <c r="CA116" i="1" s="1"/>
  <c r="CB117" i="1" s="1"/>
  <c r="CC118" i="1" s="1"/>
  <c r="CD119" i="1" s="1"/>
  <c r="CE120" i="1" s="1"/>
  <c r="BX114" i="1"/>
  <c r="BI114" i="1"/>
  <c r="BJ115" i="1" s="1"/>
  <c r="BK116" i="1" s="1"/>
  <c r="BL117" i="1" s="1"/>
  <c r="BM118" i="1" s="1"/>
  <c r="BN119" i="1" s="1"/>
  <c r="BO120" i="1" s="1"/>
  <c r="BH114" i="1"/>
  <c r="BA114" i="1"/>
  <c r="BB115" i="1" s="1"/>
  <c r="BC116" i="1" s="1"/>
  <c r="BD117" i="1" s="1"/>
  <c r="BE118" i="1" s="1"/>
  <c r="BF119" i="1" s="1"/>
  <c r="BG120" i="1" s="1"/>
  <c r="AZ114" i="1"/>
  <c r="S117" i="1"/>
  <c r="R117" i="1"/>
  <c r="U114" i="1"/>
  <c r="V115" i="1" s="1"/>
  <c r="W116" i="1" s="1"/>
  <c r="X117" i="1" s="1"/>
  <c r="Y118" i="1" s="1"/>
  <c r="Z119" i="1" s="1"/>
  <c r="AA120" i="1" s="1"/>
  <c r="T114" i="1"/>
  <c r="AS114" i="1"/>
  <c r="AT115" i="1" s="1"/>
  <c r="AU116" i="1" s="1"/>
  <c r="AV117" i="1" s="1"/>
  <c r="AW118" i="1" s="1"/>
  <c r="AX119" i="1" s="1"/>
  <c r="AY120" i="1" s="1"/>
  <c r="AR114" i="1"/>
  <c r="I118" i="1"/>
  <c r="J119" i="1" s="1"/>
  <c r="K120" i="1" s="1"/>
  <c r="H118" i="1"/>
  <c r="B113" i="1"/>
  <c r="M115" i="1"/>
  <c r="N116" i="1" s="1"/>
  <c r="O117" i="1" s="1"/>
  <c r="P118" i="1" s="1"/>
  <c r="Q119" i="1" s="1"/>
  <c r="L115" i="1"/>
  <c r="BQ114" i="1"/>
  <c r="BR115" i="1" s="1"/>
  <c r="BS116" i="1" s="1"/>
  <c r="BT117" i="1" s="1"/>
  <c r="BU118" i="1" s="1"/>
  <c r="BV119" i="1" s="1"/>
  <c r="BW120" i="1" s="1"/>
  <c r="BP114" i="1"/>
  <c r="AC114" i="1"/>
  <c r="AD115" i="1" s="1"/>
  <c r="AE116" i="1" s="1"/>
  <c r="AF117" i="1" s="1"/>
  <c r="AG118" i="1" s="1"/>
  <c r="AH119" i="1" s="1"/>
  <c r="AI120" i="1" s="1"/>
  <c r="AB114" i="1"/>
  <c r="AK114" i="1"/>
  <c r="AL115" i="1" s="1"/>
  <c r="AM116" i="1" s="1"/>
  <c r="AN117" i="1" s="1"/>
  <c r="AO118" i="1" s="1"/>
  <c r="AP119" i="1" s="1"/>
  <c r="AQ120" i="1" s="1"/>
  <c r="AJ114" i="1"/>
  <c r="G122" i="1"/>
  <c r="F122" i="1"/>
  <c r="E128" i="1"/>
  <c r="DA127" i="1" l="1"/>
  <c r="DB127" i="1"/>
  <c r="DC126" i="1"/>
  <c r="DD127" i="1" s="1"/>
  <c r="DE128" i="1" s="1"/>
  <c r="DF129" i="1" s="1"/>
  <c r="DG128" i="1"/>
  <c r="DH129" i="1" s="1"/>
  <c r="DI130" i="1" s="1"/>
  <c r="DB128" i="1"/>
  <c r="CS123" i="1"/>
  <c r="CT124" i="1" s="1"/>
  <c r="CR123" i="1"/>
  <c r="CV123" i="1"/>
  <c r="CW124" i="1" s="1"/>
  <c r="CX125" i="1" s="1"/>
  <c r="CY126" i="1" s="1"/>
  <c r="CZ127" i="1" s="1"/>
  <c r="CU123" i="1"/>
  <c r="DJ129" i="1"/>
  <c r="DK130" i="1" s="1"/>
  <c r="DL131" i="1" s="1"/>
  <c r="DM132" i="1" s="1"/>
  <c r="DN133" i="1" s="1"/>
  <c r="DO134" i="1" s="1"/>
  <c r="DP135" i="1" s="1"/>
  <c r="DQ136" i="1" s="1"/>
  <c r="DR137" i="1" s="1"/>
  <c r="DS138" i="1" s="1"/>
  <c r="DT139" i="1" s="1"/>
  <c r="CJ120" i="1"/>
  <c r="CK121" i="1" s="1"/>
  <c r="CL122" i="1" s="1"/>
  <c r="CM123" i="1" s="1"/>
  <c r="CN124" i="1" s="1"/>
  <c r="CO125" i="1" s="1"/>
  <c r="CP126" i="1" s="1"/>
  <c r="CQ127" i="1" s="1"/>
  <c r="DC127" i="1"/>
  <c r="DD128" i="1" s="1"/>
  <c r="DE129" i="1" s="1"/>
  <c r="CG119" i="1"/>
  <c r="CH119" i="1"/>
  <c r="CI120" i="1" s="1"/>
  <c r="CF137" i="1"/>
  <c r="AC115" i="1"/>
  <c r="AD116" i="1" s="1"/>
  <c r="AE117" i="1" s="1"/>
  <c r="AF118" i="1" s="1"/>
  <c r="AG119" i="1" s="1"/>
  <c r="AH120" i="1" s="1"/>
  <c r="AI121" i="1" s="1"/>
  <c r="AB115" i="1"/>
  <c r="I119" i="1"/>
  <c r="J120" i="1" s="1"/>
  <c r="K121" i="1" s="1"/>
  <c r="H119" i="1"/>
  <c r="G123" i="1"/>
  <c r="F123" i="1"/>
  <c r="BQ115" i="1"/>
  <c r="BR116" i="1" s="1"/>
  <c r="BS117" i="1" s="1"/>
  <c r="BT118" i="1" s="1"/>
  <c r="BU119" i="1" s="1"/>
  <c r="BV120" i="1" s="1"/>
  <c r="BW121" i="1" s="1"/>
  <c r="BP115" i="1"/>
  <c r="BY115" i="1"/>
  <c r="BZ116" i="1" s="1"/>
  <c r="CA117" i="1" s="1"/>
  <c r="CB118" i="1" s="1"/>
  <c r="CC119" i="1" s="1"/>
  <c r="CD120" i="1" s="1"/>
  <c r="CE121" i="1" s="1"/>
  <c r="BX115" i="1"/>
  <c r="AS115" i="1"/>
  <c r="AT116" i="1" s="1"/>
  <c r="AU117" i="1" s="1"/>
  <c r="AV118" i="1" s="1"/>
  <c r="AW119" i="1" s="1"/>
  <c r="AX120" i="1" s="1"/>
  <c r="AY121" i="1" s="1"/>
  <c r="AR115" i="1"/>
  <c r="E129" i="1"/>
  <c r="BA115" i="1"/>
  <c r="BB116" i="1" s="1"/>
  <c r="BC117" i="1" s="1"/>
  <c r="BD118" i="1" s="1"/>
  <c r="BE119" i="1" s="1"/>
  <c r="BF120" i="1" s="1"/>
  <c r="BG121" i="1" s="1"/>
  <c r="AZ115" i="1"/>
  <c r="S118" i="1"/>
  <c r="R118" i="1"/>
  <c r="B114" i="1"/>
  <c r="AK115" i="1"/>
  <c r="AL116" i="1" s="1"/>
  <c r="AM117" i="1" s="1"/>
  <c r="AN118" i="1" s="1"/>
  <c r="AO119" i="1" s="1"/>
  <c r="AP120" i="1" s="1"/>
  <c r="AQ121" i="1" s="1"/>
  <c r="AJ115" i="1"/>
  <c r="M116" i="1"/>
  <c r="N117" i="1" s="1"/>
  <c r="O118" i="1" s="1"/>
  <c r="P119" i="1" s="1"/>
  <c r="Q120" i="1" s="1"/>
  <c r="L116" i="1"/>
  <c r="U115" i="1"/>
  <c r="V116" i="1" s="1"/>
  <c r="W117" i="1" s="1"/>
  <c r="X118" i="1" s="1"/>
  <c r="Y119" i="1" s="1"/>
  <c r="Z120" i="1" s="1"/>
  <c r="AA121" i="1" s="1"/>
  <c r="T115" i="1"/>
  <c r="BI115" i="1"/>
  <c r="BJ116" i="1" s="1"/>
  <c r="BK117" i="1" s="1"/>
  <c r="BL118" i="1" s="1"/>
  <c r="BM119" i="1" s="1"/>
  <c r="BN120" i="1" s="1"/>
  <c r="BO121" i="1" s="1"/>
  <c r="BH115" i="1"/>
  <c r="DF130" i="1" l="1"/>
  <c r="DG129" i="1"/>
  <c r="DH130" i="1" s="1"/>
  <c r="DI131" i="1"/>
  <c r="DG130" i="1"/>
  <c r="DH131" i="1" s="1"/>
  <c r="DI132" i="1" s="1"/>
  <c r="CR124" i="1"/>
  <c r="CS124" i="1"/>
  <c r="CT125" i="1" s="1"/>
  <c r="CV124" i="1"/>
  <c r="CW125" i="1" s="1"/>
  <c r="CX126" i="1" s="1"/>
  <c r="CY127" i="1" s="1"/>
  <c r="CZ128" i="1" s="1"/>
  <c r="CU124" i="1"/>
  <c r="DA128" i="1"/>
  <c r="DB129" i="1" s="1"/>
  <c r="DC128" i="1"/>
  <c r="CJ121" i="1"/>
  <c r="CK122" i="1" s="1"/>
  <c r="CL123" i="1" s="1"/>
  <c r="CM124" i="1" s="1"/>
  <c r="CN125" i="1" s="1"/>
  <c r="CO126" i="1" s="1"/>
  <c r="CP127" i="1" s="1"/>
  <c r="CQ128" i="1" s="1"/>
  <c r="DJ130" i="1"/>
  <c r="CH120" i="1"/>
  <c r="CI121" i="1" s="1"/>
  <c r="CJ122" i="1" s="1"/>
  <c r="CK123" i="1" s="1"/>
  <c r="CL124" i="1" s="1"/>
  <c r="CM125" i="1" s="1"/>
  <c r="CN126" i="1" s="1"/>
  <c r="CO127" i="1" s="1"/>
  <c r="CP128" i="1" s="1"/>
  <c r="CQ129" i="1" s="1"/>
  <c r="CG120" i="1"/>
  <c r="CF138" i="1"/>
  <c r="AK116" i="1"/>
  <c r="AL117" i="1" s="1"/>
  <c r="AM118" i="1" s="1"/>
  <c r="AN119" i="1" s="1"/>
  <c r="AO120" i="1" s="1"/>
  <c r="AP121" i="1" s="1"/>
  <c r="AQ122" i="1" s="1"/>
  <c r="AJ116" i="1"/>
  <c r="BQ116" i="1"/>
  <c r="BR117" i="1" s="1"/>
  <c r="BS118" i="1" s="1"/>
  <c r="BT119" i="1" s="1"/>
  <c r="BU120" i="1" s="1"/>
  <c r="BV121" i="1" s="1"/>
  <c r="BW122" i="1" s="1"/>
  <c r="BP116" i="1"/>
  <c r="I120" i="1"/>
  <c r="J121" i="1" s="1"/>
  <c r="K122" i="1" s="1"/>
  <c r="H120" i="1"/>
  <c r="U116" i="1"/>
  <c r="V117" i="1" s="1"/>
  <c r="W118" i="1" s="1"/>
  <c r="X119" i="1" s="1"/>
  <c r="Y120" i="1" s="1"/>
  <c r="Z121" i="1" s="1"/>
  <c r="AA122" i="1" s="1"/>
  <c r="T116" i="1"/>
  <c r="E130" i="1"/>
  <c r="S119" i="1"/>
  <c r="R119" i="1"/>
  <c r="AS116" i="1"/>
  <c r="AT117" i="1" s="1"/>
  <c r="AU118" i="1" s="1"/>
  <c r="AV119" i="1" s="1"/>
  <c r="AW120" i="1" s="1"/>
  <c r="AX121" i="1" s="1"/>
  <c r="AY122" i="1" s="1"/>
  <c r="AR116" i="1"/>
  <c r="BY116" i="1"/>
  <c r="BZ117" i="1" s="1"/>
  <c r="CA118" i="1" s="1"/>
  <c r="CB119" i="1" s="1"/>
  <c r="CC120" i="1" s="1"/>
  <c r="CD121" i="1" s="1"/>
  <c r="CE122" i="1" s="1"/>
  <c r="BX116" i="1"/>
  <c r="BI116" i="1"/>
  <c r="BJ117" i="1" s="1"/>
  <c r="BK118" i="1" s="1"/>
  <c r="BL119" i="1" s="1"/>
  <c r="BM120" i="1" s="1"/>
  <c r="BN121" i="1" s="1"/>
  <c r="BO122" i="1" s="1"/>
  <c r="BH116" i="1"/>
  <c r="B115" i="1"/>
  <c r="AC116" i="1"/>
  <c r="AD117" i="1" s="1"/>
  <c r="AE118" i="1" s="1"/>
  <c r="AF119" i="1" s="1"/>
  <c r="AG120" i="1" s="1"/>
  <c r="AH121" i="1" s="1"/>
  <c r="AI122" i="1" s="1"/>
  <c r="AB116" i="1"/>
  <c r="B116" i="1" s="1"/>
  <c r="M117" i="1"/>
  <c r="N118" i="1" s="1"/>
  <c r="O119" i="1" s="1"/>
  <c r="P120" i="1" s="1"/>
  <c r="Q121" i="1" s="1"/>
  <c r="L117" i="1"/>
  <c r="BA116" i="1"/>
  <c r="BB117" i="1" s="1"/>
  <c r="BC118" i="1" s="1"/>
  <c r="BD119" i="1" s="1"/>
  <c r="BE120" i="1" s="1"/>
  <c r="BF121" i="1" s="1"/>
  <c r="BG122" i="1" s="1"/>
  <c r="AZ116" i="1"/>
  <c r="G124" i="1"/>
  <c r="F124" i="1"/>
  <c r="CR125" i="1" l="1"/>
  <c r="CS125" i="1"/>
  <c r="CT126" i="1" s="1"/>
  <c r="DG131" i="1"/>
  <c r="DH132" i="1" s="1"/>
  <c r="DI133" i="1" s="1"/>
  <c r="DA129" i="1"/>
  <c r="DB130" i="1" s="1"/>
  <c r="DD129" i="1"/>
  <c r="DE130" i="1" s="1"/>
  <c r="DF131" i="1" s="1"/>
  <c r="DG132" i="1" s="1"/>
  <c r="DH133" i="1" s="1"/>
  <c r="DI134" i="1" s="1"/>
  <c r="DC129" i="1"/>
  <c r="DD130" i="1" s="1"/>
  <c r="DE131" i="1" s="1"/>
  <c r="DF132" i="1" s="1"/>
  <c r="DG133" i="1" s="1"/>
  <c r="DH134" i="1" s="1"/>
  <c r="DI135" i="1" s="1"/>
  <c r="DK131" i="1"/>
  <c r="DL132" i="1" s="1"/>
  <c r="DM133" i="1" s="1"/>
  <c r="DN134" i="1" s="1"/>
  <c r="DO135" i="1" s="1"/>
  <c r="DP136" i="1" s="1"/>
  <c r="DQ137" i="1" s="1"/>
  <c r="DR138" i="1" s="1"/>
  <c r="DS139" i="1" s="1"/>
  <c r="DJ131" i="1"/>
  <c r="CV125" i="1"/>
  <c r="CW126" i="1" s="1"/>
  <c r="CX127" i="1" s="1"/>
  <c r="CY128" i="1" s="1"/>
  <c r="CZ129" i="1" s="1"/>
  <c r="CU125" i="1"/>
  <c r="CH121" i="1"/>
  <c r="CI122" i="1" s="1"/>
  <c r="CJ123" i="1" s="1"/>
  <c r="CK124" i="1" s="1"/>
  <c r="CL125" i="1" s="1"/>
  <c r="CM126" i="1" s="1"/>
  <c r="CN127" i="1" s="1"/>
  <c r="CO128" i="1" s="1"/>
  <c r="CP129" i="1" s="1"/>
  <c r="CQ130" i="1" s="1"/>
  <c r="CG121" i="1"/>
  <c r="CF139" i="1"/>
  <c r="E131" i="1"/>
  <c r="G125" i="1"/>
  <c r="F125" i="1"/>
  <c r="BA117" i="1"/>
  <c r="BB118" i="1" s="1"/>
  <c r="BC119" i="1" s="1"/>
  <c r="BD120" i="1" s="1"/>
  <c r="BE121" i="1" s="1"/>
  <c r="BF122" i="1" s="1"/>
  <c r="BG123" i="1" s="1"/>
  <c r="AZ117" i="1"/>
  <c r="AS117" i="1"/>
  <c r="AT118" i="1" s="1"/>
  <c r="AU119" i="1" s="1"/>
  <c r="AV120" i="1" s="1"/>
  <c r="AW121" i="1" s="1"/>
  <c r="AX122" i="1" s="1"/>
  <c r="AY123" i="1" s="1"/>
  <c r="AR117" i="1"/>
  <c r="BQ117" i="1"/>
  <c r="BR118" i="1" s="1"/>
  <c r="BS119" i="1" s="1"/>
  <c r="BT120" i="1" s="1"/>
  <c r="BU121" i="1" s="1"/>
  <c r="BV122" i="1" s="1"/>
  <c r="BW123" i="1" s="1"/>
  <c r="BP117" i="1"/>
  <c r="S120" i="1"/>
  <c r="R120" i="1"/>
  <c r="U117" i="1"/>
  <c r="V118" i="1" s="1"/>
  <c r="W119" i="1" s="1"/>
  <c r="X120" i="1" s="1"/>
  <c r="Y121" i="1" s="1"/>
  <c r="Z122" i="1" s="1"/>
  <c r="AA123" i="1" s="1"/>
  <c r="T117" i="1"/>
  <c r="I121" i="1"/>
  <c r="J122" i="1" s="1"/>
  <c r="K123" i="1" s="1"/>
  <c r="H121" i="1"/>
  <c r="BY117" i="1"/>
  <c r="BZ118" i="1" s="1"/>
  <c r="CA119" i="1" s="1"/>
  <c r="CB120" i="1" s="1"/>
  <c r="CC121" i="1" s="1"/>
  <c r="CD122" i="1" s="1"/>
  <c r="CE123" i="1" s="1"/>
  <c r="BX117" i="1"/>
  <c r="AC117" i="1"/>
  <c r="AD118" i="1" s="1"/>
  <c r="AE119" i="1" s="1"/>
  <c r="AF120" i="1" s="1"/>
  <c r="AG121" i="1" s="1"/>
  <c r="AH122" i="1" s="1"/>
  <c r="AI123" i="1" s="1"/>
  <c r="AB117" i="1"/>
  <c r="BI117" i="1"/>
  <c r="BJ118" i="1" s="1"/>
  <c r="BK119" i="1" s="1"/>
  <c r="BL120" i="1" s="1"/>
  <c r="BM121" i="1" s="1"/>
  <c r="BN122" i="1" s="1"/>
  <c r="BO123" i="1" s="1"/>
  <c r="BH117" i="1"/>
  <c r="M118" i="1"/>
  <c r="N119" i="1" s="1"/>
  <c r="O120" i="1" s="1"/>
  <c r="P121" i="1" s="1"/>
  <c r="Q122" i="1" s="1"/>
  <c r="L118" i="1"/>
  <c r="AK117" i="1"/>
  <c r="AL118" i="1" s="1"/>
  <c r="AM119" i="1" s="1"/>
  <c r="AN120" i="1" s="1"/>
  <c r="AO121" i="1" s="1"/>
  <c r="AP122" i="1" s="1"/>
  <c r="AQ123" i="1" s="1"/>
  <c r="AJ117" i="1"/>
  <c r="B117" i="1" s="1"/>
  <c r="CR126" i="1" l="1"/>
  <c r="CS126" i="1"/>
  <c r="CT127" i="1" s="1"/>
  <c r="DA130" i="1"/>
  <c r="DB131" i="1" s="1"/>
  <c r="CV126" i="1"/>
  <c r="CW127" i="1" s="1"/>
  <c r="CX128" i="1" s="1"/>
  <c r="CY129" i="1" s="1"/>
  <c r="CZ130" i="1" s="1"/>
  <c r="CU126" i="1"/>
  <c r="DC130" i="1"/>
  <c r="DD131" i="1" s="1"/>
  <c r="DE132" i="1" s="1"/>
  <c r="DF133" i="1" s="1"/>
  <c r="DG134" i="1" s="1"/>
  <c r="DH135" i="1" s="1"/>
  <c r="DI136" i="1" s="1"/>
  <c r="DK132" i="1"/>
  <c r="DL133" i="1" s="1"/>
  <c r="DM134" i="1" s="1"/>
  <c r="DN135" i="1" s="1"/>
  <c r="DO136" i="1" s="1"/>
  <c r="DP137" i="1" s="1"/>
  <c r="DQ138" i="1" s="1"/>
  <c r="DR139" i="1" s="1"/>
  <c r="DJ132" i="1"/>
  <c r="CH122" i="1"/>
  <c r="CI123" i="1" s="1"/>
  <c r="CJ124" i="1" s="1"/>
  <c r="CK125" i="1" s="1"/>
  <c r="CL126" i="1" s="1"/>
  <c r="CM127" i="1" s="1"/>
  <c r="CN128" i="1" s="1"/>
  <c r="CO129" i="1" s="1"/>
  <c r="CP130" i="1" s="1"/>
  <c r="CQ131" i="1" s="1"/>
  <c r="CG122" i="1"/>
  <c r="I122" i="1"/>
  <c r="J123" i="1" s="1"/>
  <c r="K124" i="1" s="1"/>
  <c r="H122" i="1"/>
  <c r="BQ118" i="1"/>
  <c r="BR119" i="1" s="1"/>
  <c r="BS120" i="1" s="1"/>
  <c r="BT121" i="1" s="1"/>
  <c r="BU122" i="1" s="1"/>
  <c r="BV123" i="1" s="1"/>
  <c r="BW124" i="1" s="1"/>
  <c r="BP118" i="1"/>
  <c r="G126" i="1"/>
  <c r="F126" i="1"/>
  <c r="BI118" i="1"/>
  <c r="BJ119" i="1" s="1"/>
  <c r="BK120" i="1" s="1"/>
  <c r="BL121" i="1" s="1"/>
  <c r="BM122" i="1" s="1"/>
  <c r="BN123" i="1" s="1"/>
  <c r="BO124" i="1" s="1"/>
  <c r="BH118" i="1"/>
  <c r="AS118" i="1"/>
  <c r="AT119" i="1" s="1"/>
  <c r="AU120" i="1" s="1"/>
  <c r="AV121" i="1" s="1"/>
  <c r="AW122" i="1" s="1"/>
  <c r="AX123" i="1" s="1"/>
  <c r="AY124" i="1" s="1"/>
  <c r="AR118" i="1"/>
  <c r="AK118" i="1"/>
  <c r="AL119" i="1" s="1"/>
  <c r="AM120" i="1" s="1"/>
  <c r="AN121" i="1" s="1"/>
  <c r="AO122" i="1" s="1"/>
  <c r="AP123" i="1" s="1"/>
  <c r="AQ124" i="1" s="1"/>
  <c r="AJ118" i="1"/>
  <c r="U118" i="1"/>
  <c r="V119" i="1" s="1"/>
  <c r="W120" i="1" s="1"/>
  <c r="X121" i="1" s="1"/>
  <c r="Y122" i="1" s="1"/>
  <c r="Z123" i="1" s="1"/>
  <c r="AA124" i="1" s="1"/>
  <c r="T118" i="1"/>
  <c r="M119" i="1"/>
  <c r="N120" i="1" s="1"/>
  <c r="O121" i="1" s="1"/>
  <c r="P122" i="1" s="1"/>
  <c r="Q123" i="1" s="1"/>
  <c r="L119" i="1"/>
  <c r="B118" i="1"/>
  <c r="AC118" i="1"/>
  <c r="AD119" i="1" s="1"/>
  <c r="AE120" i="1" s="1"/>
  <c r="AF121" i="1" s="1"/>
  <c r="AG122" i="1" s="1"/>
  <c r="AH123" i="1" s="1"/>
  <c r="AI124" i="1" s="1"/>
  <c r="AB118" i="1"/>
  <c r="S121" i="1"/>
  <c r="R121" i="1"/>
  <c r="BY118" i="1"/>
  <c r="BZ119" i="1" s="1"/>
  <c r="CA120" i="1" s="1"/>
  <c r="CB121" i="1" s="1"/>
  <c r="CC122" i="1" s="1"/>
  <c r="CD123" i="1" s="1"/>
  <c r="CE124" i="1" s="1"/>
  <c r="BX118" i="1"/>
  <c r="BA118" i="1"/>
  <c r="BB119" i="1" s="1"/>
  <c r="BC120" i="1" s="1"/>
  <c r="BD121" i="1" s="1"/>
  <c r="BE122" i="1" s="1"/>
  <c r="BF123" i="1" s="1"/>
  <c r="BG124" i="1" s="1"/>
  <c r="AZ118" i="1"/>
  <c r="E132" i="1"/>
  <c r="DC131" i="1" l="1"/>
  <c r="DD132" i="1" s="1"/>
  <c r="DE133" i="1" s="1"/>
  <c r="DF134" i="1" s="1"/>
  <c r="DG135" i="1" s="1"/>
  <c r="DH136" i="1" s="1"/>
  <c r="DI137" i="1" s="1"/>
  <c r="CR127" i="1"/>
  <c r="CS127" i="1"/>
  <c r="CT128" i="1" s="1"/>
  <c r="DA131" i="1"/>
  <c r="DB132" i="1" s="1"/>
  <c r="CV127" i="1"/>
  <c r="CW128" i="1" s="1"/>
  <c r="CX129" i="1" s="1"/>
  <c r="CY130" i="1" s="1"/>
  <c r="CZ131" i="1" s="1"/>
  <c r="CU127" i="1"/>
  <c r="DK133" i="1"/>
  <c r="DL134" i="1" s="1"/>
  <c r="DM135" i="1" s="1"/>
  <c r="DN136" i="1" s="1"/>
  <c r="DO137" i="1" s="1"/>
  <c r="DP138" i="1" s="1"/>
  <c r="DQ139" i="1" s="1"/>
  <c r="DJ133" i="1"/>
  <c r="DC132" i="1"/>
  <c r="DD133" i="1" s="1"/>
  <c r="DE134" i="1" s="1"/>
  <c r="DF135" i="1" s="1"/>
  <c r="DG136" i="1" s="1"/>
  <c r="DH137" i="1" s="1"/>
  <c r="DI138" i="1" s="1"/>
  <c r="CH123" i="1"/>
  <c r="CI124" i="1" s="1"/>
  <c r="CJ125" i="1" s="1"/>
  <c r="CK126" i="1" s="1"/>
  <c r="CL127" i="1" s="1"/>
  <c r="CM128" i="1" s="1"/>
  <c r="CN129" i="1" s="1"/>
  <c r="CO130" i="1" s="1"/>
  <c r="CP131" i="1" s="1"/>
  <c r="CQ132" i="1" s="1"/>
  <c r="CG123" i="1"/>
  <c r="BQ119" i="1"/>
  <c r="BR120" i="1" s="1"/>
  <c r="BS121" i="1" s="1"/>
  <c r="BT122" i="1" s="1"/>
  <c r="BU123" i="1" s="1"/>
  <c r="BV124" i="1" s="1"/>
  <c r="BW125" i="1" s="1"/>
  <c r="BP119" i="1"/>
  <c r="I123" i="1"/>
  <c r="J124" i="1" s="1"/>
  <c r="K125" i="1" s="1"/>
  <c r="H123" i="1"/>
  <c r="M120" i="1"/>
  <c r="N121" i="1" s="1"/>
  <c r="O122" i="1" s="1"/>
  <c r="P123" i="1" s="1"/>
  <c r="Q124" i="1" s="1"/>
  <c r="L120" i="1"/>
  <c r="BA119" i="1"/>
  <c r="BB120" i="1" s="1"/>
  <c r="BC121" i="1" s="1"/>
  <c r="BD122" i="1" s="1"/>
  <c r="BE123" i="1" s="1"/>
  <c r="BF124" i="1" s="1"/>
  <c r="BG125" i="1" s="1"/>
  <c r="AZ119" i="1"/>
  <c r="BI119" i="1"/>
  <c r="BJ120" i="1" s="1"/>
  <c r="BK121" i="1" s="1"/>
  <c r="BL122" i="1" s="1"/>
  <c r="BM123" i="1" s="1"/>
  <c r="BN124" i="1" s="1"/>
  <c r="BO125" i="1" s="1"/>
  <c r="BH119" i="1"/>
  <c r="U119" i="1"/>
  <c r="V120" i="1" s="1"/>
  <c r="W121" i="1" s="1"/>
  <c r="X122" i="1" s="1"/>
  <c r="Y123" i="1" s="1"/>
  <c r="Z124" i="1" s="1"/>
  <c r="AA125" i="1" s="1"/>
  <c r="T119" i="1"/>
  <c r="S122" i="1"/>
  <c r="R122" i="1"/>
  <c r="AK119" i="1"/>
  <c r="AL120" i="1" s="1"/>
  <c r="AM121" i="1" s="1"/>
  <c r="AN122" i="1" s="1"/>
  <c r="AO123" i="1" s="1"/>
  <c r="AP124" i="1" s="1"/>
  <c r="AQ125" i="1" s="1"/>
  <c r="AJ119" i="1"/>
  <c r="G127" i="1"/>
  <c r="F127" i="1"/>
  <c r="AC119" i="1"/>
  <c r="AD120" i="1" s="1"/>
  <c r="AE121" i="1" s="1"/>
  <c r="AF122" i="1" s="1"/>
  <c r="AG123" i="1" s="1"/>
  <c r="AH124" i="1" s="1"/>
  <c r="AI125" i="1" s="1"/>
  <c r="AB119" i="1"/>
  <c r="E133" i="1"/>
  <c r="BY119" i="1"/>
  <c r="BZ120" i="1" s="1"/>
  <c r="CA121" i="1" s="1"/>
  <c r="CB122" i="1" s="1"/>
  <c r="CC123" i="1" s="1"/>
  <c r="CD124" i="1" s="1"/>
  <c r="CE125" i="1" s="1"/>
  <c r="BX119" i="1"/>
  <c r="AS119" i="1"/>
  <c r="AT120" i="1" s="1"/>
  <c r="AU121" i="1" s="1"/>
  <c r="AV122" i="1" s="1"/>
  <c r="AW123" i="1" s="1"/>
  <c r="AX124" i="1" s="1"/>
  <c r="AY125" i="1" s="1"/>
  <c r="AR119" i="1"/>
  <c r="CS128" i="1" l="1"/>
  <c r="CT129" i="1" s="1"/>
  <c r="CR128" i="1"/>
  <c r="DA132" i="1"/>
  <c r="DB133" i="1" s="1"/>
  <c r="CV128" i="1"/>
  <c r="CW129" i="1" s="1"/>
  <c r="CX130" i="1" s="1"/>
  <c r="CY131" i="1" s="1"/>
  <c r="CZ132" i="1" s="1"/>
  <c r="CU128" i="1"/>
  <c r="DC133" i="1"/>
  <c r="DD134" i="1" s="1"/>
  <c r="DE135" i="1" s="1"/>
  <c r="DF136" i="1" s="1"/>
  <c r="DG137" i="1" s="1"/>
  <c r="DH138" i="1" s="1"/>
  <c r="DI139" i="1" s="1"/>
  <c r="DK134" i="1"/>
  <c r="DL135" i="1" s="1"/>
  <c r="DM136" i="1" s="1"/>
  <c r="DN137" i="1" s="1"/>
  <c r="DO138" i="1" s="1"/>
  <c r="DP139" i="1" s="1"/>
  <c r="DJ134" i="1"/>
  <c r="CH124" i="1"/>
  <c r="CI125" i="1" s="1"/>
  <c r="CJ126" i="1" s="1"/>
  <c r="CK127" i="1" s="1"/>
  <c r="CL128" i="1" s="1"/>
  <c r="CM129" i="1" s="1"/>
  <c r="CN130" i="1" s="1"/>
  <c r="CO131" i="1" s="1"/>
  <c r="CP132" i="1" s="1"/>
  <c r="CQ133" i="1" s="1"/>
  <c r="CG124" i="1"/>
  <c r="BA120" i="1"/>
  <c r="BB121" i="1" s="1"/>
  <c r="BC122" i="1" s="1"/>
  <c r="BD123" i="1" s="1"/>
  <c r="BE124" i="1" s="1"/>
  <c r="BF125" i="1" s="1"/>
  <c r="BG126" i="1" s="1"/>
  <c r="AZ120" i="1"/>
  <c r="AK120" i="1"/>
  <c r="AL121" i="1" s="1"/>
  <c r="AM122" i="1" s="1"/>
  <c r="AN123" i="1" s="1"/>
  <c r="AO124" i="1" s="1"/>
  <c r="AP125" i="1" s="1"/>
  <c r="AQ126" i="1" s="1"/>
  <c r="AJ120" i="1"/>
  <c r="S123" i="1"/>
  <c r="R123" i="1"/>
  <c r="B119" i="1"/>
  <c r="M121" i="1"/>
  <c r="N122" i="1" s="1"/>
  <c r="O123" i="1" s="1"/>
  <c r="P124" i="1" s="1"/>
  <c r="Q125" i="1" s="1"/>
  <c r="L121" i="1"/>
  <c r="BQ120" i="1"/>
  <c r="BR121" i="1" s="1"/>
  <c r="BS122" i="1" s="1"/>
  <c r="BT123" i="1" s="1"/>
  <c r="BU124" i="1" s="1"/>
  <c r="BV125" i="1" s="1"/>
  <c r="BW126" i="1" s="1"/>
  <c r="BP120" i="1"/>
  <c r="E134" i="1"/>
  <c r="U120" i="1"/>
  <c r="V121" i="1" s="1"/>
  <c r="W122" i="1" s="1"/>
  <c r="X123" i="1" s="1"/>
  <c r="Y124" i="1" s="1"/>
  <c r="Z125" i="1" s="1"/>
  <c r="AA126" i="1" s="1"/>
  <c r="T120" i="1"/>
  <c r="I124" i="1"/>
  <c r="J125" i="1" s="1"/>
  <c r="K126" i="1" s="1"/>
  <c r="H124" i="1"/>
  <c r="BY120" i="1"/>
  <c r="BZ121" i="1" s="1"/>
  <c r="CA122" i="1" s="1"/>
  <c r="CB123" i="1" s="1"/>
  <c r="CC124" i="1" s="1"/>
  <c r="CD125" i="1" s="1"/>
  <c r="CE126" i="1" s="1"/>
  <c r="BX120" i="1"/>
  <c r="G128" i="1"/>
  <c r="F128" i="1"/>
  <c r="AS120" i="1"/>
  <c r="AT121" i="1" s="1"/>
  <c r="AU122" i="1" s="1"/>
  <c r="AV123" i="1" s="1"/>
  <c r="AW124" i="1" s="1"/>
  <c r="AX125" i="1" s="1"/>
  <c r="AY126" i="1" s="1"/>
  <c r="AR120" i="1"/>
  <c r="AC120" i="1"/>
  <c r="AD121" i="1" s="1"/>
  <c r="AE122" i="1" s="1"/>
  <c r="AF123" i="1" s="1"/>
  <c r="AG124" i="1" s="1"/>
  <c r="AH125" i="1" s="1"/>
  <c r="AI126" i="1" s="1"/>
  <c r="AB120" i="1"/>
  <c r="BI120" i="1"/>
  <c r="BJ121" i="1" s="1"/>
  <c r="BK122" i="1" s="1"/>
  <c r="BL123" i="1" s="1"/>
  <c r="BM124" i="1" s="1"/>
  <c r="BN125" i="1" s="1"/>
  <c r="BO126" i="1" s="1"/>
  <c r="BH120" i="1"/>
  <c r="DC134" i="1" l="1"/>
  <c r="DD135" i="1" s="1"/>
  <c r="DE136" i="1" s="1"/>
  <c r="DF137" i="1" s="1"/>
  <c r="DG138" i="1" s="1"/>
  <c r="DH139" i="1" s="1"/>
  <c r="CR129" i="1"/>
  <c r="CS129" i="1"/>
  <c r="CT130" i="1" s="1"/>
  <c r="DA133" i="1"/>
  <c r="DB134" i="1" s="1"/>
  <c r="CV129" i="1"/>
  <c r="CW130" i="1" s="1"/>
  <c r="CX131" i="1" s="1"/>
  <c r="CY132" i="1" s="1"/>
  <c r="CZ133" i="1" s="1"/>
  <c r="CU129" i="1"/>
  <c r="DK135" i="1"/>
  <c r="DL136" i="1" s="1"/>
  <c r="DM137" i="1" s="1"/>
  <c r="DN138" i="1" s="1"/>
  <c r="DO139" i="1" s="1"/>
  <c r="DJ135" i="1"/>
  <c r="CH125" i="1"/>
  <c r="CI126" i="1" s="1"/>
  <c r="CJ127" i="1" s="1"/>
  <c r="CK128" i="1" s="1"/>
  <c r="CL129" i="1" s="1"/>
  <c r="CM130" i="1" s="1"/>
  <c r="CN131" i="1" s="1"/>
  <c r="CO132" i="1" s="1"/>
  <c r="CP133" i="1" s="1"/>
  <c r="CQ134" i="1" s="1"/>
  <c r="CG125" i="1"/>
  <c r="BY121" i="1"/>
  <c r="BZ122" i="1" s="1"/>
  <c r="CA123" i="1" s="1"/>
  <c r="CB124" i="1" s="1"/>
  <c r="CC125" i="1" s="1"/>
  <c r="CD126" i="1" s="1"/>
  <c r="CE127" i="1" s="1"/>
  <c r="BX121" i="1"/>
  <c r="AK121" i="1"/>
  <c r="AL122" i="1" s="1"/>
  <c r="AM123" i="1" s="1"/>
  <c r="AN124" i="1" s="1"/>
  <c r="AO125" i="1" s="1"/>
  <c r="AP126" i="1" s="1"/>
  <c r="AQ127" i="1" s="1"/>
  <c r="AJ121" i="1"/>
  <c r="AS121" i="1"/>
  <c r="AT122" i="1" s="1"/>
  <c r="AU123" i="1" s="1"/>
  <c r="AV124" i="1" s="1"/>
  <c r="AW125" i="1" s="1"/>
  <c r="AX126" i="1" s="1"/>
  <c r="AY127" i="1" s="1"/>
  <c r="AR121" i="1"/>
  <c r="M122" i="1"/>
  <c r="N123" i="1" s="1"/>
  <c r="O124" i="1" s="1"/>
  <c r="P125" i="1" s="1"/>
  <c r="Q126" i="1" s="1"/>
  <c r="L122" i="1"/>
  <c r="I125" i="1"/>
  <c r="J126" i="1" s="1"/>
  <c r="K127" i="1" s="1"/>
  <c r="H125" i="1"/>
  <c r="BA121" i="1"/>
  <c r="BB122" i="1" s="1"/>
  <c r="BC123" i="1" s="1"/>
  <c r="BD124" i="1" s="1"/>
  <c r="BE125" i="1" s="1"/>
  <c r="BF126" i="1" s="1"/>
  <c r="BG127" i="1" s="1"/>
  <c r="AZ121" i="1"/>
  <c r="U121" i="1"/>
  <c r="V122" i="1" s="1"/>
  <c r="W123" i="1" s="1"/>
  <c r="X124" i="1" s="1"/>
  <c r="Y125" i="1" s="1"/>
  <c r="Z126" i="1" s="1"/>
  <c r="AA127" i="1" s="1"/>
  <c r="T121" i="1"/>
  <c r="B120" i="1"/>
  <c r="AC121" i="1"/>
  <c r="AD122" i="1" s="1"/>
  <c r="AE123" i="1" s="1"/>
  <c r="AF124" i="1" s="1"/>
  <c r="AG125" i="1" s="1"/>
  <c r="AH126" i="1" s="1"/>
  <c r="AI127" i="1" s="1"/>
  <c r="AB121" i="1"/>
  <c r="BI121" i="1"/>
  <c r="BJ122" i="1" s="1"/>
  <c r="BK123" i="1" s="1"/>
  <c r="BL124" i="1" s="1"/>
  <c r="BM125" i="1" s="1"/>
  <c r="BN126" i="1" s="1"/>
  <c r="BO127" i="1" s="1"/>
  <c r="BH121" i="1"/>
  <c r="E135" i="1"/>
  <c r="G129" i="1"/>
  <c r="F129" i="1"/>
  <c r="BQ121" i="1"/>
  <c r="BR122" i="1" s="1"/>
  <c r="BS123" i="1" s="1"/>
  <c r="BT124" i="1" s="1"/>
  <c r="BU125" i="1" s="1"/>
  <c r="BV126" i="1" s="1"/>
  <c r="BW127" i="1" s="1"/>
  <c r="BP121" i="1"/>
  <c r="S124" i="1"/>
  <c r="R124" i="1"/>
  <c r="DC135" i="1" l="1"/>
  <c r="DD136" i="1" s="1"/>
  <c r="DE137" i="1" s="1"/>
  <c r="DF138" i="1" s="1"/>
  <c r="DG139" i="1" s="1"/>
  <c r="CR130" i="1"/>
  <c r="CS130" i="1"/>
  <c r="CT131" i="1" s="1"/>
  <c r="DA134" i="1"/>
  <c r="DB135" i="1" s="1"/>
  <c r="DC136" i="1" s="1"/>
  <c r="DD137" i="1" s="1"/>
  <c r="DE138" i="1" s="1"/>
  <c r="DF139" i="1" s="1"/>
  <c r="CV130" i="1"/>
  <c r="CW131" i="1" s="1"/>
  <c r="CX132" i="1" s="1"/>
  <c r="CY133" i="1" s="1"/>
  <c r="CZ134" i="1" s="1"/>
  <c r="CU130" i="1"/>
  <c r="DK136" i="1"/>
  <c r="DL137" i="1" s="1"/>
  <c r="DM138" i="1" s="1"/>
  <c r="DN139" i="1" s="1"/>
  <c r="DJ136" i="1"/>
  <c r="CH126" i="1"/>
  <c r="CI127" i="1" s="1"/>
  <c r="CJ128" i="1" s="1"/>
  <c r="CK129" i="1" s="1"/>
  <c r="CL130" i="1" s="1"/>
  <c r="CM131" i="1" s="1"/>
  <c r="CN132" i="1" s="1"/>
  <c r="CO133" i="1" s="1"/>
  <c r="CP134" i="1" s="1"/>
  <c r="CQ135" i="1" s="1"/>
  <c r="CG126" i="1"/>
  <c r="BQ122" i="1"/>
  <c r="BR123" i="1" s="1"/>
  <c r="BS124" i="1" s="1"/>
  <c r="BT125" i="1" s="1"/>
  <c r="BU126" i="1" s="1"/>
  <c r="BV127" i="1" s="1"/>
  <c r="BW128" i="1" s="1"/>
  <c r="BP122" i="1"/>
  <c r="BI122" i="1"/>
  <c r="BJ123" i="1" s="1"/>
  <c r="BK124" i="1" s="1"/>
  <c r="BL125" i="1" s="1"/>
  <c r="BM126" i="1" s="1"/>
  <c r="BN127" i="1" s="1"/>
  <c r="BO128" i="1" s="1"/>
  <c r="BH122" i="1"/>
  <c r="U122" i="1"/>
  <c r="V123" i="1" s="1"/>
  <c r="W124" i="1" s="1"/>
  <c r="X125" i="1" s="1"/>
  <c r="Y126" i="1" s="1"/>
  <c r="Z127" i="1" s="1"/>
  <c r="AA128" i="1" s="1"/>
  <c r="T122" i="1"/>
  <c r="B121" i="1"/>
  <c r="I126" i="1"/>
  <c r="J127" i="1" s="1"/>
  <c r="K128" i="1" s="1"/>
  <c r="H126" i="1"/>
  <c r="M123" i="1"/>
  <c r="N124" i="1" s="1"/>
  <c r="O125" i="1" s="1"/>
  <c r="P126" i="1" s="1"/>
  <c r="Q127" i="1" s="1"/>
  <c r="L123" i="1"/>
  <c r="AK122" i="1"/>
  <c r="AL123" i="1" s="1"/>
  <c r="AM124" i="1" s="1"/>
  <c r="AN125" i="1" s="1"/>
  <c r="AO126" i="1" s="1"/>
  <c r="AP127" i="1" s="1"/>
  <c r="AQ128" i="1" s="1"/>
  <c r="AJ122" i="1"/>
  <c r="G130" i="1"/>
  <c r="F130" i="1"/>
  <c r="AC122" i="1"/>
  <c r="AD123" i="1" s="1"/>
  <c r="AE124" i="1" s="1"/>
  <c r="AF125" i="1" s="1"/>
  <c r="AG126" i="1" s="1"/>
  <c r="AH127" i="1" s="1"/>
  <c r="AI128" i="1" s="1"/>
  <c r="AB122" i="1"/>
  <c r="BA122" i="1"/>
  <c r="BB123" i="1" s="1"/>
  <c r="BC124" i="1" s="1"/>
  <c r="BD125" i="1" s="1"/>
  <c r="BE126" i="1" s="1"/>
  <c r="BF127" i="1" s="1"/>
  <c r="BG128" i="1" s="1"/>
  <c r="AZ122" i="1"/>
  <c r="BY122" i="1"/>
  <c r="BZ123" i="1" s="1"/>
  <c r="CA124" i="1" s="1"/>
  <c r="CB125" i="1" s="1"/>
  <c r="CC126" i="1" s="1"/>
  <c r="CD127" i="1" s="1"/>
  <c r="CE128" i="1" s="1"/>
  <c r="BX122" i="1"/>
  <c r="S125" i="1"/>
  <c r="R125" i="1"/>
  <c r="E136" i="1"/>
  <c r="AS122" i="1"/>
  <c r="AT123" i="1" s="1"/>
  <c r="AU124" i="1" s="1"/>
  <c r="AV125" i="1" s="1"/>
  <c r="AW126" i="1" s="1"/>
  <c r="AX127" i="1" s="1"/>
  <c r="AY128" i="1" s="1"/>
  <c r="AR122" i="1"/>
  <c r="CR131" i="1" l="1"/>
  <c r="CS131" i="1"/>
  <c r="CT132" i="1" s="1"/>
  <c r="DA135" i="1"/>
  <c r="DB136" i="1" s="1"/>
  <c r="DC137" i="1" s="1"/>
  <c r="DD138" i="1" s="1"/>
  <c r="DE139" i="1" s="1"/>
  <c r="CV131" i="1"/>
  <c r="CW132" i="1" s="1"/>
  <c r="CX133" i="1" s="1"/>
  <c r="CY134" i="1" s="1"/>
  <c r="CZ135" i="1" s="1"/>
  <c r="CU131" i="1"/>
  <c r="DK137" i="1"/>
  <c r="DL138" i="1" s="1"/>
  <c r="DM139" i="1" s="1"/>
  <c r="DJ137" i="1"/>
  <c r="CH127" i="1"/>
  <c r="CI128" i="1" s="1"/>
  <c r="CJ129" i="1" s="1"/>
  <c r="CK130" i="1" s="1"/>
  <c r="CL131" i="1" s="1"/>
  <c r="CM132" i="1" s="1"/>
  <c r="CN133" i="1" s="1"/>
  <c r="CO134" i="1" s="1"/>
  <c r="CP135" i="1" s="1"/>
  <c r="CQ136" i="1" s="1"/>
  <c r="CG127" i="1"/>
  <c r="BI123" i="1"/>
  <c r="BJ124" i="1" s="1"/>
  <c r="BK125" i="1" s="1"/>
  <c r="BL126" i="1" s="1"/>
  <c r="BM127" i="1" s="1"/>
  <c r="BN128" i="1" s="1"/>
  <c r="BO129" i="1" s="1"/>
  <c r="BH123" i="1"/>
  <c r="U123" i="1"/>
  <c r="V124" i="1" s="1"/>
  <c r="W125" i="1" s="1"/>
  <c r="X126" i="1" s="1"/>
  <c r="Y127" i="1" s="1"/>
  <c r="Z128" i="1" s="1"/>
  <c r="AA129" i="1" s="1"/>
  <c r="T123" i="1"/>
  <c r="M124" i="1"/>
  <c r="N125" i="1" s="1"/>
  <c r="O126" i="1" s="1"/>
  <c r="P127" i="1" s="1"/>
  <c r="Q128" i="1" s="1"/>
  <c r="L124" i="1"/>
  <c r="BY123" i="1"/>
  <c r="BZ124" i="1" s="1"/>
  <c r="CA125" i="1" s="1"/>
  <c r="CB126" i="1" s="1"/>
  <c r="CC127" i="1" s="1"/>
  <c r="CD128" i="1" s="1"/>
  <c r="CE129" i="1" s="1"/>
  <c r="BX123" i="1"/>
  <c r="I127" i="1"/>
  <c r="J128" i="1" s="1"/>
  <c r="K129" i="1" s="1"/>
  <c r="H127" i="1"/>
  <c r="BA123" i="1"/>
  <c r="BB124" i="1" s="1"/>
  <c r="BC125" i="1" s="1"/>
  <c r="BD126" i="1" s="1"/>
  <c r="BE127" i="1" s="1"/>
  <c r="BF128" i="1" s="1"/>
  <c r="BG129" i="1" s="1"/>
  <c r="AZ123" i="1"/>
  <c r="S126" i="1"/>
  <c r="R126" i="1"/>
  <c r="AC123" i="1"/>
  <c r="AD124" i="1" s="1"/>
  <c r="AE125" i="1" s="1"/>
  <c r="AF126" i="1" s="1"/>
  <c r="AG127" i="1" s="1"/>
  <c r="AH128" i="1" s="1"/>
  <c r="AI129" i="1" s="1"/>
  <c r="AB123" i="1"/>
  <c r="G131" i="1"/>
  <c r="F131" i="1"/>
  <c r="AS123" i="1"/>
  <c r="AT124" i="1" s="1"/>
  <c r="AU125" i="1" s="1"/>
  <c r="AV126" i="1" s="1"/>
  <c r="AW127" i="1" s="1"/>
  <c r="AX128" i="1" s="1"/>
  <c r="AY129" i="1" s="1"/>
  <c r="AR123" i="1"/>
  <c r="AK123" i="1"/>
  <c r="AL124" i="1" s="1"/>
  <c r="AM125" i="1" s="1"/>
  <c r="AN126" i="1" s="1"/>
  <c r="AO127" i="1" s="1"/>
  <c r="AP128" i="1" s="1"/>
  <c r="AQ129" i="1" s="1"/>
  <c r="AJ123" i="1"/>
  <c r="BQ123" i="1"/>
  <c r="BR124" i="1" s="1"/>
  <c r="BS125" i="1" s="1"/>
  <c r="BT126" i="1" s="1"/>
  <c r="BU127" i="1" s="1"/>
  <c r="BV128" i="1" s="1"/>
  <c r="BW129" i="1" s="1"/>
  <c r="BP123" i="1"/>
  <c r="B122" i="1"/>
  <c r="CS132" i="1" l="1"/>
  <c r="CT133" i="1" s="1"/>
  <c r="CR132" i="1"/>
  <c r="DA136" i="1"/>
  <c r="DB137" i="1" s="1"/>
  <c r="DC138" i="1" s="1"/>
  <c r="DD139" i="1" s="1"/>
  <c r="CV132" i="1"/>
  <c r="CW133" i="1" s="1"/>
  <c r="CX134" i="1" s="1"/>
  <c r="CY135" i="1" s="1"/>
  <c r="CZ136" i="1" s="1"/>
  <c r="CU132" i="1"/>
  <c r="DK138" i="1"/>
  <c r="DL139" i="1" s="1"/>
  <c r="DJ138" i="1"/>
  <c r="CH128" i="1"/>
  <c r="CI129" i="1" s="1"/>
  <c r="CJ130" i="1" s="1"/>
  <c r="CK131" i="1" s="1"/>
  <c r="CL132" i="1" s="1"/>
  <c r="CM133" i="1" s="1"/>
  <c r="CN134" i="1" s="1"/>
  <c r="CO135" i="1" s="1"/>
  <c r="CP136" i="1" s="1"/>
  <c r="CQ137" i="1" s="1"/>
  <c r="CG128" i="1"/>
  <c r="M125" i="1"/>
  <c r="N126" i="1" s="1"/>
  <c r="O127" i="1" s="1"/>
  <c r="P128" i="1" s="1"/>
  <c r="Q129" i="1" s="1"/>
  <c r="L125" i="1"/>
  <c r="U124" i="1"/>
  <c r="V125" i="1" s="1"/>
  <c r="W126" i="1" s="1"/>
  <c r="X127" i="1" s="1"/>
  <c r="Y128" i="1" s="1"/>
  <c r="Z129" i="1" s="1"/>
  <c r="AA130" i="1" s="1"/>
  <c r="T124" i="1"/>
  <c r="S127" i="1"/>
  <c r="R127" i="1"/>
  <c r="BI124" i="1"/>
  <c r="BJ125" i="1" s="1"/>
  <c r="BK126" i="1" s="1"/>
  <c r="BL127" i="1" s="1"/>
  <c r="BM128" i="1" s="1"/>
  <c r="BN129" i="1" s="1"/>
  <c r="BO130" i="1" s="1"/>
  <c r="BH124" i="1"/>
  <c r="I128" i="1"/>
  <c r="J129" i="1" s="1"/>
  <c r="K130" i="1" s="1"/>
  <c r="H128" i="1"/>
  <c r="BY124" i="1"/>
  <c r="BZ125" i="1" s="1"/>
  <c r="CA126" i="1" s="1"/>
  <c r="CB127" i="1" s="1"/>
  <c r="CC128" i="1" s="1"/>
  <c r="CD129" i="1" s="1"/>
  <c r="CE130" i="1" s="1"/>
  <c r="BX124" i="1"/>
  <c r="AS124" i="1"/>
  <c r="AT125" i="1" s="1"/>
  <c r="AU126" i="1" s="1"/>
  <c r="AV127" i="1" s="1"/>
  <c r="AW128" i="1" s="1"/>
  <c r="AX129" i="1" s="1"/>
  <c r="AY130" i="1" s="1"/>
  <c r="AR124" i="1"/>
  <c r="BQ124" i="1"/>
  <c r="BR125" i="1" s="1"/>
  <c r="BS126" i="1" s="1"/>
  <c r="BT127" i="1" s="1"/>
  <c r="BU128" i="1" s="1"/>
  <c r="BV129" i="1" s="1"/>
  <c r="BW130" i="1" s="1"/>
  <c r="BP124" i="1"/>
  <c r="G132" i="1"/>
  <c r="F132" i="1"/>
  <c r="BA124" i="1"/>
  <c r="BB125" i="1" s="1"/>
  <c r="BC126" i="1" s="1"/>
  <c r="BD127" i="1" s="1"/>
  <c r="BE128" i="1" s="1"/>
  <c r="BF129" i="1" s="1"/>
  <c r="BG130" i="1" s="1"/>
  <c r="AZ124" i="1"/>
  <c r="AC124" i="1"/>
  <c r="AD125" i="1" s="1"/>
  <c r="AE126" i="1" s="1"/>
  <c r="AF127" i="1" s="1"/>
  <c r="AG128" i="1" s="1"/>
  <c r="AH129" i="1" s="1"/>
  <c r="AI130" i="1" s="1"/>
  <c r="AB124" i="1"/>
  <c r="AK124" i="1"/>
  <c r="AL125" i="1" s="1"/>
  <c r="AM126" i="1" s="1"/>
  <c r="AN127" i="1" s="1"/>
  <c r="AO128" i="1" s="1"/>
  <c r="AP129" i="1" s="1"/>
  <c r="AQ130" i="1" s="1"/>
  <c r="AJ124" i="1"/>
  <c r="B123" i="1"/>
  <c r="CS133" i="1" l="1"/>
  <c r="CT134" i="1" s="1"/>
  <c r="CR133" i="1"/>
  <c r="DA137" i="1"/>
  <c r="DB138" i="1" s="1"/>
  <c r="DC139" i="1" s="1"/>
  <c r="DK139" i="1"/>
  <c r="DJ139" i="1"/>
  <c r="CV133" i="1"/>
  <c r="CW134" i="1" s="1"/>
  <c r="CX135" i="1" s="1"/>
  <c r="CY136" i="1" s="1"/>
  <c r="CZ137" i="1" s="1"/>
  <c r="CU133" i="1"/>
  <c r="CH129" i="1"/>
  <c r="CI130" i="1" s="1"/>
  <c r="CJ131" i="1" s="1"/>
  <c r="CK132" i="1" s="1"/>
  <c r="CL133" i="1" s="1"/>
  <c r="CM134" i="1" s="1"/>
  <c r="CN135" i="1" s="1"/>
  <c r="CO136" i="1" s="1"/>
  <c r="CP137" i="1" s="1"/>
  <c r="CQ138" i="1" s="1"/>
  <c r="CG129" i="1"/>
  <c r="BA125" i="1"/>
  <c r="BB126" i="1" s="1"/>
  <c r="BC127" i="1" s="1"/>
  <c r="BD128" i="1" s="1"/>
  <c r="BE129" i="1" s="1"/>
  <c r="BF130" i="1" s="1"/>
  <c r="BG131" i="1" s="1"/>
  <c r="AZ125" i="1"/>
  <c r="BI125" i="1"/>
  <c r="BJ126" i="1" s="1"/>
  <c r="BK127" i="1" s="1"/>
  <c r="BL128" i="1" s="1"/>
  <c r="BM129" i="1" s="1"/>
  <c r="BN130" i="1" s="1"/>
  <c r="BO131" i="1" s="1"/>
  <c r="BH125" i="1"/>
  <c r="U125" i="1"/>
  <c r="V126" i="1" s="1"/>
  <c r="W127" i="1" s="1"/>
  <c r="X128" i="1" s="1"/>
  <c r="Y129" i="1" s="1"/>
  <c r="Z130" i="1" s="1"/>
  <c r="AA131" i="1" s="1"/>
  <c r="T125" i="1"/>
  <c r="AK125" i="1"/>
  <c r="AL126" i="1" s="1"/>
  <c r="AM127" i="1" s="1"/>
  <c r="AN128" i="1" s="1"/>
  <c r="AO129" i="1" s="1"/>
  <c r="AP130" i="1" s="1"/>
  <c r="AQ131" i="1" s="1"/>
  <c r="AJ125" i="1"/>
  <c r="G133" i="1"/>
  <c r="F133" i="1"/>
  <c r="BY125" i="1"/>
  <c r="BZ126" i="1" s="1"/>
  <c r="CA127" i="1" s="1"/>
  <c r="CB128" i="1" s="1"/>
  <c r="CC129" i="1" s="1"/>
  <c r="CD130" i="1" s="1"/>
  <c r="CE131" i="1" s="1"/>
  <c r="BX125" i="1"/>
  <c r="B124" i="1"/>
  <c r="AC125" i="1"/>
  <c r="AD126" i="1" s="1"/>
  <c r="AE127" i="1" s="1"/>
  <c r="AF128" i="1" s="1"/>
  <c r="AG129" i="1" s="1"/>
  <c r="AH130" i="1" s="1"/>
  <c r="AI131" i="1" s="1"/>
  <c r="AB125" i="1"/>
  <c r="BQ125" i="1"/>
  <c r="BR126" i="1" s="1"/>
  <c r="BS127" i="1" s="1"/>
  <c r="BT128" i="1" s="1"/>
  <c r="BU129" i="1" s="1"/>
  <c r="BV130" i="1" s="1"/>
  <c r="BW131" i="1" s="1"/>
  <c r="BP125" i="1"/>
  <c r="M126" i="1"/>
  <c r="N127" i="1" s="1"/>
  <c r="O128" i="1" s="1"/>
  <c r="P129" i="1" s="1"/>
  <c r="Q130" i="1" s="1"/>
  <c r="L126" i="1"/>
  <c r="AS125" i="1"/>
  <c r="AT126" i="1" s="1"/>
  <c r="AU127" i="1" s="1"/>
  <c r="AV128" i="1" s="1"/>
  <c r="AW129" i="1" s="1"/>
  <c r="AX130" i="1" s="1"/>
  <c r="AY131" i="1" s="1"/>
  <c r="AR125" i="1"/>
  <c r="I129" i="1"/>
  <c r="J130" i="1" s="1"/>
  <c r="K131" i="1" s="1"/>
  <c r="H129" i="1"/>
  <c r="S128" i="1"/>
  <c r="R128" i="1"/>
  <c r="CS134" i="1" l="1"/>
  <c r="CT135" i="1" s="1"/>
  <c r="CR134" i="1"/>
  <c r="DA138" i="1"/>
  <c r="DB139" i="1" s="1"/>
  <c r="CV134" i="1"/>
  <c r="CW135" i="1" s="1"/>
  <c r="CX136" i="1" s="1"/>
  <c r="CY137" i="1" s="1"/>
  <c r="CZ138" i="1" s="1"/>
  <c r="CU134" i="1"/>
  <c r="CH130" i="1"/>
  <c r="CI131" i="1" s="1"/>
  <c r="CJ132" i="1" s="1"/>
  <c r="CK133" i="1" s="1"/>
  <c r="CL134" i="1" s="1"/>
  <c r="CM135" i="1" s="1"/>
  <c r="CN136" i="1" s="1"/>
  <c r="CO137" i="1" s="1"/>
  <c r="CP138" i="1" s="1"/>
  <c r="CQ139" i="1" s="1"/>
  <c r="CG130" i="1"/>
  <c r="AC126" i="1"/>
  <c r="AD127" i="1" s="1"/>
  <c r="AE128" i="1" s="1"/>
  <c r="AF129" i="1" s="1"/>
  <c r="AG130" i="1" s="1"/>
  <c r="AH131" i="1" s="1"/>
  <c r="AI132" i="1" s="1"/>
  <c r="AB126" i="1"/>
  <c r="U126" i="1"/>
  <c r="V127" i="1" s="1"/>
  <c r="W128" i="1" s="1"/>
  <c r="X129" i="1" s="1"/>
  <c r="Y130" i="1" s="1"/>
  <c r="Z131" i="1" s="1"/>
  <c r="AA132" i="1" s="1"/>
  <c r="T126" i="1"/>
  <c r="AS126" i="1"/>
  <c r="AT127" i="1" s="1"/>
  <c r="AU128" i="1" s="1"/>
  <c r="AV129" i="1" s="1"/>
  <c r="AW130" i="1" s="1"/>
  <c r="AX131" i="1" s="1"/>
  <c r="AY132" i="1" s="1"/>
  <c r="AR126" i="1"/>
  <c r="BI126" i="1"/>
  <c r="BJ127" i="1" s="1"/>
  <c r="BK128" i="1" s="1"/>
  <c r="BL129" i="1" s="1"/>
  <c r="BM130" i="1" s="1"/>
  <c r="BN131" i="1" s="1"/>
  <c r="BO132" i="1" s="1"/>
  <c r="BH126" i="1"/>
  <c r="B125" i="1"/>
  <c r="AK126" i="1"/>
  <c r="AL127" i="1" s="1"/>
  <c r="AM128" i="1" s="1"/>
  <c r="AN129" i="1" s="1"/>
  <c r="AO130" i="1" s="1"/>
  <c r="AP131" i="1" s="1"/>
  <c r="AQ132" i="1" s="1"/>
  <c r="AJ126" i="1"/>
  <c r="I130" i="1"/>
  <c r="J131" i="1" s="1"/>
  <c r="K132" i="1" s="1"/>
  <c r="H130" i="1"/>
  <c r="M127" i="1"/>
  <c r="N128" i="1" s="1"/>
  <c r="O129" i="1" s="1"/>
  <c r="P130" i="1" s="1"/>
  <c r="Q131" i="1" s="1"/>
  <c r="L127" i="1"/>
  <c r="S129" i="1"/>
  <c r="R129" i="1"/>
  <c r="BQ126" i="1"/>
  <c r="BR127" i="1" s="1"/>
  <c r="BS128" i="1" s="1"/>
  <c r="BT129" i="1" s="1"/>
  <c r="BU130" i="1" s="1"/>
  <c r="BV131" i="1" s="1"/>
  <c r="BW132" i="1" s="1"/>
  <c r="BP126" i="1"/>
  <c r="BY126" i="1"/>
  <c r="BZ127" i="1" s="1"/>
  <c r="CA128" i="1" s="1"/>
  <c r="CB129" i="1" s="1"/>
  <c r="CC130" i="1" s="1"/>
  <c r="CD131" i="1" s="1"/>
  <c r="CE132" i="1" s="1"/>
  <c r="BX126" i="1"/>
  <c r="BA126" i="1"/>
  <c r="BB127" i="1" s="1"/>
  <c r="BC128" i="1" s="1"/>
  <c r="BD129" i="1" s="1"/>
  <c r="BE130" i="1" s="1"/>
  <c r="BF131" i="1" s="1"/>
  <c r="BG132" i="1" s="1"/>
  <c r="AZ126" i="1"/>
  <c r="G134" i="1"/>
  <c r="F134" i="1"/>
  <c r="CS135" i="1" l="1"/>
  <c r="CT136" i="1" s="1"/>
  <c r="CR135" i="1"/>
  <c r="DA139" i="1"/>
  <c r="CV135" i="1"/>
  <c r="CW136" i="1" s="1"/>
  <c r="CX137" i="1" s="1"/>
  <c r="CY138" i="1" s="1"/>
  <c r="CZ139" i="1" s="1"/>
  <c r="CU135" i="1"/>
  <c r="CH131" i="1"/>
  <c r="CI132" i="1" s="1"/>
  <c r="CJ133" i="1" s="1"/>
  <c r="CK134" i="1" s="1"/>
  <c r="CL135" i="1" s="1"/>
  <c r="CM136" i="1" s="1"/>
  <c r="CN137" i="1" s="1"/>
  <c r="CO138" i="1" s="1"/>
  <c r="CP139" i="1" s="1"/>
  <c r="CG131" i="1"/>
  <c r="AS127" i="1"/>
  <c r="AT128" i="1" s="1"/>
  <c r="AU129" i="1" s="1"/>
  <c r="AV130" i="1" s="1"/>
  <c r="AW131" i="1" s="1"/>
  <c r="AX132" i="1" s="1"/>
  <c r="AY133" i="1" s="1"/>
  <c r="AR127" i="1"/>
  <c r="BQ127" i="1"/>
  <c r="BR128" i="1" s="1"/>
  <c r="BS129" i="1" s="1"/>
  <c r="BT130" i="1" s="1"/>
  <c r="BU131" i="1" s="1"/>
  <c r="BV132" i="1" s="1"/>
  <c r="BW133" i="1" s="1"/>
  <c r="BP127" i="1"/>
  <c r="BY127" i="1"/>
  <c r="BZ128" i="1" s="1"/>
  <c r="CA129" i="1" s="1"/>
  <c r="CB130" i="1" s="1"/>
  <c r="CC131" i="1" s="1"/>
  <c r="CD132" i="1" s="1"/>
  <c r="CE133" i="1" s="1"/>
  <c r="BX127" i="1"/>
  <c r="AK127" i="1"/>
  <c r="AL128" i="1" s="1"/>
  <c r="AM129" i="1" s="1"/>
  <c r="AN130" i="1" s="1"/>
  <c r="AO131" i="1" s="1"/>
  <c r="AP132" i="1" s="1"/>
  <c r="AQ133" i="1" s="1"/>
  <c r="AJ127" i="1"/>
  <c r="B126" i="1"/>
  <c r="M128" i="1"/>
  <c r="N129" i="1" s="1"/>
  <c r="O130" i="1" s="1"/>
  <c r="P131" i="1" s="1"/>
  <c r="Q132" i="1" s="1"/>
  <c r="L128" i="1"/>
  <c r="U127" i="1"/>
  <c r="V128" i="1" s="1"/>
  <c r="W129" i="1" s="1"/>
  <c r="X130" i="1" s="1"/>
  <c r="Y131" i="1" s="1"/>
  <c r="Z132" i="1" s="1"/>
  <c r="AA133" i="1" s="1"/>
  <c r="T127" i="1"/>
  <c r="I131" i="1"/>
  <c r="J132" i="1" s="1"/>
  <c r="K133" i="1" s="1"/>
  <c r="H131" i="1"/>
  <c r="AC127" i="1"/>
  <c r="AD128" i="1" s="1"/>
  <c r="AE129" i="1" s="1"/>
  <c r="AF130" i="1" s="1"/>
  <c r="AG131" i="1" s="1"/>
  <c r="AH132" i="1" s="1"/>
  <c r="AI133" i="1" s="1"/>
  <c r="AB127" i="1"/>
  <c r="BA127" i="1"/>
  <c r="BB128" i="1" s="1"/>
  <c r="BC129" i="1" s="1"/>
  <c r="BD130" i="1" s="1"/>
  <c r="BE131" i="1" s="1"/>
  <c r="BF132" i="1" s="1"/>
  <c r="BG133" i="1" s="1"/>
  <c r="AZ127" i="1"/>
  <c r="S130" i="1"/>
  <c r="R130" i="1"/>
  <c r="G135" i="1"/>
  <c r="F135" i="1"/>
  <c r="BI127" i="1"/>
  <c r="BJ128" i="1" s="1"/>
  <c r="BK129" i="1" s="1"/>
  <c r="BL130" i="1" s="1"/>
  <c r="BM131" i="1" s="1"/>
  <c r="BN132" i="1" s="1"/>
  <c r="BO133" i="1" s="1"/>
  <c r="BH127" i="1"/>
  <c r="CS136" i="1" l="1"/>
  <c r="CT137" i="1" s="1"/>
  <c r="CR136" i="1"/>
  <c r="CV136" i="1"/>
  <c r="CW137" i="1" s="1"/>
  <c r="CX138" i="1" s="1"/>
  <c r="CY139" i="1" s="1"/>
  <c r="CU136" i="1"/>
  <c r="CH132" i="1"/>
  <c r="CI133" i="1" s="1"/>
  <c r="CJ134" i="1" s="1"/>
  <c r="CK135" i="1" s="1"/>
  <c r="CL136" i="1" s="1"/>
  <c r="CM137" i="1" s="1"/>
  <c r="CN138" i="1" s="1"/>
  <c r="CO139" i="1" s="1"/>
  <c r="CG132" i="1"/>
  <c r="U128" i="1"/>
  <c r="V129" i="1" s="1"/>
  <c r="W130" i="1" s="1"/>
  <c r="X131" i="1" s="1"/>
  <c r="Y132" i="1" s="1"/>
  <c r="Z133" i="1" s="1"/>
  <c r="AA134" i="1" s="1"/>
  <c r="T128" i="1"/>
  <c r="BI128" i="1"/>
  <c r="BJ129" i="1" s="1"/>
  <c r="BK130" i="1" s="1"/>
  <c r="BL131" i="1" s="1"/>
  <c r="BM132" i="1" s="1"/>
  <c r="BN133" i="1" s="1"/>
  <c r="BO134" i="1" s="1"/>
  <c r="BH128" i="1"/>
  <c r="BY128" i="1"/>
  <c r="BZ129" i="1" s="1"/>
  <c r="CA130" i="1" s="1"/>
  <c r="CB131" i="1" s="1"/>
  <c r="CC132" i="1" s="1"/>
  <c r="CD133" i="1" s="1"/>
  <c r="CE134" i="1" s="1"/>
  <c r="BX128" i="1"/>
  <c r="AC128" i="1"/>
  <c r="AD129" i="1" s="1"/>
  <c r="AE130" i="1" s="1"/>
  <c r="AF131" i="1" s="1"/>
  <c r="AG132" i="1" s="1"/>
  <c r="AH133" i="1" s="1"/>
  <c r="AI134" i="1" s="1"/>
  <c r="AB128" i="1"/>
  <c r="I132" i="1"/>
  <c r="J133" i="1" s="1"/>
  <c r="K134" i="1" s="1"/>
  <c r="H132" i="1"/>
  <c r="AS128" i="1"/>
  <c r="AT129" i="1" s="1"/>
  <c r="AU130" i="1" s="1"/>
  <c r="AV131" i="1" s="1"/>
  <c r="AW132" i="1" s="1"/>
  <c r="AX133" i="1" s="1"/>
  <c r="AY134" i="1" s="1"/>
  <c r="AR128" i="1"/>
  <c r="B127" i="1"/>
  <c r="M129" i="1"/>
  <c r="N130" i="1" s="1"/>
  <c r="O131" i="1" s="1"/>
  <c r="P132" i="1" s="1"/>
  <c r="Q133" i="1" s="1"/>
  <c r="L129" i="1"/>
  <c r="BA128" i="1"/>
  <c r="BB129" i="1" s="1"/>
  <c r="BC130" i="1" s="1"/>
  <c r="BD131" i="1" s="1"/>
  <c r="BE132" i="1" s="1"/>
  <c r="BF133" i="1" s="1"/>
  <c r="BG134" i="1" s="1"/>
  <c r="AZ128" i="1"/>
  <c r="BQ128" i="1"/>
  <c r="BR129" i="1" s="1"/>
  <c r="BS130" i="1" s="1"/>
  <c r="BT131" i="1" s="1"/>
  <c r="BU132" i="1" s="1"/>
  <c r="BV133" i="1" s="1"/>
  <c r="BW134" i="1" s="1"/>
  <c r="BP128" i="1"/>
  <c r="S131" i="1"/>
  <c r="R131" i="1"/>
  <c r="G136" i="1"/>
  <c r="F136" i="1"/>
  <c r="AK128" i="1"/>
  <c r="AL129" i="1" s="1"/>
  <c r="AM130" i="1" s="1"/>
  <c r="AN131" i="1" s="1"/>
  <c r="AO132" i="1" s="1"/>
  <c r="AP133" i="1" s="1"/>
  <c r="AQ134" i="1" s="1"/>
  <c r="AJ128" i="1"/>
  <c r="CS137" i="1" l="1"/>
  <c r="CT138" i="1" s="1"/>
  <c r="CR137" i="1"/>
  <c r="CV137" i="1"/>
  <c r="CW138" i="1" s="1"/>
  <c r="CX139" i="1" s="1"/>
  <c r="CU137" i="1"/>
  <c r="CH133" i="1"/>
  <c r="CI134" i="1" s="1"/>
  <c r="CJ135" i="1" s="1"/>
  <c r="CK136" i="1" s="1"/>
  <c r="CL137" i="1" s="1"/>
  <c r="CM138" i="1" s="1"/>
  <c r="CN139" i="1" s="1"/>
  <c r="CG133" i="1"/>
  <c r="BI129" i="1"/>
  <c r="BJ130" i="1" s="1"/>
  <c r="BK131" i="1" s="1"/>
  <c r="BL132" i="1" s="1"/>
  <c r="BM133" i="1" s="1"/>
  <c r="BN134" i="1" s="1"/>
  <c r="BO135" i="1" s="1"/>
  <c r="BH129" i="1"/>
  <c r="S132" i="1"/>
  <c r="R132" i="1"/>
  <c r="BY129" i="1"/>
  <c r="BZ130" i="1" s="1"/>
  <c r="CA131" i="1" s="1"/>
  <c r="CB132" i="1" s="1"/>
  <c r="CC133" i="1" s="1"/>
  <c r="CD134" i="1" s="1"/>
  <c r="CE135" i="1" s="1"/>
  <c r="BX129" i="1"/>
  <c r="M130" i="1"/>
  <c r="N131" i="1" s="1"/>
  <c r="O132" i="1" s="1"/>
  <c r="P133" i="1" s="1"/>
  <c r="Q134" i="1" s="1"/>
  <c r="L130" i="1"/>
  <c r="AK129" i="1"/>
  <c r="AL130" i="1" s="1"/>
  <c r="AM131" i="1" s="1"/>
  <c r="AN132" i="1" s="1"/>
  <c r="AO133" i="1" s="1"/>
  <c r="AP134" i="1" s="1"/>
  <c r="AQ135" i="1" s="1"/>
  <c r="AJ129" i="1"/>
  <c r="AC129" i="1"/>
  <c r="AD130" i="1" s="1"/>
  <c r="AE131" i="1" s="1"/>
  <c r="AF132" i="1" s="1"/>
  <c r="AG133" i="1" s="1"/>
  <c r="AH134" i="1" s="1"/>
  <c r="AI135" i="1" s="1"/>
  <c r="AB129" i="1"/>
  <c r="U129" i="1"/>
  <c r="V130" i="1" s="1"/>
  <c r="W131" i="1" s="1"/>
  <c r="X132" i="1" s="1"/>
  <c r="Y133" i="1" s="1"/>
  <c r="Z134" i="1" s="1"/>
  <c r="AA135" i="1" s="1"/>
  <c r="T129" i="1"/>
  <c r="BQ129" i="1"/>
  <c r="BR130" i="1" s="1"/>
  <c r="BS131" i="1" s="1"/>
  <c r="BT132" i="1" s="1"/>
  <c r="BU133" i="1" s="1"/>
  <c r="BV134" i="1" s="1"/>
  <c r="BW135" i="1" s="1"/>
  <c r="BP129" i="1"/>
  <c r="I133" i="1"/>
  <c r="J134" i="1" s="1"/>
  <c r="K135" i="1" s="1"/>
  <c r="H133" i="1"/>
  <c r="AS129" i="1"/>
  <c r="AT130" i="1" s="1"/>
  <c r="AU131" i="1" s="1"/>
  <c r="AV132" i="1" s="1"/>
  <c r="AW133" i="1" s="1"/>
  <c r="AX134" i="1" s="1"/>
  <c r="AY135" i="1" s="1"/>
  <c r="AR129" i="1"/>
  <c r="BA129" i="1"/>
  <c r="BB130" i="1" s="1"/>
  <c r="BC131" i="1" s="1"/>
  <c r="BD132" i="1" s="1"/>
  <c r="BE133" i="1" s="1"/>
  <c r="BF134" i="1" s="1"/>
  <c r="BG135" i="1" s="1"/>
  <c r="AZ129" i="1"/>
  <c r="B128" i="1"/>
  <c r="CR138" i="1" l="1"/>
  <c r="CS138" i="1"/>
  <c r="CT139" i="1" s="1"/>
  <c r="CV138" i="1"/>
  <c r="CW139" i="1" s="1"/>
  <c r="CU138" i="1"/>
  <c r="CH134" i="1"/>
  <c r="CI135" i="1" s="1"/>
  <c r="CJ136" i="1" s="1"/>
  <c r="CK137" i="1" s="1"/>
  <c r="CL138" i="1" s="1"/>
  <c r="CM139" i="1" s="1"/>
  <c r="CG134" i="1"/>
  <c r="AS130" i="1"/>
  <c r="AT131" i="1" s="1"/>
  <c r="AU132" i="1" s="1"/>
  <c r="AV133" i="1" s="1"/>
  <c r="AW134" i="1" s="1"/>
  <c r="AX135" i="1" s="1"/>
  <c r="AY136" i="1" s="1"/>
  <c r="AR130" i="1"/>
  <c r="BY130" i="1"/>
  <c r="BZ131" i="1" s="1"/>
  <c r="CA132" i="1" s="1"/>
  <c r="CB133" i="1" s="1"/>
  <c r="CC134" i="1" s="1"/>
  <c r="CD135" i="1" s="1"/>
  <c r="CE136" i="1" s="1"/>
  <c r="BX130" i="1"/>
  <c r="S133" i="1"/>
  <c r="R133" i="1"/>
  <c r="U130" i="1"/>
  <c r="V131" i="1" s="1"/>
  <c r="W132" i="1" s="1"/>
  <c r="X133" i="1" s="1"/>
  <c r="Y134" i="1" s="1"/>
  <c r="Z135" i="1" s="1"/>
  <c r="AA136" i="1" s="1"/>
  <c r="T130" i="1"/>
  <c r="B129" i="1"/>
  <c r="BI130" i="1"/>
  <c r="BJ131" i="1" s="1"/>
  <c r="BK132" i="1" s="1"/>
  <c r="BL133" i="1" s="1"/>
  <c r="BM134" i="1" s="1"/>
  <c r="BN135" i="1" s="1"/>
  <c r="BO136" i="1" s="1"/>
  <c r="BH130" i="1"/>
  <c r="BQ130" i="1"/>
  <c r="BR131" i="1" s="1"/>
  <c r="BS132" i="1" s="1"/>
  <c r="BT133" i="1" s="1"/>
  <c r="BU134" i="1" s="1"/>
  <c r="BV135" i="1" s="1"/>
  <c r="BW136" i="1" s="1"/>
  <c r="BP130" i="1"/>
  <c r="AK130" i="1"/>
  <c r="AL131" i="1" s="1"/>
  <c r="AM132" i="1" s="1"/>
  <c r="AN133" i="1" s="1"/>
  <c r="AO134" i="1" s="1"/>
  <c r="AP135" i="1" s="1"/>
  <c r="AQ136" i="1" s="1"/>
  <c r="AJ130" i="1"/>
  <c r="M131" i="1"/>
  <c r="N132" i="1" s="1"/>
  <c r="O133" i="1" s="1"/>
  <c r="P134" i="1" s="1"/>
  <c r="Q135" i="1" s="1"/>
  <c r="L131" i="1"/>
  <c r="BA130" i="1"/>
  <c r="BB131" i="1" s="1"/>
  <c r="BC132" i="1" s="1"/>
  <c r="BD133" i="1" s="1"/>
  <c r="BE134" i="1" s="1"/>
  <c r="BF135" i="1" s="1"/>
  <c r="BG136" i="1" s="1"/>
  <c r="AZ130" i="1"/>
  <c r="AC130" i="1"/>
  <c r="AD131" i="1" s="1"/>
  <c r="AE132" i="1" s="1"/>
  <c r="AF133" i="1" s="1"/>
  <c r="AG134" i="1" s="1"/>
  <c r="AH135" i="1" s="1"/>
  <c r="AI136" i="1" s="1"/>
  <c r="AB130" i="1"/>
  <c r="I134" i="1"/>
  <c r="J135" i="1" s="1"/>
  <c r="K136" i="1" s="1"/>
  <c r="H134" i="1"/>
  <c r="CS139" i="1" l="1"/>
  <c r="CR139" i="1"/>
  <c r="CV139" i="1"/>
  <c r="CU139" i="1"/>
  <c r="CH135" i="1"/>
  <c r="CI136" i="1" s="1"/>
  <c r="CJ137" i="1" s="1"/>
  <c r="CK138" i="1" s="1"/>
  <c r="CL139" i="1" s="1"/>
  <c r="CG135" i="1"/>
  <c r="BQ131" i="1"/>
  <c r="BR132" i="1" s="1"/>
  <c r="BS133" i="1" s="1"/>
  <c r="BT134" i="1" s="1"/>
  <c r="BU135" i="1" s="1"/>
  <c r="BV136" i="1" s="1"/>
  <c r="BP131" i="1"/>
  <c r="I135" i="1"/>
  <c r="J136" i="1" s="1"/>
  <c r="H135" i="1"/>
  <c r="AC131" i="1"/>
  <c r="AD132" i="1" s="1"/>
  <c r="AE133" i="1" s="1"/>
  <c r="AF134" i="1" s="1"/>
  <c r="AG135" i="1" s="1"/>
  <c r="AH136" i="1" s="1"/>
  <c r="AB131" i="1"/>
  <c r="AS131" i="1"/>
  <c r="AT132" i="1" s="1"/>
  <c r="AU133" i="1" s="1"/>
  <c r="AV134" i="1" s="1"/>
  <c r="AW135" i="1" s="1"/>
  <c r="AX136" i="1" s="1"/>
  <c r="AR131" i="1"/>
  <c r="B130" i="1"/>
  <c r="M132" i="1"/>
  <c r="N133" i="1" s="1"/>
  <c r="O134" i="1" s="1"/>
  <c r="P135" i="1" s="1"/>
  <c r="Q136" i="1" s="1"/>
  <c r="L132" i="1"/>
  <c r="BY131" i="1"/>
  <c r="BZ132" i="1" s="1"/>
  <c r="CA133" i="1" s="1"/>
  <c r="CB134" i="1" s="1"/>
  <c r="CC135" i="1" s="1"/>
  <c r="CD136" i="1" s="1"/>
  <c r="BX131" i="1"/>
  <c r="BI131" i="1"/>
  <c r="BJ132" i="1" s="1"/>
  <c r="BK133" i="1" s="1"/>
  <c r="BL134" i="1" s="1"/>
  <c r="BM135" i="1" s="1"/>
  <c r="BN136" i="1" s="1"/>
  <c r="BH131" i="1"/>
  <c r="U131" i="1"/>
  <c r="V132" i="1" s="1"/>
  <c r="W133" i="1" s="1"/>
  <c r="X134" i="1" s="1"/>
  <c r="Y135" i="1" s="1"/>
  <c r="Z136" i="1" s="1"/>
  <c r="T131" i="1"/>
  <c r="B131" i="1" s="1"/>
  <c r="S134" i="1"/>
  <c r="R134" i="1"/>
  <c r="AK131" i="1"/>
  <c r="AL132" i="1" s="1"/>
  <c r="AM133" i="1" s="1"/>
  <c r="AN134" i="1" s="1"/>
  <c r="AO135" i="1" s="1"/>
  <c r="AP136" i="1" s="1"/>
  <c r="AJ131" i="1"/>
  <c r="BA131" i="1"/>
  <c r="BB132" i="1" s="1"/>
  <c r="BC133" i="1" s="1"/>
  <c r="BD134" i="1" s="1"/>
  <c r="BE135" i="1" s="1"/>
  <c r="BF136" i="1" s="1"/>
  <c r="AZ131" i="1"/>
  <c r="CH136" i="1" l="1"/>
  <c r="CI137" i="1" s="1"/>
  <c r="CJ138" i="1" s="1"/>
  <c r="CK139" i="1" s="1"/>
  <c r="CG136" i="1"/>
  <c r="S135" i="1"/>
  <c r="R135" i="1"/>
  <c r="I136" i="1"/>
  <c r="H136" i="1"/>
  <c r="U132" i="1"/>
  <c r="V133" i="1" s="1"/>
  <c r="W134" i="1" s="1"/>
  <c r="X135" i="1" s="1"/>
  <c r="Y136" i="1" s="1"/>
  <c r="T132" i="1"/>
  <c r="BA132" i="1"/>
  <c r="BB133" i="1" s="1"/>
  <c r="BC134" i="1" s="1"/>
  <c r="BD135" i="1" s="1"/>
  <c r="BE136" i="1" s="1"/>
  <c r="AZ132" i="1"/>
  <c r="BI132" i="1"/>
  <c r="BJ133" i="1" s="1"/>
  <c r="BK134" i="1" s="1"/>
  <c r="BL135" i="1" s="1"/>
  <c r="BM136" i="1" s="1"/>
  <c r="BH132" i="1"/>
  <c r="AS132" i="1"/>
  <c r="AT133" i="1" s="1"/>
  <c r="AU134" i="1" s="1"/>
  <c r="AV135" i="1" s="1"/>
  <c r="AW136" i="1" s="1"/>
  <c r="AR132" i="1"/>
  <c r="M133" i="1"/>
  <c r="N134" i="1" s="1"/>
  <c r="O135" i="1" s="1"/>
  <c r="P136" i="1" s="1"/>
  <c r="L133" i="1"/>
  <c r="BQ132" i="1"/>
  <c r="BR133" i="1" s="1"/>
  <c r="BS134" i="1" s="1"/>
  <c r="BT135" i="1" s="1"/>
  <c r="BU136" i="1" s="1"/>
  <c r="BP132" i="1"/>
  <c r="AK132" i="1"/>
  <c r="AL133" i="1" s="1"/>
  <c r="AM134" i="1" s="1"/>
  <c r="AN135" i="1" s="1"/>
  <c r="AO136" i="1" s="1"/>
  <c r="AJ132" i="1"/>
  <c r="BY132" i="1"/>
  <c r="BZ133" i="1" s="1"/>
  <c r="CA134" i="1" s="1"/>
  <c r="CB135" i="1" s="1"/>
  <c r="CC136" i="1" s="1"/>
  <c r="BX132" i="1"/>
  <c r="AC132" i="1"/>
  <c r="AD133" i="1" s="1"/>
  <c r="AE134" i="1" s="1"/>
  <c r="AF135" i="1" s="1"/>
  <c r="AG136" i="1" s="1"/>
  <c r="AB132" i="1"/>
  <c r="CH137" i="1" l="1"/>
  <c r="CI138" i="1" s="1"/>
  <c r="CJ139" i="1" s="1"/>
  <c r="CG137" i="1"/>
  <c r="U133" i="1"/>
  <c r="V134" i="1" s="1"/>
  <c r="W135" i="1" s="1"/>
  <c r="X136" i="1" s="1"/>
  <c r="T133" i="1"/>
  <c r="BI133" i="1"/>
  <c r="BJ134" i="1" s="1"/>
  <c r="BK135" i="1" s="1"/>
  <c r="BL136" i="1" s="1"/>
  <c r="BH133" i="1"/>
  <c r="AK133" i="1"/>
  <c r="AL134" i="1" s="1"/>
  <c r="AM135" i="1" s="1"/>
  <c r="AN136" i="1" s="1"/>
  <c r="AJ133" i="1"/>
  <c r="BY133" i="1"/>
  <c r="BZ134" i="1" s="1"/>
  <c r="CA135" i="1" s="1"/>
  <c r="CB136" i="1" s="1"/>
  <c r="BX133" i="1"/>
  <c r="BA133" i="1"/>
  <c r="BB134" i="1" s="1"/>
  <c r="BC135" i="1" s="1"/>
  <c r="BD136" i="1" s="1"/>
  <c r="AZ133" i="1"/>
  <c r="S136" i="1"/>
  <c r="R136" i="1"/>
  <c r="M134" i="1"/>
  <c r="N135" i="1" s="1"/>
  <c r="O136" i="1" s="1"/>
  <c r="L134" i="1"/>
  <c r="AS133" i="1"/>
  <c r="AT134" i="1" s="1"/>
  <c r="AU135" i="1" s="1"/>
  <c r="AV136" i="1" s="1"/>
  <c r="AR133" i="1"/>
  <c r="BQ133" i="1"/>
  <c r="BR134" i="1" s="1"/>
  <c r="BS135" i="1" s="1"/>
  <c r="BT136" i="1" s="1"/>
  <c r="BP133" i="1"/>
  <c r="AC133" i="1"/>
  <c r="AD134" i="1" s="1"/>
  <c r="AE135" i="1" s="1"/>
  <c r="AF136" i="1" s="1"/>
  <c r="AB133" i="1"/>
  <c r="B133" i="1" s="1"/>
  <c r="B132" i="1"/>
  <c r="CH138" i="1" l="1"/>
  <c r="CI139" i="1" s="1"/>
  <c r="CG138" i="1"/>
  <c r="B137" i="1"/>
  <c r="AC134" i="1"/>
  <c r="AD135" i="1" s="1"/>
  <c r="AE136" i="1" s="1"/>
  <c r="AB134" i="1"/>
  <c r="AK134" i="1"/>
  <c r="AL135" i="1" s="1"/>
  <c r="AM136" i="1" s="1"/>
  <c r="AJ134" i="1"/>
  <c r="BQ134" i="1"/>
  <c r="BR135" i="1" s="1"/>
  <c r="BS136" i="1" s="1"/>
  <c r="BP134" i="1"/>
  <c r="BI134" i="1"/>
  <c r="BJ135" i="1" s="1"/>
  <c r="BK136" i="1" s="1"/>
  <c r="BH134" i="1"/>
  <c r="BY134" i="1"/>
  <c r="BZ135" i="1" s="1"/>
  <c r="CA136" i="1" s="1"/>
  <c r="BX134" i="1"/>
  <c r="M135" i="1"/>
  <c r="N136" i="1" s="1"/>
  <c r="L135" i="1"/>
  <c r="BA134" i="1"/>
  <c r="BB135" i="1" s="1"/>
  <c r="BC136" i="1" s="1"/>
  <c r="AZ134" i="1"/>
  <c r="U134" i="1"/>
  <c r="V135" i="1" s="1"/>
  <c r="W136" i="1" s="1"/>
  <c r="T134" i="1"/>
  <c r="B134" i="1" s="1"/>
  <c r="AS134" i="1"/>
  <c r="AT135" i="1" s="1"/>
  <c r="AU136" i="1" s="1"/>
  <c r="AR134" i="1"/>
  <c r="CH139" i="1" l="1"/>
  <c r="B138" i="1"/>
  <c r="CG139" i="1"/>
  <c r="B139" i="1" s="1"/>
  <c r="BI135" i="1"/>
  <c r="BJ136" i="1" s="1"/>
  <c r="BH135" i="1"/>
  <c r="BA135" i="1"/>
  <c r="BB136" i="1" s="1"/>
  <c r="AZ135" i="1"/>
  <c r="BQ135" i="1"/>
  <c r="BR136" i="1" s="1"/>
  <c r="BP135" i="1"/>
  <c r="M136" i="1"/>
  <c r="L136" i="1"/>
  <c r="B135" i="1"/>
  <c r="AS135" i="1"/>
  <c r="AT136" i="1" s="1"/>
  <c r="AR135" i="1"/>
  <c r="U135" i="1"/>
  <c r="V136" i="1" s="1"/>
  <c r="T135" i="1"/>
  <c r="AK135" i="1"/>
  <c r="AL136" i="1" s="1"/>
  <c r="AJ135" i="1"/>
  <c r="BY135" i="1"/>
  <c r="BZ136" i="1" s="1"/>
  <c r="BX135" i="1"/>
  <c r="AC135" i="1"/>
  <c r="AD136" i="1" s="1"/>
  <c r="AB135" i="1"/>
  <c r="BA136" i="1" l="1"/>
  <c r="AZ136" i="1"/>
  <c r="AC136" i="1"/>
  <c r="AB136" i="1"/>
  <c r="AK136" i="1"/>
  <c r="AJ136" i="1"/>
  <c r="BQ136" i="1"/>
  <c r="BP136" i="1"/>
  <c r="AS136" i="1"/>
  <c r="AR136" i="1"/>
  <c r="BI136" i="1"/>
  <c r="BH136" i="1"/>
  <c r="U136" i="1"/>
  <c r="T136" i="1"/>
  <c r="B136" i="1" s="1"/>
  <c r="BY136" i="1"/>
  <c r="BX136" i="1"/>
  <c r="Q46" i="4" l="1"/>
  <c r="S46" i="4"/>
  <c r="R34" i="4"/>
  <c r="Q34" i="4"/>
  <c r="N46" i="4" l="1"/>
  <c r="Q28" i="4"/>
  <c r="M18" i="4"/>
  <c r="D46" i="4"/>
  <c r="E21" i="4" s="1"/>
  <c r="P25" i="4"/>
  <c r="R25" i="4"/>
  <c r="P34" i="4"/>
  <c r="F46" i="4"/>
  <c r="L46" i="4"/>
  <c r="E4" i="2"/>
  <c r="C18" i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7" i="2"/>
  <c r="F153" i="1"/>
  <c r="AG147" i="1"/>
  <c r="Q32" i="4" l="1"/>
  <c r="S32" i="4" s="1"/>
  <c r="M25" i="4"/>
  <c r="E25" i="4"/>
  <c r="M21" i="4"/>
  <c r="E18" i="4"/>
  <c r="M45" i="4"/>
  <c r="Q26" i="4"/>
  <c r="S26" i="4" s="1"/>
  <c r="E45" i="4"/>
  <c r="E44" i="4"/>
  <c r="M41" i="4"/>
  <c r="E41" i="4"/>
  <c r="Q30" i="4"/>
  <c r="S30" i="4" s="1"/>
  <c r="M37" i="4"/>
  <c r="E37" i="4"/>
  <c r="S28" i="4"/>
  <c r="M44" i="4"/>
  <c r="M40" i="4"/>
  <c r="M36" i="4"/>
  <c r="M34" i="4"/>
  <c r="M32" i="4"/>
  <c r="M30" i="4"/>
  <c r="M28" i="4"/>
  <c r="M26" i="4"/>
  <c r="M24" i="4"/>
  <c r="M20" i="4"/>
  <c r="E40" i="4"/>
  <c r="E36" i="4"/>
  <c r="E34" i="4"/>
  <c r="E32" i="4"/>
  <c r="E30" i="4"/>
  <c r="E28" i="4"/>
  <c r="E26" i="4"/>
  <c r="E24" i="4"/>
  <c r="E20" i="4"/>
  <c r="M43" i="4"/>
  <c r="M39" i="4"/>
  <c r="M35" i="4"/>
  <c r="M23" i="4"/>
  <c r="M19" i="4"/>
  <c r="E43" i="4"/>
  <c r="E39" i="4"/>
  <c r="E35" i="4"/>
  <c r="Q33" i="4"/>
  <c r="S33" i="4" s="1"/>
  <c r="Q31" i="4"/>
  <c r="S31" i="4" s="1"/>
  <c r="Q29" i="4"/>
  <c r="S29" i="4" s="1"/>
  <c r="Q27" i="4"/>
  <c r="S27" i="4" s="1"/>
  <c r="E23" i="4"/>
  <c r="E19" i="4"/>
  <c r="E46" i="4" s="1"/>
  <c r="M42" i="4"/>
  <c r="M38" i="4"/>
  <c r="M33" i="4"/>
  <c r="M31" i="4"/>
  <c r="M29" i="4"/>
  <c r="M27" i="4"/>
  <c r="M22" i="4"/>
  <c r="E42" i="4"/>
  <c r="E38" i="4"/>
  <c r="E33" i="4"/>
  <c r="E31" i="4"/>
  <c r="E29" i="4"/>
  <c r="E27" i="4"/>
  <c r="E22" i="4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7" i="2"/>
  <c r="S34" i="4" l="1"/>
  <c r="Q25" i="4"/>
  <c r="S25" i="4" s="1"/>
  <c r="M46" i="4"/>
  <c r="E145" i="1"/>
  <c r="I7" i="2"/>
  <c r="K7" i="2" s="1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G7" i="2"/>
  <c r="B8" i="2"/>
  <c r="B9" i="2" s="1"/>
  <c r="G9" i="2" s="1"/>
  <c r="F144" i="1"/>
  <c r="G144" i="1" s="1"/>
  <c r="A97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17" i="1"/>
  <c r="A18" i="1"/>
  <c r="AE6" i="1"/>
  <c r="B17" i="1"/>
  <c r="CH44" i="1"/>
  <c r="CB43" i="1"/>
  <c r="CC44" i="1" s="1"/>
  <c r="CD45" i="1" s="1"/>
  <c r="CE46" i="1" s="1"/>
  <c r="CF47" i="1" s="1"/>
  <c r="CG48" i="1" s="1"/>
  <c r="CH49" i="1" s="1"/>
  <c r="CC43" i="1"/>
  <c r="CD44" i="1" s="1"/>
  <c r="CE45" i="1" s="1"/>
  <c r="CF46" i="1" s="1"/>
  <c r="CG47" i="1" s="1"/>
  <c r="CH48" i="1" s="1"/>
  <c r="CD43" i="1"/>
  <c r="CE44" i="1" s="1"/>
  <c r="CF45" i="1" s="1"/>
  <c r="CG46" i="1" s="1"/>
  <c r="CH47" i="1" s="1"/>
  <c r="CE43" i="1"/>
  <c r="CF44" i="1" s="1"/>
  <c r="CG45" i="1" s="1"/>
  <c r="CH46" i="1" s="1"/>
  <c r="CF43" i="1"/>
  <c r="CG44" i="1" s="1"/>
  <c r="CH45" i="1" s="1"/>
  <c r="BV43" i="1"/>
  <c r="BW44" i="1" s="1"/>
  <c r="BX45" i="1" s="1"/>
  <c r="BY46" i="1" s="1"/>
  <c r="BZ47" i="1" s="1"/>
  <c r="CA48" i="1" s="1"/>
  <c r="CB49" i="1" s="1"/>
  <c r="CC50" i="1" s="1"/>
  <c r="CD51" i="1" s="1"/>
  <c r="CE52" i="1" s="1"/>
  <c r="CF53" i="1" s="1"/>
  <c r="CG54" i="1" s="1"/>
  <c r="CH55" i="1" s="1"/>
  <c r="BW43" i="1"/>
  <c r="BX44" i="1" s="1"/>
  <c r="BY45" i="1" s="1"/>
  <c r="BZ46" i="1" s="1"/>
  <c r="CA47" i="1" s="1"/>
  <c r="CB48" i="1" s="1"/>
  <c r="CC49" i="1" s="1"/>
  <c r="CD50" i="1" s="1"/>
  <c r="CE51" i="1" s="1"/>
  <c r="CF52" i="1" s="1"/>
  <c r="CG53" i="1" s="1"/>
  <c r="CH54" i="1" s="1"/>
  <c r="BX43" i="1"/>
  <c r="BY44" i="1" s="1"/>
  <c r="BZ45" i="1" s="1"/>
  <c r="CA46" i="1" s="1"/>
  <c r="CB47" i="1" s="1"/>
  <c r="CC48" i="1" s="1"/>
  <c r="CD49" i="1" s="1"/>
  <c r="CE50" i="1" s="1"/>
  <c r="CF51" i="1" s="1"/>
  <c r="CG52" i="1" s="1"/>
  <c r="CH53" i="1" s="1"/>
  <c r="BY43" i="1"/>
  <c r="BZ44" i="1" s="1"/>
  <c r="CA45" i="1" s="1"/>
  <c r="CB46" i="1" s="1"/>
  <c r="CC47" i="1" s="1"/>
  <c r="CD48" i="1" s="1"/>
  <c r="CE49" i="1" s="1"/>
  <c r="CF50" i="1" s="1"/>
  <c r="CG51" i="1" s="1"/>
  <c r="CH52" i="1" s="1"/>
  <c r="BZ43" i="1"/>
  <c r="CA44" i="1" s="1"/>
  <c r="CB45" i="1" s="1"/>
  <c r="CC46" i="1" s="1"/>
  <c r="CD47" i="1" s="1"/>
  <c r="CE48" i="1" s="1"/>
  <c r="CF49" i="1" s="1"/>
  <c r="CG50" i="1" s="1"/>
  <c r="CH51" i="1" s="1"/>
  <c r="CA43" i="1"/>
  <c r="CB44" i="1" s="1"/>
  <c r="CC45" i="1" s="1"/>
  <c r="CD46" i="1" s="1"/>
  <c r="CE47" i="1" s="1"/>
  <c r="CF48" i="1" s="1"/>
  <c r="CG49" i="1" s="1"/>
  <c r="CH50" i="1" s="1"/>
  <c r="BS43" i="1"/>
  <c r="BT44" i="1" s="1"/>
  <c r="BU45" i="1" s="1"/>
  <c r="BV46" i="1" s="1"/>
  <c r="BW47" i="1" s="1"/>
  <c r="BX48" i="1" s="1"/>
  <c r="BY49" i="1" s="1"/>
  <c r="BZ50" i="1" s="1"/>
  <c r="CA51" i="1" s="1"/>
  <c r="CB52" i="1" s="1"/>
  <c r="CC53" i="1" s="1"/>
  <c r="CD54" i="1" s="1"/>
  <c r="CE55" i="1" s="1"/>
  <c r="CF56" i="1" s="1"/>
  <c r="CG57" i="1" s="1"/>
  <c r="CH58" i="1" s="1"/>
  <c r="BT43" i="1"/>
  <c r="BU44" i="1" s="1"/>
  <c r="BV45" i="1" s="1"/>
  <c r="BW46" i="1" s="1"/>
  <c r="BX47" i="1" s="1"/>
  <c r="BY48" i="1" s="1"/>
  <c r="BZ49" i="1" s="1"/>
  <c r="CA50" i="1" s="1"/>
  <c r="CB51" i="1" s="1"/>
  <c r="CC52" i="1" s="1"/>
  <c r="CD53" i="1" s="1"/>
  <c r="CE54" i="1" s="1"/>
  <c r="CF55" i="1" s="1"/>
  <c r="CG56" i="1" s="1"/>
  <c r="CH57" i="1" s="1"/>
  <c r="BU43" i="1"/>
  <c r="BV44" i="1" s="1"/>
  <c r="BW45" i="1" s="1"/>
  <c r="BX46" i="1" s="1"/>
  <c r="BY47" i="1" s="1"/>
  <c r="BZ48" i="1" s="1"/>
  <c r="CA49" i="1" s="1"/>
  <c r="CB50" i="1" s="1"/>
  <c r="CC51" i="1" s="1"/>
  <c r="CD52" i="1" s="1"/>
  <c r="CE53" i="1" s="1"/>
  <c r="CF54" i="1" s="1"/>
  <c r="CG55" i="1" s="1"/>
  <c r="CH56" i="1" s="1"/>
  <c r="AM43" i="1"/>
  <c r="AN43" i="1"/>
  <c r="AO43" i="1"/>
  <c r="AP43" i="1"/>
  <c r="AQ43" i="1"/>
  <c r="AR44" i="1" s="1"/>
  <c r="AS45" i="1" s="1"/>
  <c r="AT46" i="1" s="1"/>
  <c r="AU47" i="1" s="1"/>
  <c r="AV48" i="1" s="1"/>
  <c r="AW49" i="1" s="1"/>
  <c r="AX50" i="1" s="1"/>
  <c r="AY51" i="1" s="1"/>
  <c r="AZ52" i="1" s="1"/>
  <c r="BA53" i="1" s="1"/>
  <c r="BB54" i="1" s="1"/>
  <c r="BC55" i="1" s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O67" i="1" s="1"/>
  <c r="BP68" i="1" s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CB80" i="1" s="1"/>
  <c r="CC81" i="1" s="1"/>
  <c r="CD82" i="1" s="1"/>
  <c r="CE83" i="1" s="1"/>
  <c r="CF84" i="1" s="1"/>
  <c r="CG85" i="1" s="1"/>
  <c r="CH86" i="1" s="1"/>
  <c r="AR43" i="1"/>
  <c r="AS44" i="1" s="1"/>
  <c r="AT45" i="1" s="1"/>
  <c r="AU46" i="1" s="1"/>
  <c r="AV47" i="1" s="1"/>
  <c r="AW48" i="1" s="1"/>
  <c r="AX49" i="1" s="1"/>
  <c r="AY50" i="1" s="1"/>
  <c r="AZ51" i="1" s="1"/>
  <c r="BA52" i="1" s="1"/>
  <c r="BB53" i="1" s="1"/>
  <c r="BC54" i="1" s="1"/>
  <c r="BD55" i="1" s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O66" i="1" s="1"/>
  <c r="BP67" i="1" s="1"/>
  <c r="BQ68" i="1" s="1"/>
  <c r="BR69" i="1" s="1"/>
  <c r="BS70" i="1" s="1"/>
  <c r="BT71" i="1" s="1"/>
  <c r="BU72" i="1" s="1"/>
  <c r="BV73" i="1" s="1"/>
  <c r="BW74" i="1" s="1"/>
  <c r="BX75" i="1" s="1"/>
  <c r="BY76" i="1" s="1"/>
  <c r="BZ77" i="1" s="1"/>
  <c r="CA78" i="1" s="1"/>
  <c r="CB79" i="1" s="1"/>
  <c r="CC80" i="1" s="1"/>
  <c r="CD81" i="1" s="1"/>
  <c r="CE82" i="1" s="1"/>
  <c r="CF83" i="1" s="1"/>
  <c r="CG84" i="1" s="1"/>
  <c r="CH85" i="1" s="1"/>
  <c r="AS43" i="1"/>
  <c r="AT44" i="1" s="1"/>
  <c r="AU45" i="1" s="1"/>
  <c r="AV46" i="1" s="1"/>
  <c r="AW47" i="1" s="1"/>
  <c r="AX48" i="1" s="1"/>
  <c r="AY49" i="1" s="1"/>
  <c r="AZ50" i="1" s="1"/>
  <c r="BA51" i="1" s="1"/>
  <c r="BB52" i="1" s="1"/>
  <c r="BC53" i="1" s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O65" i="1" s="1"/>
  <c r="BP66" i="1" s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CB78" i="1" s="1"/>
  <c r="CC79" i="1" s="1"/>
  <c r="CD80" i="1" s="1"/>
  <c r="CE81" i="1" s="1"/>
  <c r="CF82" i="1" s="1"/>
  <c r="CG83" i="1" s="1"/>
  <c r="CH84" i="1" s="1"/>
  <c r="AT43" i="1"/>
  <c r="AU44" i="1" s="1"/>
  <c r="AV45" i="1" s="1"/>
  <c r="AW46" i="1" s="1"/>
  <c r="AX47" i="1" s="1"/>
  <c r="AY48" i="1" s="1"/>
  <c r="AZ49" i="1" s="1"/>
  <c r="BA50" i="1" s="1"/>
  <c r="BB51" i="1" s="1"/>
  <c r="BC52" i="1" s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O64" i="1" s="1"/>
  <c r="BP65" i="1" s="1"/>
  <c r="BQ66" i="1" s="1"/>
  <c r="BR67" i="1" s="1"/>
  <c r="BS68" i="1" s="1"/>
  <c r="BT69" i="1" s="1"/>
  <c r="BU70" i="1" s="1"/>
  <c r="BV71" i="1" s="1"/>
  <c r="BW72" i="1" s="1"/>
  <c r="BX73" i="1" s="1"/>
  <c r="BY74" i="1" s="1"/>
  <c r="BZ75" i="1" s="1"/>
  <c r="CA76" i="1" s="1"/>
  <c r="CB77" i="1" s="1"/>
  <c r="CC78" i="1" s="1"/>
  <c r="CD79" i="1" s="1"/>
  <c r="CE80" i="1" s="1"/>
  <c r="CF81" i="1" s="1"/>
  <c r="CG82" i="1" s="1"/>
  <c r="CH83" i="1" s="1"/>
  <c r="AU43" i="1"/>
  <c r="AV44" i="1" s="1"/>
  <c r="AW45" i="1" s="1"/>
  <c r="AX46" i="1" s="1"/>
  <c r="AY47" i="1" s="1"/>
  <c r="AZ48" i="1" s="1"/>
  <c r="BA49" i="1" s="1"/>
  <c r="BB50" i="1" s="1"/>
  <c r="BC51" i="1" s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O63" i="1" s="1"/>
  <c r="BP64" i="1" s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CB76" i="1" s="1"/>
  <c r="CC77" i="1" s="1"/>
  <c r="CD78" i="1" s="1"/>
  <c r="CE79" i="1" s="1"/>
  <c r="CF80" i="1" s="1"/>
  <c r="CG81" i="1" s="1"/>
  <c r="CH82" i="1" s="1"/>
  <c r="AV43" i="1"/>
  <c r="AW44" i="1" s="1"/>
  <c r="AX45" i="1" s="1"/>
  <c r="AY46" i="1" s="1"/>
  <c r="AZ47" i="1" s="1"/>
  <c r="BA48" i="1" s="1"/>
  <c r="BB49" i="1" s="1"/>
  <c r="BC50" i="1" s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O62" i="1" s="1"/>
  <c r="BP63" i="1" s="1"/>
  <c r="BQ64" i="1" s="1"/>
  <c r="BR65" i="1" s="1"/>
  <c r="BS66" i="1" s="1"/>
  <c r="BT67" i="1" s="1"/>
  <c r="BU68" i="1" s="1"/>
  <c r="BV69" i="1" s="1"/>
  <c r="BW70" i="1" s="1"/>
  <c r="BX71" i="1" s="1"/>
  <c r="BY72" i="1" s="1"/>
  <c r="BZ73" i="1" s="1"/>
  <c r="CA74" i="1" s="1"/>
  <c r="CB75" i="1" s="1"/>
  <c r="CC76" i="1" s="1"/>
  <c r="CD77" i="1" s="1"/>
  <c r="CE78" i="1" s="1"/>
  <c r="CF79" i="1" s="1"/>
  <c r="CG80" i="1" s="1"/>
  <c r="CH81" i="1" s="1"/>
  <c r="AW43" i="1"/>
  <c r="AX44" i="1" s="1"/>
  <c r="AY45" i="1" s="1"/>
  <c r="AZ46" i="1" s="1"/>
  <c r="BA47" i="1" s="1"/>
  <c r="BB48" i="1" s="1"/>
  <c r="BC49" i="1" s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O61" i="1" s="1"/>
  <c r="BP62" i="1" s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CB74" i="1" s="1"/>
  <c r="CC75" i="1" s="1"/>
  <c r="CD76" i="1" s="1"/>
  <c r="CE77" i="1" s="1"/>
  <c r="CF78" i="1" s="1"/>
  <c r="CG79" i="1" s="1"/>
  <c r="CH80" i="1" s="1"/>
  <c r="AX43" i="1"/>
  <c r="AY44" i="1" s="1"/>
  <c r="AZ45" i="1" s="1"/>
  <c r="BA46" i="1" s="1"/>
  <c r="BB47" i="1" s="1"/>
  <c r="BC48" i="1" s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BO60" i="1" s="1"/>
  <c r="BP61" i="1" s="1"/>
  <c r="BQ62" i="1" s="1"/>
  <c r="BR63" i="1" s="1"/>
  <c r="BS64" i="1" s="1"/>
  <c r="BT65" i="1" s="1"/>
  <c r="BU66" i="1" s="1"/>
  <c r="BV67" i="1" s="1"/>
  <c r="BW68" i="1" s="1"/>
  <c r="BX69" i="1" s="1"/>
  <c r="BY70" i="1" s="1"/>
  <c r="BZ71" i="1" s="1"/>
  <c r="CA72" i="1" s="1"/>
  <c r="CB73" i="1" s="1"/>
  <c r="CC74" i="1" s="1"/>
  <c r="CD75" i="1" s="1"/>
  <c r="CE76" i="1" s="1"/>
  <c r="CF77" i="1" s="1"/>
  <c r="CG78" i="1" s="1"/>
  <c r="CH79" i="1" s="1"/>
  <c r="AY43" i="1"/>
  <c r="AZ44" i="1" s="1"/>
  <c r="BA45" i="1" s="1"/>
  <c r="BB46" i="1" s="1"/>
  <c r="BC47" i="1" s="1"/>
  <c r="BD48" i="1" s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BO59" i="1" s="1"/>
  <c r="BP60" i="1" s="1"/>
  <c r="BQ61" i="1" s="1"/>
  <c r="BR62" i="1" s="1"/>
  <c r="BS63" i="1" s="1"/>
  <c r="BT64" i="1" s="1"/>
  <c r="BU65" i="1" s="1"/>
  <c r="BV66" i="1" s="1"/>
  <c r="BW67" i="1" s="1"/>
  <c r="BX68" i="1" s="1"/>
  <c r="BY69" i="1" s="1"/>
  <c r="BZ70" i="1" s="1"/>
  <c r="CA71" i="1" s="1"/>
  <c r="CB72" i="1" s="1"/>
  <c r="CC73" i="1" s="1"/>
  <c r="CD74" i="1" s="1"/>
  <c r="CE75" i="1" s="1"/>
  <c r="CF76" i="1" s="1"/>
  <c r="CG77" i="1" s="1"/>
  <c r="CH78" i="1" s="1"/>
  <c r="AZ43" i="1"/>
  <c r="BA44" i="1" s="1"/>
  <c r="BB45" i="1" s="1"/>
  <c r="BC46" i="1" s="1"/>
  <c r="BD47" i="1" s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BO58" i="1" s="1"/>
  <c r="BP59" i="1" s="1"/>
  <c r="BQ60" i="1" s="1"/>
  <c r="BR61" i="1" s="1"/>
  <c r="BS62" i="1" s="1"/>
  <c r="BT63" i="1" s="1"/>
  <c r="BU64" i="1" s="1"/>
  <c r="BV65" i="1" s="1"/>
  <c r="BW66" i="1" s="1"/>
  <c r="BX67" i="1" s="1"/>
  <c r="BY68" i="1" s="1"/>
  <c r="BZ69" i="1" s="1"/>
  <c r="CA70" i="1" s="1"/>
  <c r="CB71" i="1" s="1"/>
  <c r="CC72" i="1" s="1"/>
  <c r="CD73" i="1" s="1"/>
  <c r="CE74" i="1" s="1"/>
  <c r="CF75" i="1" s="1"/>
  <c r="CG76" i="1" s="1"/>
  <c r="CH77" i="1" s="1"/>
  <c r="BA43" i="1"/>
  <c r="BB44" i="1" s="1"/>
  <c r="BC45" i="1" s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BO57" i="1" s="1"/>
  <c r="BP58" i="1" s="1"/>
  <c r="BQ59" i="1" s="1"/>
  <c r="BR60" i="1" s="1"/>
  <c r="BS61" i="1" s="1"/>
  <c r="BT62" i="1" s="1"/>
  <c r="BU63" i="1" s="1"/>
  <c r="BV64" i="1" s="1"/>
  <c r="BW65" i="1" s="1"/>
  <c r="BX66" i="1" s="1"/>
  <c r="BY67" i="1" s="1"/>
  <c r="BZ68" i="1" s="1"/>
  <c r="CA69" i="1" s="1"/>
  <c r="CB70" i="1" s="1"/>
  <c r="CC71" i="1" s="1"/>
  <c r="CD72" i="1" s="1"/>
  <c r="CE73" i="1" s="1"/>
  <c r="CF74" i="1" s="1"/>
  <c r="CG75" i="1" s="1"/>
  <c r="CH76" i="1" s="1"/>
  <c r="BB43" i="1"/>
  <c r="BC44" i="1" s="1"/>
  <c r="BD45" i="1" s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O56" i="1" s="1"/>
  <c r="BP57" i="1" s="1"/>
  <c r="BQ58" i="1" s="1"/>
  <c r="BR59" i="1" s="1"/>
  <c r="BS60" i="1" s="1"/>
  <c r="BT61" i="1" s="1"/>
  <c r="BU62" i="1" s="1"/>
  <c r="BV63" i="1" s="1"/>
  <c r="BW64" i="1" s="1"/>
  <c r="BX65" i="1" s="1"/>
  <c r="BY66" i="1" s="1"/>
  <c r="BZ67" i="1" s="1"/>
  <c r="CA68" i="1" s="1"/>
  <c r="CB69" i="1" s="1"/>
  <c r="CC70" i="1" s="1"/>
  <c r="CD71" i="1" s="1"/>
  <c r="CE72" i="1" s="1"/>
  <c r="CF73" i="1" s="1"/>
  <c r="CG74" i="1" s="1"/>
  <c r="CH75" i="1" s="1"/>
  <c r="BC43" i="1"/>
  <c r="BD44" i="1" s="1"/>
  <c r="BE45" i="1" s="1"/>
  <c r="BF46" i="1" s="1"/>
  <c r="BG47" i="1" s="1"/>
  <c r="BH48" i="1" s="1"/>
  <c r="BI49" i="1" s="1"/>
  <c r="BJ50" i="1" s="1"/>
  <c r="BK51" i="1" s="1"/>
  <c r="BL52" i="1" s="1"/>
  <c r="BM53" i="1" s="1"/>
  <c r="BN54" i="1" s="1"/>
  <c r="BO55" i="1" s="1"/>
  <c r="BP56" i="1" s="1"/>
  <c r="BQ57" i="1" s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CB68" i="1" s="1"/>
  <c r="CC69" i="1" s="1"/>
  <c r="CD70" i="1" s="1"/>
  <c r="CE71" i="1" s="1"/>
  <c r="CF72" i="1" s="1"/>
  <c r="CG73" i="1" s="1"/>
  <c r="CH74" i="1" s="1"/>
  <c r="BD43" i="1"/>
  <c r="BE44" i="1" s="1"/>
  <c r="BF45" i="1" s="1"/>
  <c r="BG46" i="1" s="1"/>
  <c r="BH47" i="1" s="1"/>
  <c r="BI48" i="1" s="1"/>
  <c r="BJ49" i="1" s="1"/>
  <c r="BK50" i="1" s="1"/>
  <c r="BL51" i="1" s="1"/>
  <c r="BM52" i="1" s="1"/>
  <c r="BN53" i="1" s="1"/>
  <c r="BO54" i="1" s="1"/>
  <c r="BP55" i="1" s="1"/>
  <c r="BQ56" i="1" s="1"/>
  <c r="BR57" i="1" s="1"/>
  <c r="BS58" i="1" s="1"/>
  <c r="BT59" i="1" s="1"/>
  <c r="BU60" i="1" s="1"/>
  <c r="BV61" i="1" s="1"/>
  <c r="BW62" i="1" s="1"/>
  <c r="BX63" i="1" s="1"/>
  <c r="BY64" i="1" s="1"/>
  <c r="BZ65" i="1" s="1"/>
  <c r="CA66" i="1" s="1"/>
  <c r="CB67" i="1" s="1"/>
  <c r="CC68" i="1" s="1"/>
  <c r="CD69" i="1" s="1"/>
  <c r="CE70" i="1" s="1"/>
  <c r="CF71" i="1" s="1"/>
  <c r="CG72" i="1" s="1"/>
  <c r="CH73" i="1" s="1"/>
  <c r="BE43" i="1"/>
  <c r="BF44" i="1" s="1"/>
  <c r="BG45" i="1" s="1"/>
  <c r="BH46" i="1" s="1"/>
  <c r="BI47" i="1" s="1"/>
  <c r="BJ48" i="1" s="1"/>
  <c r="BK49" i="1" s="1"/>
  <c r="BL50" i="1" s="1"/>
  <c r="BM51" i="1" s="1"/>
  <c r="BN52" i="1" s="1"/>
  <c r="BO53" i="1" s="1"/>
  <c r="BP54" i="1" s="1"/>
  <c r="BQ55" i="1" s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CB66" i="1" s="1"/>
  <c r="CC67" i="1" s="1"/>
  <c r="CD68" i="1" s="1"/>
  <c r="CE69" i="1" s="1"/>
  <c r="CF70" i="1" s="1"/>
  <c r="CG71" i="1" s="1"/>
  <c r="CH72" i="1" s="1"/>
  <c r="BF43" i="1"/>
  <c r="BG44" i="1" s="1"/>
  <c r="BH45" i="1" s="1"/>
  <c r="BI46" i="1" s="1"/>
  <c r="BJ47" i="1" s="1"/>
  <c r="BK48" i="1" s="1"/>
  <c r="BL49" i="1" s="1"/>
  <c r="BM50" i="1" s="1"/>
  <c r="BN51" i="1" s="1"/>
  <c r="BO52" i="1" s="1"/>
  <c r="BP53" i="1" s="1"/>
  <c r="BQ54" i="1" s="1"/>
  <c r="BR55" i="1" s="1"/>
  <c r="BS56" i="1" s="1"/>
  <c r="BT57" i="1" s="1"/>
  <c r="BU58" i="1" s="1"/>
  <c r="BV59" i="1" s="1"/>
  <c r="BW60" i="1" s="1"/>
  <c r="BX61" i="1" s="1"/>
  <c r="BY62" i="1" s="1"/>
  <c r="BZ63" i="1" s="1"/>
  <c r="CA64" i="1" s="1"/>
  <c r="CB65" i="1" s="1"/>
  <c r="CC66" i="1" s="1"/>
  <c r="CD67" i="1" s="1"/>
  <c r="CE68" i="1" s="1"/>
  <c r="CF69" i="1" s="1"/>
  <c r="CG70" i="1" s="1"/>
  <c r="CH71" i="1" s="1"/>
  <c r="BG43" i="1"/>
  <c r="BH44" i="1" s="1"/>
  <c r="BI45" i="1" s="1"/>
  <c r="BJ46" i="1" s="1"/>
  <c r="BK47" i="1" s="1"/>
  <c r="BL48" i="1" s="1"/>
  <c r="BM49" i="1" s="1"/>
  <c r="BN50" i="1" s="1"/>
  <c r="BO51" i="1" s="1"/>
  <c r="BP52" i="1" s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CB64" i="1" s="1"/>
  <c r="CC65" i="1" s="1"/>
  <c r="CD66" i="1" s="1"/>
  <c r="CE67" i="1" s="1"/>
  <c r="CF68" i="1" s="1"/>
  <c r="CG69" i="1" s="1"/>
  <c r="CH70" i="1" s="1"/>
  <c r="BH43" i="1"/>
  <c r="BI44" i="1" s="1"/>
  <c r="BJ45" i="1" s="1"/>
  <c r="BK46" i="1" s="1"/>
  <c r="BL47" i="1" s="1"/>
  <c r="BM48" i="1" s="1"/>
  <c r="BN49" i="1" s="1"/>
  <c r="BO50" i="1" s="1"/>
  <c r="BP51" i="1" s="1"/>
  <c r="BQ52" i="1" s="1"/>
  <c r="BR53" i="1" s="1"/>
  <c r="BS54" i="1" s="1"/>
  <c r="BT55" i="1" s="1"/>
  <c r="BU56" i="1" s="1"/>
  <c r="BV57" i="1" s="1"/>
  <c r="BW58" i="1" s="1"/>
  <c r="BX59" i="1" s="1"/>
  <c r="BY60" i="1" s="1"/>
  <c r="BZ61" i="1" s="1"/>
  <c r="CA62" i="1" s="1"/>
  <c r="CB63" i="1" s="1"/>
  <c r="CC64" i="1" s="1"/>
  <c r="CD65" i="1" s="1"/>
  <c r="CE66" i="1" s="1"/>
  <c r="CF67" i="1" s="1"/>
  <c r="CG68" i="1" s="1"/>
  <c r="CH69" i="1" s="1"/>
  <c r="BI43" i="1"/>
  <c r="BJ44" i="1" s="1"/>
  <c r="BK45" i="1" s="1"/>
  <c r="BL46" i="1" s="1"/>
  <c r="BM47" i="1" s="1"/>
  <c r="BN48" i="1" s="1"/>
  <c r="BO49" i="1" s="1"/>
  <c r="BP50" i="1" s="1"/>
  <c r="BQ51" i="1" s="1"/>
  <c r="BR52" i="1" s="1"/>
  <c r="BS53" i="1" s="1"/>
  <c r="BT54" i="1" s="1"/>
  <c r="BU55" i="1" s="1"/>
  <c r="BV56" i="1" s="1"/>
  <c r="BW57" i="1" s="1"/>
  <c r="BX58" i="1" s="1"/>
  <c r="BY59" i="1" s="1"/>
  <c r="BZ60" i="1" s="1"/>
  <c r="CA61" i="1" s="1"/>
  <c r="CB62" i="1" s="1"/>
  <c r="CC63" i="1" s="1"/>
  <c r="CD64" i="1" s="1"/>
  <c r="CE65" i="1" s="1"/>
  <c r="CF66" i="1" s="1"/>
  <c r="CG67" i="1" s="1"/>
  <c r="CH68" i="1" s="1"/>
  <c r="BJ43" i="1"/>
  <c r="BK44" i="1" s="1"/>
  <c r="BL45" i="1" s="1"/>
  <c r="BM46" i="1" s="1"/>
  <c r="BN47" i="1" s="1"/>
  <c r="BO48" i="1" s="1"/>
  <c r="BP49" i="1" s="1"/>
  <c r="BQ50" i="1" s="1"/>
  <c r="BR51" i="1" s="1"/>
  <c r="BS52" i="1" s="1"/>
  <c r="BT53" i="1" s="1"/>
  <c r="BU54" i="1" s="1"/>
  <c r="BV55" i="1" s="1"/>
  <c r="BW56" i="1" s="1"/>
  <c r="BX57" i="1" s="1"/>
  <c r="BY58" i="1" s="1"/>
  <c r="BZ59" i="1" s="1"/>
  <c r="CA60" i="1" s="1"/>
  <c r="CB61" i="1" s="1"/>
  <c r="CC62" i="1" s="1"/>
  <c r="CD63" i="1" s="1"/>
  <c r="CE64" i="1" s="1"/>
  <c r="CF65" i="1" s="1"/>
  <c r="CG66" i="1" s="1"/>
  <c r="CH67" i="1" s="1"/>
  <c r="BK43" i="1"/>
  <c r="BL44" i="1" s="1"/>
  <c r="BM45" i="1" s="1"/>
  <c r="BN46" i="1" s="1"/>
  <c r="BO47" i="1" s="1"/>
  <c r="BP48" i="1" s="1"/>
  <c r="BQ49" i="1" s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CB60" i="1" s="1"/>
  <c r="CC61" i="1" s="1"/>
  <c r="CD62" i="1" s="1"/>
  <c r="CE63" i="1" s="1"/>
  <c r="CF64" i="1" s="1"/>
  <c r="CG65" i="1" s="1"/>
  <c r="CH66" i="1" s="1"/>
  <c r="BL43" i="1"/>
  <c r="BM44" i="1" s="1"/>
  <c r="BN45" i="1" s="1"/>
  <c r="BO46" i="1" s="1"/>
  <c r="BP47" i="1" s="1"/>
  <c r="BQ48" i="1" s="1"/>
  <c r="BR49" i="1" s="1"/>
  <c r="BS50" i="1" s="1"/>
  <c r="BT51" i="1" s="1"/>
  <c r="BU52" i="1" s="1"/>
  <c r="BV53" i="1" s="1"/>
  <c r="BW54" i="1" s="1"/>
  <c r="BX55" i="1" s="1"/>
  <c r="BY56" i="1" s="1"/>
  <c r="BZ57" i="1" s="1"/>
  <c r="CA58" i="1" s="1"/>
  <c r="CB59" i="1" s="1"/>
  <c r="CC60" i="1" s="1"/>
  <c r="CD61" i="1" s="1"/>
  <c r="CE62" i="1" s="1"/>
  <c r="CF63" i="1" s="1"/>
  <c r="CG64" i="1" s="1"/>
  <c r="CH65" i="1" s="1"/>
  <c r="BM43" i="1"/>
  <c r="BN44" i="1" s="1"/>
  <c r="BO45" i="1" s="1"/>
  <c r="BP46" i="1" s="1"/>
  <c r="BQ47" i="1" s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CB58" i="1" s="1"/>
  <c r="CC59" i="1" s="1"/>
  <c r="CD60" i="1" s="1"/>
  <c r="CE61" i="1" s="1"/>
  <c r="CF62" i="1" s="1"/>
  <c r="CG63" i="1" s="1"/>
  <c r="CH64" i="1" s="1"/>
  <c r="BN43" i="1"/>
  <c r="BO44" i="1" s="1"/>
  <c r="BP45" i="1" s="1"/>
  <c r="BQ46" i="1" s="1"/>
  <c r="BR47" i="1" s="1"/>
  <c r="BS48" i="1" s="1"/>
  <c r="BT49" i="1" s="1"/>
  <c r="BU50" i="1" s="1"/>
  <c r="BV51" i="1" s="1"/>
  <c r="BW52" i="1" s="1"/>
  <c r="BX53" i="1" s="1"/>
  <c r="BY54" i="1" s="1"/>
  <c r="BZ55" i="1" s="1"/>
  <c r="CA56" i="1" s="1"/>
  <c r="CB57" i="1" s="1"/>
  <c r="CC58" i="1" s="1"/>
  <c r="CD59" i="1" s="1"/>
  <c r="CE60" i="1" s="1"/>
  <c r="CF61" i="1" s="1"/>
  <c r="CG62" i="1" s="1"/>
  <c r="CH63" i="1" s="1"/>
  <c r="BO43" i="1"/>
  <c r="BP44" i="1" s="1"/>
  <c r="BQ45" i="1" s="1"/>
  <c r="BR46" i="1" s="1"/>
  <c r="BS47" i="1" s="1"/>
  <c r="BT48" i="1" s="1"/>
  <c r="BU49" i="1" s="1"/>
  <c r="BV50" i="1" s="1"/>
  <c r="BW51" i="1" s="1"/>
  <c r="BX52" i="1" s="1"/>
  <c r="BY53" i="1" s="1"/>
  <c r="BZ54" i="1" s="1"/>
  <c r="CA55" i="1" s="1"/>
  <c r="CB56" i="1" s="1"/>
  <c r="CC57" i="1" s="1"/>
  <c r="CD58" i="1" s="1"/>
  <c r="CE59" i="1" s="1"/>
  <c r="CF60" i="1" s="1"/>
  <c r="CG61" i="1" s="1"/>
  <c r="CH62" i="1" s="1"/>
  <c r="BP43" i="1"/>
  <c r="BQ44" i="1" s="1"/>
  <c r="BR45" i="1" s="1"/>
  <c r="BS46" i="1" s="1"/>
  <c r="BT47" i="1" s="1"/>
  <c r="BU48" i="1" s="1"/>
  <c r="BV49" i="1" s="1"/>
  <c r="BW50" i="1" s="1"/>
  <c r="BX51" i="1" s="1"/>
  <c r="BY52" i="1" s="1"/>
  <c r="BZ53" i="1" s="1"/>
  <c r="CA54" i="1" s="1"/>
  <c r="CB55" i="1" s="1"/>
  <c r="CC56" i="1" s="1"/>
  <c r="CD57" i="1" s="1"/>
  <c r="CE58" i="1" s="1"/>
  <c r="CF59" i="1" s="1"/>
  <c r="CG60" i="1" s="1"/>
  <c r="CH61" i="1" s="1"/>
  <c r="BQ43" i="1"/>
  <c r="BR44" i="1" s="1"/>
  <c r="BS45" i="1" s="1"/>
  <c r="BT46" i="1" s="1"/>
  <c r="BU47" i="1" s="1"/>
  <c r="BV48" i="1" s="1"/>
  <c r="BW49" i="1" s="1"/>
  <c r="BX50" i="1" s="1"/>
  <c r="BY51" i="1" s="1"/>
  <c r="BZ52" i="1" s="1"/>
  <c r="CA53" i="1" s="1"/>
  <c r="CB54" i="1" s="1"/>
  <c r="CC55" i="1" s="1"/>
  <c r="CD56" i="1" s="1"/>
  <c r="CE57" i="1" s="1"/>
  <c r="CF58" i="1" s="1"/>
  <c r="CG59" i="1" s="1"/>
  <c r="CH60" i="1" s="1"/>
  <c r="BR43" i="1"/>
  <c r="BS44" i="1" s="1"/>
  <c r="BT45" i="1" s="1"/>
  <c r="BU46" i="1" s="1"/>
  <c r="BV47" i="1" s="1"/>
  <c r="BW48" i="1" s="1"/>
  <c r="BX49" i="1" s="1"/>
  <c r="BY50" i="1" s="1"/>
  <c r="BZ51" i="1" s="1"/>
  <c r="CA52" i="1" s="1"/>
  <c r="CB53" i="1" s="1"/>
  <c r="CC54" i="1" s="1"/>
  <c r="CD55" i="1" s="1"/>
  <c r="CE56" i="1" s="1"/>
  <c r="CF57" i="1" s="1"/>
  <c r="CG58" i="1" s="1"/>
  <c r="CH59" i="1" s="1"/>
  <c r="AN44" i="1"/>
  <c r="AO45" i="1" s="1"/>
  <c r="AP46" i="1" s="1"/>
  <c r="AQ47" i="1" s="1"/>
  <c r="AR48" i="1" s="1"/>
  <c r="AS49" i="1" s="1"/>
  <c r="AT50" i="1" s="1"/>
  <c r="AU51" i="1" s="1"/>
  <c r="AV52" i="1" s="1"/>
  <c r="AW53" i="1" s="1"/>
  <c r="AX54" i="1" s="1"/>
  <c r="AY55" i="1" s="1"/>
  <c r="AZ56" i="1" s="1"/>
  <c r="BA57" i="1" s="1"/>
  <c r="BB58" i="1" s="1"/>
  <c r="BC59" i="1" s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O71" i="1" s="1"/>
  <c r="BP72" i="1" s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CB84" i="1" s="1"/>
  <c r="CC85" i="1" s="1"/>
  <c r="CD86" i="1" s="1"/>
  <c r="CE87" i="1" s="1"/>
  <c r="CF88" i="1" s="1"/>
  <c r="CG89" i="1" s="1"/>
  <c r="CH90" i="1" s="1"/>
  <c r="AO44" i="1"/>
  <c r="AP45" i="1" s="1"/>
  <c r="AQ46" i="1" s="1"/>
  <c r="AR47" i="1" s="1"/>
  <c r="AS48" i="1" s="1"/>
  <c r="AT49" i="1" s="1"/>
  <c r="AU50" i="1" s="1"/>
  <c r="AV51" i="1" s="1"/>
  <c r="AW52" i="1" s="1"/>
  <c r="AX53" i="1" s="1"/>
  <c r="AY54" i="1" s="1"/>
  <c r="AZ55" i="1" s="1"/>
  <c r="BA56" i="1" s="1"/>
  <c r="BB57" i="1" s="1"/>
  <c r="BC58" i="1" s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O70" i="1" s="1"/>
  <c r="BP71" i="1" s="1"/>
  <c r="BQ72" i="1" s="1"/>
  <c r="BR73" i="1" s="1"/>
  <c r="BS74" i="1" s="1"/>
  <c r="BT75" i="1" s="1"/>
  <c r="BU76" i="1" s="1"/>
  <c r="BV77" i="1" s="1"/>
  <c r="BW78" i="1" s="1"/>
  <c r="BX79" i="1" s="1"/>
  <c r="BY80" i="1" s="1"/>
  <c r="BZ81" i="1" s="1"/>
  <c r="CA82" i="1" s="1"/>
  <c r="CB83" i="1" s="1"/>
  <c r="CC84" i="1" s="1"/>
  <c r="CD85" i="1" s="1"/>
  <c r="CE86" i="1" s="1"/>
  <c r="CF87" i="1" s="1"/>
  <c r="CG88" i="1" s="1"/>
  <c r="CH89" i="1" s="1"/>
  <c r="AP44" i="1"/>
  <c r="AQ45" i="1" s="1"/>
  <c r="AR46" i="1" s="1"/>
  <c r="AS47" i="1" s="1"/>
  <c r="AT48" i="1" s="1"/>
  <c r="AU49" i="1" s="1"/>
  <c r="AV50" i="1" s="1"/>
  <c r="AW51" i="1" s="1"/>
  <c r="AX52" i="1" s="1"/>
  <c r="AY53" i="1" s="1"/>
  <c r="AZ54" i="1" s="1"/>
  <c r="BA55" i="1" s="1"/>
  <c r="BB56" i="1" s="1"/>
  <c r="BC57" i="1" s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O69" i="1" s="1"/>
  <c r="BP70" i="1" s="1"/>
  <c r="BQ71" i="1" s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CB82" i="1" s="1"/>
  <c r="CC83" i="1" s="1"/>
  <c r="CD84" i="1" s="1"/>
  <c r="CE85" i="1" s="1"/>
  <c r="CF86" i="1" s="1"/>
  <c r="CG87" i="1" s="1"/>
  <c r="CH88" i="1" s="1"/>
  <c r="AQ44" i="1"/>
  <c r="AR45" i="1" s="1"/>
  <c r="AS46" i="1" s="1"/>
  <c r="AT47" i="1" s="1"/>
  <c r="AU48" i="1" s="1"/>
  <c r="AV49" i="1" s="1"/>
  <c r="AW50" i="1" s="1"/>
  <c r="AX51" i="1" s="1"/>
  <c r="AY52" i="1" s="1"/>
  <c r="AZ53" i="1" s="1"/>
  <c r="BA54" i="1" s="1"/>
  <c r="BB55" i="1" s="1"/>
  <c r="BC56" i="1" s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O68" i="1" s="1"/>
  <c r="BP69" i="1" s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CB81" i="1" s="1"/>
  <c r="CC82" i="1" s="1"/>
  <c r="CD83" i="1" s="1"/>
  <c r="CE84" i="1" s="1"/>
  <c r="CF85" i="1" s="1"/>
  <c r="CG86" i="1" s="1"/>
  <c r="CH87" i="1" s="1"/>
  <c r="AG43" i="1"/>
  <c r="AH44" i="1" s="1"/>
  <c r="AI45" i="1" s="1"/>
  <c r="AJ46" i="1" s="1"/>
  <c r="AK47" i="1" s="1"/>
  <c r="AL48" i="1" s="1"/>
  <c r="AM49" i="1" s="1"/>
  <c r="AN50" i="1" s="1"/>
  <c r="AO51" i="1" s="1"/>
  <c r="AP52" i="1" s="1"/>
  <c r="AQ53" i="1" s="1"/>
  <c r="AR54" i="1" s="1"/>
  <c r="AS55" i="1" s="1"/>
  <c r="AT56" i="1" s="1"/>
  <c r="AU57" i="1" s="1"/>
  <c r="AV58" i="1" s="1"/>
  <c r="AW59" i="1" s="1"/>
  <c r="AX60" i="1" s="1"/>
  <c r="AY61" i="1" s="1"/>
  <c r="AZ62" i="1" s="1"/>
  <c r="BA63" i="1" s="1"/>
  <c r="BB64" i="1" s="1"/>
  <c r="BC65" i="1" s="1"/>
  <c r="BD66" i="1" s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O77" i="1" s="1"/>
  <c r="BP78" i="1" s="1"/>
  <c r="BQ79" i="1" s="1"/>
  <c r="BR80" i="1" s="1"/>
  <c r="BS81" i="1" s="1"/>
  <c r="BT82" i="1" s="1"/>
  <c r="BU83" i="1" s="1"/>
  <c r="BV84" i="1" s="1"/>
  <c r="BW85" i="1" s="1"/>
  <c r="BX86" i="1" s="1"/>
  <c r="BY87" i="1" s="1"/>
  <c r="BZ88" i="1" s="1"/>
  <c r="CA89" i="1" s="1"/>
  <c r="CB90" i="1" s="1"/>
  <c r="CC91" i="1" s="1"/>
  <c r="CD92" i="1" s="1"/>
  <c r="CE93" i="1" s="1"/>
  <c r="CF94" i="1" s="1"/>
  <c r="CG95" i="1" s="1"/>
  <c r="CH96" i="1" s="1"/>
  <c r="AH43" i="1"/>
  <c r="AI44" i="1" s="1"/>
  <c r="AJ45" i="1" s="1"/>
  <c r="AK46" i="1" s="1"/>
  <c r="AL47" i="1" s="1"/>
  <c r="AM48" i="1" s="1"/>
  <c r="AN49" i="1" s="1"/>
  <c r="AO50" i="1" s="1"/>
  <c r="AP51" i="1" s="1"/>
  <c r="AQ52" i="1" s="1"/>
  <c r="AR53" i="1" s="1"/>
  <c r="AS54" i="1" s="1"/>
  <c r="AT55" i="1" s="1"/>
  <c r="AU56" i="1" s="1"/>
  <c r="AV57" i="1" s="1"/>
  <c r="AW58" i="1" s="1"/>
  <c r="AX59" i="1" s="1"/>
  <c r="AY60" i="1" s="1"/>
  <c r="AZ61" i="1" s="1"/>
  <c r="BA62" i="1" s="1"/>
  <c r="BB63" i="1" s="1"/>
  <c r="BC64" i="1" s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O76" i="1" s="1"/>
  <c r="BP77" i="1" s="1"/>
  <c r="BQ78" i="1" s="1"/>
  <c r="BR79" i="1" s="1"/>
  <c r="BS80" i="1" s="1"/>
  <c r="BT81" i="1" s="1"/>
  <c r="BU82" i="1" s="1"/>
  <c r="BV83" i="1" s="1"/>
  <c r="BW84" i="1" s="1"/>
  <c r="BX85" i="1" s="1"/>
  <c r="BY86" i="1" s="1"/>
  <c r="BZ87" i="1" s="1"/>
  <c r="CA88" i="1" s="1"/>
  <c r="CB89" i="1" s="1"/>
  <c r="CC90" i="1" s="1"/>
  <c r="CD91" i="1" s="1"/>
  <c r="CE92" i="1" s="1"/>
  <c r="CF93" i="1" s="1"/>
  <c r="CG94" i="1" s="1"/>
  <c r="CH95" i="1" s="1"/>
  <c r="AI43" i="1"/>
  <c r="AJ44" i="1" s="1"/>
  <c r="AK45" i="1" s="1"/>
  <c r="AL46" i="1" s="1"/>
  <c r="AM47" i="1" s="1"/>
  <c r="AN48" i="1" s="1"/>
  <c r="AO49" i="1" s="1"/>
  <c r="AP50" i="1" s="1"/>
  <c r="AQ51" i="1" s="1"/>
  <c r="AR52" i="1" s="1"/>
  <c r="AS53" i="1" s="1"/>
  <c r="AT54" i="1" s="1"/>
  <c r="AU55" i="1" s="1"/>
  <c r="AV56" i="1" s="1"/>
  <c r="AW57" i="1" s="1"/>
  <c r="AX58" i="1" s="1"/>
  <c r="AY59" i="1" s="1"/>
  <c r="AZ60" i="1" s="1"/>
  <c r="BA61" i="1" s="1"/>
  <c r="BB62" i="1" s="1"/>
  <c r="BC63" i="1" s="1"/>
  <c r="BD64" i="1" s="1"/>
  <c r="BE65" i="1" s="1"/>
  <c r="BF66" i="1" s="1"/>
  <c r="BG67" i="1" s="1"/>
  <c r="BH68" i="1" s="1"/>
  <c r="BI69" i="1" s="1"/>
  <c r="BJ70" i="1" s="1"/>
  <c r="BK71" i="1" s="1"/>
  <c r="BL72" i="1" s="1"/>
  <c r="BM73" i="1" s="1"/>
  <c r="BN74" i="1" s="1"/>
  <c r="BO75" i="1" s="1"/>
  <c r="BP76" i="1" s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CB88" i="1" s="1"/>
  <c r="CC89" i="1" s="1"/>
  <c r="CD90" i="1" s="1"/>
  <c r="CE91" i="1" s="1"/>
  <c r="CF92" i="1" s="1"/>
  <c r="CG93" i="1" s="1"/>
  <c r="CH94" i="1" s="1"/>
  <c r="AJ43" i="1"/>
  <c r="AK44" i="1" s="1"/>
  <c r="AL45" i="1" s="1"/>
  <c r="AM46" i="1" s="1"/>
  <c r="AN47" i="1" s="1"/>
  <c r="AO48" i="1" s="1"/>
  <c r="AP49" i="1" s="1"/>
  <c r="AQ50" i="1" s="1"/>
  <c r="AR51" i="1" s="1"/>
  <c r="AS52" i="1" s="1"/>
  <c r="AT53" i="1" s="1"/>
  <c r="AU54" i="1" s="1"/>
  <c r="AV55" i="1" s="1"/>
  <c r="AW56" i="1" s="1"/>
  <c r="AX57" i="1" s="1"/>
  <c r="AY58" i="1" s="1"/>
  <c r="AZ59" i="1" s="1"/>
  <c r="BA60" i="1" s="1"/>
  <c r="BB61" i="1" s="1"/>
  <c r="BC62" i="1" s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O74" i="1" s="1"/>
  <c r="BP75" i="1" s="1"/>
  <c r="BQ76" i="1" s="1"/>
  <c r="BR77" i="1" s="1"/>
  <c r="BS78" i="1" s="1"/>
  <c r="BT79" i="1" s="1"/>
  <c r="BU80" i="1" s="1"/>
  <c r="BV81" i="1" s="1"/>
  <c r="BW82" i="1" s="1"/>
  <c r="BX83" i="1" s="1"/>
  <c r="BY84" i="1" s="1"/>
  <c r="BZ85" i="1" s="1"/>
  <c r="CA86" i="1" s="1"/>
  <c r="CB87" i="1" s="1"/>
  <c r="CC88" i="1" s="1"/>
  <c r="CD89" i="1" s="1"/>
  <c r="CE90" i="1" s="1"/>
  <c r="CF91" i="1" s="1"/>
  <c r="CG92" i="1" s="1"/>
  <c r="CH93" i="1" s="1"/>
  <c r="AK43" i="1"/>
  <c r="AL44" i="1" s="1"/>
  <c r="AM45" i="1" s="1"/>
  <c r="AN46" i="1" s="1"/>
  <c r="AO47" i="1" s="1"/>
  <c r="AP48" i="1" s="1"/>
  <c r="AQ49" i="1" s="1"/>
  <c r="AR50" i="1" s="1"/>
  <c r="AS51" i="1" s="1"/>
  <c r="AT52" i="1" s="1"/>
  <c r="AU53" i="1" s="1"/>
  <c r="AV54" i="1" s="1"/>
  <c r="AW55" i="1" s="1"/>
  <c r="AX56" i="1" s="1"/>
  <c r="AY57" i="1" s="1"/>
  <c r="AZ58" i="1" s="1"/>
  <c r="BA59" i="1" s="1"/>
  <c r="BB60" i="1" s="1"/>
  <c r="BC61" i="1" s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O73" i="1" s="1"/>
  <c r="BP74" i="1" s="1"/>
  <c r="BQ75" i="1" s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CB86" i="1" s="1"/>
  <c r="CC87" i="1" s="1"/>
  <c r="CD88" i="1" s="1"/>
  <c r="CE89" i="1" s="1"/>
  <c r="CF90" i="1" s="1"/>
  <c r="CG91" i="1" s="1"/>
  <c r="CH92" i="1" s="1"/>
  <c r="AL43" i="1"/>
  <c r="AM44" i="1" s="1"/>
  <c r="AN45" i="1" s="1"/>
  <c r="AO46" i="1" s="1"/>
  <c r="AP47" i="1" s="1"/>
  <c r="AQ48" i="1" s="1"/>
  <c r="AR49" i="1" s="1"/>
  <c r="AS50" i="1" s="1"/>
  <c r="AT51" i="1" s="1"/>
  <c r="AU52" i="1" s="1"/>
  <c r="AV53" i="1" s="1"/>
  <c r="AW54" i="1" s="1"/>
  <c r="AX55" i="1" s="1"/>
  <c r="AY56" i="1" s="1"/>
  <c r="AZ57" i="1" s="1"/>
  <c r="BA58" i="1" s="1"/>
  <c r="BB59" i="1" s="1"/>
  <c r="BC60" i="1" s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O72" i="1" s="1"/>
  <c r="BP73" i="1" s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CB85" i="1" s="1"/>
  <c r="CC86" i="1" s="1"/>
  <c r="CD87" i="1" s="1"/>
  <c r="CE88" i="1" s="1"/>
  <c r="CF89" i="1" s="1"/>
  <c r="CG90" i="1" s="1"/>
  <c r="CH91" i="1" s="1"/>
  <c r="AE41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C93" i="1"/>
  <c r="C94" i="1"/>
  <c r="C95" i="1"/>
  <c r="C96" i="1"/>
  <c r="C97" i="1"/>
  <c r="C85" i="1"/>
  <c r="C86" i="1"/>
  <c r="C87" i="1"/>
  <c r="C88" i="1"/>
  <c r="C89" i="1"/>
  <c r="C90" i="1"/>
  <c r="C91" i="1"/>
  <c r="C92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7" i="1"/>
  <c r="G18" i="1"/>
  <c r="H19" i="1" s="1"/>
  <c r="I20" i="1" s="1"/>
  <c r="J21" i="1" s="1"/>
  <c r="K22" i="1" s="1"/>
  <c r="L23" i="1" s="1"/>
  <c r="M24" i="1" s="1"/>
  <c r="N25" i="1" s="1"/>
  <c r="O26" i="1" s="1"/>
  <c r="P27" i="1" s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AB39" i="1" s="1"/>
  <c r="AC40" i="1" s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O52" i="1" s="1"/>
  <c r="AP53" i="1" s="1"/>
  <c r="AQ54" i="1" s="1"/>
  <c r="AR55" i="1" s="1"/>
  <c r="AS56" i="1" s="1"/>
  <c r="AT57" i="1" s="1"/>
  <c r="AU58" i="1" s="1"/>
  <c r="AV59" i="1" s="1"/>
  <c r="AW60" i="1" s="1"/>
  <c r="AX61" i="1" s="1"/>
  <c r="AY62" i="1" s="1"/>
  <c r="AZ63" i="1" s="1"/>
  <c r="BA64" i="1" s="1"/>
  <c r="BB65" i="1" s="1"/>
  <c r="BC66" i="1" s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O78" i="1" s="1"/>
  <c r="BP79" i="1" s="1"/>
  <c r="BQ80" i="1" s="1"/>
  <c r="BR81" i="1" s="1"/>
  <c r="BS82" i="1" s="1"/>
  <c r="BT83" i="1" s="1"/>
  <c r="BU84" i="1" s="1"/>
  <c r="BV85" i="1" s="1"/>
  <c r="BW86" i="1" s="1"/>
  <c r="BX87" i="1" s="1"/>
  <c r="BY88" i="1" s="1"/>
  <c r="BZ89" i="1" s="1"/>
  <c r="CA90" i="1" s="1"/>
  <c r="CB91" i="1" s="1"/>
  <c r="CC92" i="1" s="1"/>
  <c r="CD93" i="1" s="1"/>
  <c r="CE94" i="1" s="1"/>
  <c r="CF95" i="1" s="1"/>
  <c r="CG96" i="1" s="1"/>
  <c r="H18" i="1"/>
  <c r="I19" i="1" s="1"/>
  <c r="J20" i="1" s="1"/>
  <c r="K21" i="1" s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AB38" i="1" s="1"/>
  <c r="I18" i="1"/>
  <c r="J19" i="1" s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AB37" i="1" s="1"/>
  <c r="J18" i="1"/>
  <c r="K19" i="1" s="1"/>
  <c r="L20" i="1" s="1"/>
  <c r="M21" i="1" s="1"/>
  <c r="K18" i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AB35" i="1" s="1"/>
  <c r="L18" i="1"/>
  <c r="M19" i="1" s="1"/>
  <c r="N20" i="1" s="1"/>
  <c r="O21" i="1" s="1"/>
  <c r="P22" i="1" s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AB34" i="1" s="1"/>
  <c r="M18" i="1"/>
  <c r="N19" i="1" s="1"/>
  <c r="O20" i="1" s="1"/>
  <c r="P21" i="1" s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AB33" i="1" s="1"/>
  <c r="N18" i="1"/>
  <c r="O19" i="1" s="1"/>
  <c r="P20" i="1" s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AB32" i="1" s="1"/>
  <c r="O18" i="1"/>
  <c r="P19" i="1" s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AB31" i="1" s="1"/>
  <c r="P18" i="1"/>
  <c r="Q19" i="1" s="1"/>
  <c r="R20" i="1" s="1"/>
  <c r="Q18" i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AB29" i="1" s="1"/>
  <c r="R18" i="1"/>
  <c r="S19" i="1" s="1"/>
  <c r="T20" i="1" s="1"/>
  <c r="U21" i="1" s="1"/>
  <c r="V22" i="1" s="1"/>
  <c r="W23" i="1" s="1"/>
  <c r="X24" i="1" s="1"/>
  <c r="Y25" i="1" s="1"/>
  <c r="Z26" i="1" s="1"/>
  <c r="AA27" i="1" s="1"/>
  <c r="AB28" i="1" s="1"/>
  <c r="S18" i="1"/>
  <c r="T19" i="1" s="1"/>
  <c r="U20" i="1" s="1"/>
  <c r="V21" i="1" s="1"/>
  <c r="W22" i="1" s="1"/>
  <c r="X23" i="1" s="1"/>
  <c r="Y24" i="1" s="1"/>
  <c r="Z25" i="1" s="1"/>
  <c r="AA26" i="1" s="1"/>
  <c r="AB27" i="1" s="1"/>
  <c r="T18" i="1"/>
  <c r="U19" i="1" s="1"/>
  <c r="V20" i="1" s="1"/>
  <c r="W21" i="1" s="1"/>
  <c r="X22" i="1" s="1"/>
  <c r="Y23" i="1" s="1"/>
  <c r="Z24" i="1" s="1"/>
  <c r="AA25" i="1" s="1"/>
  <c r="AB26" i="1" s="1"/>
  <c r="U18" i="1"/>
  <c r="V19" i="1" s="1"/>
  <c r="W20" i="1" s="1"/>
  <c r="X21" i="1" s="1"/>
  <c r="Y22" i="1" s="1"/>
  <c r="Z23" i="1" s="1"/>
  <c r="AA24" i="1" s="1"/>
  <c r="AB25" i="1" s="1"/>
  <c r="V18" i="1"/>
  <c r="W19" i="1" s="1"/>
  <c r="X20" i="1" s="1"/>
  <c r="Y21" i="1" s="1"/>
  <c r="Z22" i="1" s="1"/>
  <c r="AA23" i="1" s="1"/>
  <c r="AB24" i="1" s="1"/>
  <c r="W18" i="1"/>
  <c r="X19" i="1" s="1"/>
  <c r="Y20" i="1" s="1"/>
  <c r="Z21" i="1" s="1"/>
  <c r="AA22" i="1" s="1"/>
  <c r="AB23" i="1" s="1"/>
  <c r="X18" i="1"/>
  <c r="Y19" i="1" s="1"/>
  <c r="Z20" i="1" s="1"/>
  <c r="AA21" i="1" s="1"/>
  <c r="AB22" i="1" s="1"/>
  <c r="Y18" i="1"/>
  <c r="Z19" i="1" s="1"/>
  <c r="AA20" i="1" s="1"/>
  <c r="AB21" i="1" s="1"/>
  <c r="Z18" i="1"/>
  <c r="AA19" i="1" s="1"/>
  <c r="AB20" i="1" s="1"/>
  <c r="AA18" i="1"/>
  <c r="AB19" i="1" s="1"/>
  <c r="AB18" i="1"/>
  <c r="F18" i="1"/>
  <c r="G19" i="1" s="1"/>
  <c r="AD148" i="1" l="1"/>
  <c r="AH147" i="1" s="1"/>
  <c r="G8" i="2"/>
  <c r="I4" i="2"/>
  <c r="I8" i="2"/>
  <c r="B10" i="2"/>
  <c r="G10" i="2" s="1"/>
  <c r="F145" i="1"/>
  <c r="H144" i="1"/>
  <c r="G145" i="1"/>
  <c r="B18" i="1"/>
  <c r="S21" i="1"/>
  <c r="T22" i="1" s="1"/>
  <c r="U23" i="1" s="1"/>
  <c r="V24" i="1" s="1"/>
  <c r="W25" i="1" s="1"/>
  <c r="X26" i="1" s="1"/>
  <c r="Y27" i="1" s="1"/>
  <c r="Z28" i="1" s="1"/>
  <c r="AA29" i="1" s="1"/>
  <c r="AB30" i="1" s="1"/>
  <c r="E35" i="1"/>
  <c r="F19" i="1"/>
  <c r="B19" i="1" s="1"/>
  <c r="H20" i="1"/>
  <c r="N22" i="1"/>
  <c r="O23" i="1" s="1"/>
  <c r="P24" i="1" s="1"/>
  <c r="Q25" i="1" s="1"/>
  <c r="R26" i="1" s="1"/>
  <c r="S27" i="1" s="1"/>
  <c r="J151" i="1" l="1"/>
  <c r="L4" i="2"/>
  <c r="M4" i="2" s="1"/>
  <c r="AD146" i="1"/>
  <c r="K8" i="2"/>
  <c r="I9" i="2"/>
  <c r="B11" i="2"/>
  <c r="G11" i="2" s="1"/>
  <c r="I144" i="1"/>
  <c r="H145" i="1"/>
  <c r="G20" i="1"/>
  <c r="H21" i="1" s="1"/>
  <c r="E36" i="1"/>
  <c r="I21" i="1"/>
  <c r="F20" i="1"/>
  <c r="T28" i="1"/>
  <c r="AI147" i="1" l="1"/>
  <c r="G153" i="1"/>
  <c r="F154" i="1"/>
  <c r="B20" i="1"/>
  <c r="I10" i="2"/>
  <c r="K9" i="2"/>
  <c r="B12" i="2"/>
  <c r="G12" i="2" s="1"/>
  <c r="J144" i="1"/>
  <c r="I145" i="1"/>
  <c r="I22" i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AB40" i="1" s="1"/>
  <c r="AC41" i="1" s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O53" i="1" s="1"/>
  <c r="AP54" i="1" s="1"/>
  <c r="AQ55" i="1" s="1"/>
  <c r="AR56" i="1" s="1"/>
  <c r="AS57" i="1" s="1"/>
  <c r="AT58" i="1" s="1"/>
  <c r="AU59" i="1" s="1"/>
  <c r="AV60" i="1" s="1"/>
  <c r="AW61" i="1" s="1"/>
  <c r="AX62" i="1" s="1"/>
  <c r="AY63" i="1" s="1"/>
  <c r="AZ64" i="1" s="1"/>
  <c r="BA65" i="1" s="1"/>
  <c r="BB66" i="1" s="1"/>
  <c r="BC67" i="1" s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O79" i="1" s="1"/>
  <c r="BP80" i="1" s="1"/>
  <c r="BQ81" i="1" s="1"/>
  <c r="BR82" i="1" s="1"/>
  <c r="BS83" i="1" s="1"/>
  <c r="BT84" i="1" s="1"/>
  <c r="BU85" i="1" s="1"/>
  <c r="BV86" i="1" s="1"/>
  <c r="BW87" i="1" s="1"/>
  <c r="BX88" i="1" s="1"/>
  <c r="BY89" i="1" s="1"/>
  <c r="BZ90" i="1" s="1"/>
  <c r="CA91" i="1" s="1"/>
  <c r="CB92" i="1" s="1"/>
  <c r="CC93" i="1" s="1"/>
  <c r="CD94" i="1" s="1"/>
  <c r="CE95" i="1" s="1"/>
  <c r="CF96" i="1" s="1"/>
  <c r="E37" i="1"/>
  <c r="F21" i="1"/>
  <c r="G21" i="1"/>
  <c r="H22" i="1" s="1"/>
  <c r="U29" i="1"/>
  <c r="AJ147" i="1" l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F155" i="1"/>
  <c r="G154" i="1"/>
  <c r="H154" i="1"/>
  <c r="H153" i="1"/>
  <c r="I23" i="1"/>
  <c r="I11" i="2"/>
  <c r="K10" i="2"/>
  <c r="B13" i="2"/>
  <c r="G13" i="2" s="1"/>
  <c r="K144" i="1"/>
  <c r="J145" i="1"/>
  <c r="B21" i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AB41" i="1" s="1"/>
  <c r="AC42" i="1" s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O54" i="1" s="1"/>
  <c r="AP55" i="1" s="1"/>
  <c r="AQ56" i="1" s="1"/>
  <c r="AR57" i="1" s="1"/>
  <c r="AS58" i="1" s="1"/>
  <c r="AT59" i="1" s="1"/>
  <c r="AU60" i="1" s="1"/>
  <c r="AV61" i="1" s="1"/>
  <c r="AW62" i="1" s="1"/>
  <c r="AX63" i="1" s="1"/>
  <c r="AY64" i="1" s="1"/>
  <c r="AZ65" i="1" s="1"/>
  <c r="BA66" i="1" s="1"/>
  <c r="BB67" i="1" s="1"/>
  <c r="BC68" i="1" s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O80" i="1" s="1"/>
  <c r="BP81" i="1" s="1"/>
  <c r="BQ82" i="1" s="1"/>
  <c r="BR83" i="1" s="1"/>
  <c r="BS84" i="1" s="1"/>
  <c r="BT85" i="1" s="1"/>
  <c r="BU86" i="1" s="1"/>
  <c r="BV87" i="1" s="1"/>
  <c r="BW88" i="1" s="1"/>
  <c r="BX89" i="1" s="1"/>
  <c r="BY90" i="1" s="1"/>
  <c r="BZ91" i="1" s="1"/>
  <c r="CA92" i="1" s="1"/>
  <c r="CB93" i="1" s="1"/>
  <c r="CC94" i="1" s="1"/>
  <c r="CD95" i="1" s="1"/>
  <c r="CE96" i="1" s="1"/>
  <c r="E38" i="1"/>
  <c r="G22" i="1"/>
  <c r="H23" i="1" s="1"/>
  <c r="F22" i="1"/>
  <c r="V30" i="1"/>
  <c r="F156" i="1" l="1"/>
  <c r="G155" i="1"/>
  <c r="H155" i="1"/>
  <c r="I24" i="1"/>
  <c r="I12" i="2"/>
  <c r="K11" i="2"/>
  <c r="B14" i="2"/>
  <c r="G14" i="2" s="1"/>
  <c r="L144" i="1"/>
  <c r="K145" i="1"/>
  <c r="B22" i="1"/>
  <c r="J24" i="1"/>
  <c r="K25" i="1" s="1"/>
  <c r="L26" i="1" s="1"/>
  <c r="E39" i="1"/>
  <c r="G23" i="1"/>
  <c r="H24" i="1" s="1"/>
  <c r="I25" i="1" s="1"/>
  <c r="F23" i="1"/>
  <c r="W31" i="1"/>
  <c r="F157" i="1" l="1"/>
  <c r="G156" i="1"/>
  <c r="H156" i="1"/>
  <c r="I13" i="2"/>
  <c r="K12" i="2"/>
  <c r="B15" i="2"/>
  <c r="G15" i="2" s="1"/>
  <c r="M144" i="1"/>
  <c r="L145" i="1"/>
  <c r="J25" i="1"/>
  <c r="K26" i="1" s="1"/>
  <c r="L27" i="1" s="1"/>
  <c r="B23" i="1"/>
  <c r="E40" i="1"/>
  <c r="G24" i="1"/>
  <c r="H25" i="1" s="1"/>
  <c r="I26" i="1" s="1"/>
  <c r="M27" i="1"/>
  <c r="F24" i="1"/>
  <c r="X32" i="1"/>
  <c r="F158" i="1" l="1"/>
  <c r="H157" i="1"/>
  <c r="G157" i="1"/>
  <c r="I14" i="2"/>
  <c r="K13" i="2"/>
  <c r="B16" i="2"/>
  <c r="G16" i="2" s="1"/>
  <c r="B24" i="1"/>
  <c r="J26" i="1"/>
  <c r="K27" i="1" s="1"/>
  <c r="N144" i="1"/>
  <c r="M145" i="1"/>
  <c r="G25" i="1"/>
  <c r="H26" i="1" s="1"/>
  <c r="I27" i="1" s="1"/>
  <c r="E41" i="1"/>
  <c r="M28" i="1"/>
  <c r="N28" i="1"/>
  <c r="O29" i="1" s="1"/>
  <c r="F25" i="1"/>
  <c r="Y33" i="1"/>
  <c r="F159" i="1" l="1"/>
  <c r="H158" i="1"/>
  <c r="G158" i="1"/>
  <c r="J27" i="1"/>
  <c r="K28" i="1" s="1"/>
  <c r="I15" i="2"/>
  <c r="K14" i="2"/>
  <c r="B17" i="2"/>
  <c r="G17" i="2" s="1"/>
  <c r="B25" i="1"/>
  <c r="O144" i="1"/>
  <c r="N145" i="1"/>
  <c r="G26" i="1"/>
  <c r="H27" i="1" s="1"/>
  <c r="I28" i="1" s="1"/>
  <c r="E42" i="1"/>
  <c r="L28" i="1"/>
  <c r="P30" i="1"/>
  <c r="N29" i="1"/>
  <c r="F26" i="1"/>
  <c r="Z34" i="1"/>
  <c r="J28" i="1" l="1"/>
  <c r="J29" i="1" s="1"/>
  <c r="F160" i="1"/>
  <c r="H159" i="1"/>
  <c r="G159" i="1"/>
  <c r="L29" i="1"/>
  <c r="I16" i="2"/>
  <c r="K15" i="2"/>
  <c r="B18" i="2"/>
  <c r="G18" i="2" s="1"/>
  <c r="P144" i="1"/>
  <c r="O145" i="1"/>
  <c r="B26" i="1"/>
  <c r="G27" i="1"/>
  <c r="H28" i="1" s="1"/>
  <c r="I29" i="1" s="1"/>
  <c r="E43" i="1"/>
  <c r="M29" i="1"/>
  <c r="Q31" i="1"/>
  <c r="O30" i="1"/>
  <c r="F27" i="1"/>
  <c r="AA35" i="1"/>
  <c r="K29" i="1" l="1"/>
  <c r="K30" i="1" s="1"/>
  <c r="F161" i="1"/>
  <c r="H160" i="1"/>
  <c r="G160" i="1"/>
  <c r="M30" i="1"/>
  <c r="I17" i="2"/>
  <c r="K16" i="2"/>
  <c r="B19" i="2"/>
  <c r="G19" i="2" s="1"/>
  <c r="Q144" i="1"/>
  <c r="P145" i="1"/>
  <c r="B27" i="1"/>
  <c r="G28" i="1"/>
  <c r="H29" i="1" s="1"/>
  <c r="I30" i="1" s="1"/>
  <c r="E44" i="1"/>
  <c r="N30" i="1"/>
  <c r="R32" i="1"/>
  <c r="P31" i="1"/>
  <c r="J30" i="1"/>
  <c r="F28" i="1"/>
  <c r="AB36" i="1"/>
  <c r="N31" i="1" l="1"/>
  <c r="L30" i="1"/>
  <c r="M31" i="1" s="1"/>
  <c r="N32" i="1" s="1"/>
  <c r="B28" i="1"/>
  <c r="F162" i="1"/>
  <c r="H161" i="1"/>
  <c r="G161" i="1"/>
  <c r="I18" i="2"/>
  <c r="K17" i="2"/>
  <c r="B20" i="2"/>
  <c r="G20" i="2" s="1"/>
  <c r="R144" i="1"/>
  <c r="Q145" i="1"/>
  <c r="E45" i="1"/>
  <c r="G29" i="1"/>
  <c r="H30" i="1" s="1"/>
  <c r="I31" i="1" s="1"/>
  <c r="O31" i="1"/>
  <c r="O32" i="1" s="1"/>
  <c r="S33" i="1"/>
  <c r="J31" i="1"/>
  <c r="Q32" i="1"/>
  <c r="K31" i="1"/>
  <c r="F29" i="1"/>
  <c r="B29" i="1" l="1"/>
  <c r="L31" i="1"/>
  <c r="M32" i="1" s="1"/>
  <c r="N33" i="1" s="1"/>
  <c r="F163" i="1"/>
  <c r="G162" i="1"/>
  <c r="H162" i="1"/>
  <c r="I19" i="2"/>
  <c r="K18" i="2"/>
  <c r="B21" i="2"/>
  <c r="G21" i="2" s="1"/>
  <c r="S144" i="1"/>
  <c r="R145" i="1"/>
  <c r="G30" i="1"/>
  <c r="H31" i="1" s="1"/>
  <c r="I32" i="1" s="1"/>
  <c r="E46" i="1"/>
  <c r="P32" i="1"/>
  <c r="P33" i="1" s="1"/>
  <c r="J32" i="1"/>
  <c r="K32" i="1"/>
  <c r="T34" i="1"/>
  <c r="R33" i="1"/>
  <c r="O33" i="1"/>
  <c r="F30" i="1"/>
  <c r="L32" i="1" l="1"/>
  <c r="M33" i="1" s="1"/>
  <c r="F164" i="1"/>
  <c r="G163" i="1"/>
  <c r="H163" i="1"/>
  <c r="B30" i="1"/>
  <c r="I20" i="2"/>
  <c r="K19" i="2"/>
  <c r="B22" i="2"/>
  <c r="G22" i="2" s="1"/>
  <c r="T144" i="1"/>
  <c r="S145" i="1"/>
  <c r="K33" i="1"/>
  <c r="G31" i="1"/>
  <c r="H32" i="1" s="1"/>
  <c r="I33" i="1" s="1"/>
  <c r="E47" i="1"/>
  <c r="P34" i="1"/>
  <c r="Q33" i="1"/>
  <c r="Q34" i="1" s="1"/>
  <c r="S34" i="1"/>
  <c r="T35" i="1" s="1"/>
  <c r="J33" i="1"/>
  <c r="L33" i="1"/>
  <c r="M34" i="1" s="1"/>
  <c r="O34" i="1"/>
  <c r="N34" i="1"/>
  <c r="U35" i="1"/>
  <c r="F31" i="1"/>
  <c r="F165" i="1" l="1"/>
  <c r="G164" i="1"/>
  <c r="H164" i="1"/>
  <c r="I21" i="2"/>
  <c r="K20" i="2"/>
  <c r="B23" i="2"/>
  <c r="G23" i="2" s="1"/>
  <c r="K34" i="1"/>
  <c r="U144" i="1"/>
  <c r="T145" i="1"/>
  <c r="B31" i="1"/>
  <c r="Q35" i="1"/>
  <c r="E48" i="1"/>
  <c r="P35" i="1"/>
  <c r="G32" i="1"/>
  <c r="H33" i="1" s="1"/>
  <c r="I34" i="1" s="1"/>
  <c r="R34" i="1"/>
  <c r="S35" i="1" s="1"/>
  <c r="T36" i="1" s="1"/>
  <c r="N35" i="1"/>
  <c r="J34" i="1"/>
  <c r="L34" i="1"/>
  <c r="M35" i="1" s="1"/>
  <c r="U36" i="1"/>
  <c r="V36" i="1"/>
  <c r="O35" i="1"/>
  <c r="F32" i="1"/>
  <c r="K35" i="1" l="1"/>
  <c r="F166" i="1"/>
  <c r="H165" i="1"/>
  <c r="G165" i="1"/>
  <c r="B32" i="1"/>
  <c r="I22" i="2"/>
  <c r="K21" i="2"/>
  <c r="B24" i="2"/>
  <c r="G24" i="2" s="1"/>
  <c r="V144" i="1"/>
  <c r="U145" i="1"/>
  <c r="Q36" i="1"/>
  <c r="J35" i="1"/>
  <c r="N36" i="1"/>
  <c r="L35" i="1"/>
  <c r="M36" i="1" s="1"/>
  <c r="E49" i="1"/>
  <c r="G33" i="1"/>
  <c r="H34" i="1" s="1"/>
  <c r="I35" i="1" s="1"/>
  <c r="R35" i="1"/>
  <c r="V37" i="1"/>
  <c r="W37" i="1"/>
  <c r="O36" i="1"/>
  <c r="P36" i="1"/>
  <c r="U37" i="1"/>
  <c r="F33" i="1"/>
  <c r="K36" i="1" l="1"/>
  <c r="F167" i="1"/>
  <c r="G166" i="1"/>
  <c r="H166" i="1"/>
  <c r="B33" i="1"/>
  <c r="L36" i="1"/>
  <c r="I23" i="2"/>
  <c r="K22" i="2"/>
  <c r="B25" i="2"/>
  <c r="G25" i="2" s="1"/>
  <c r="W144" i="1"/>
  <c r="V145" i="1"/>
  <c r="Q37" i="1"/>
  <c r="J36" i="1"/>
  <c r="N37" i="1"/>
  <c r="S36" i="1"/>
  <c r="T37" i="1" s="1"/>
  <c r="U38" i="1" s="1"/>
  <c r="R36" i="1"/>
  <c r="G34" i="1"/>
  <c r="H35" i="1" s="1"/>
  <c r="I36" i="1" s="1"/>
  <c r="E50" i="1"/>
  <c r="O37" i="1"/>
  <c r="P37" i="1"/>
  <c r="Q38" i="1" s="1"/>
  <c r="W38" i="1"/>
  <c r="X38" i="1"/>
  <c r="V38" i="1"/>
  <c r="F34" i="1"/>
  <c r="L37" i="1" l="1"/>
  <c r="K37" i="1"/>
  <c r="M37" i="1"/>
  <c r="F168" i="1"/>
  <c r="H167" i="1"/>
  <c r="G167" i="1"/>
  <c r="I24" i="2"/>
  <c r="K23" i="2"/>
  <c r="B26" i="2"/>
  <c r="G26" i="2" s="1"/>
  <c r="X144" i="1"/>
  <c r="W145" i="1"/>
  <c r="N38" i="1"/>
  <c r="B34" i="1"/>
  <c r="J37" i="1"/>
  <c r="K38" i="1" s="1"/>
  <c r="E51" i="1"/>
  <c r="S37" i="1"/>
  <c r="T38" i="1" s="1"/>
  <c r="U39" i="1" s="1"/>
  <c r="R37" i="1"/>
  <c r="V39" i="1"/>
  <c r="W39" i="1"/>
  <c r="G35" i="1"/>
  <c r="H36" i="1" s="1"/>
  <c r="I37" i="1" s="1"/>
  <c r="F35" i="1"/>
  <c r="X39" i="1"/>
  <c r="Y39" i="1"/>
  <c r="O38" i="1"/>
  <c r="P38" i="1"/>
  <c r="Q39" i="1" s="1"/>
  <c r="L38" i="1" l="1"/>
  <c r="M38" i="1"/>
  <c r="M39" i="1" s="1"/>
  <c r="F169" i="1"/>
  <c r="H168" i="1"/>
  <c r="G168" i="1"/>
  <c r="B35" i="1"/>
  <c r="I25" i="2"/>
  <c r="K24" i="2"/>
  <c r="B27" i="2"/>
  <c r="G27" i="2" s="1"/>
  <c r="L39" i="1"/>
  <c r="Y144" i="1"/>
  <c r="X145" i="1"/>
  <c r="N39" i="1"/>
  <c r="J38" i="1"/>
  <c r="K39" i="1" s="1"/>
  <c r="E52" i="1"/>
  <c r="V40" i="1"/>
  <c r="S38" i="1"/>
  <c r="T39" i="1" s="1"/>
  <c r="U40" i="1" s="1"/>
  <c r="R38" i="1"/>
  <c r="W40" i="1"/>
  <c r="F36" i="1"/>
  <c r="G36" i="1"/>
  <c r="H37" i="1" s="1"/>
  <c r="O39" i="1"/>
  <c r="P39" i="1"/>
  <c r="Q40" i="1" s="1"/>
  <c r="Y40" i="1"/>
  <c r="Z40" i="1"/>
  <c r="X40" i="1"/>
  <c r="F170" i="1" l="1"/>
  <c r="G169" i="1"/>
  <c r="H169" i="1"/>
  <c r="I26" i="2"/>
  <c r="K25" i="2"/>
  <c r="L40" i="1"/>
  <c r="B28" i="2"/>
  <c r="G28" i="2" s="1"/>
  <c r="X41" i="1"/>
  <c r="Z144" i="1"/>
  <c r="Y145" i="1"/>
  <c r="N40" i="1"/>
  <c r="B36" i="1"/>
  <c r="S39" i="1"/>
  <c r="T40" i="1" s="1"/>
  <c r="U41" i="1" s="1"/>
  <c r="R39" i="1"/>
  <c r="V41" i="1"/>
  <c r="E53" i="1"/>
  <c r="M40" i="1"/>
  <c r="W41" i="1"/>
  <c r="I38" i="1"/>
  <c r="Z41" i="1"/>
  <c r="AA41" i="1"/>
  <c r="Y41" i="1"/>
  <c r="F37" i="1"/>
  <c r="G37" i="1"/>
  <c r="O40" i="1"/>
  <c r="P40" i="1"/>
  <c r="Q41" i="1" s="1"/>
  <c r="F171" i="1" l="1"/>
  <c r="G170" i="1"/>
  <c r="H170" i="1"/>
  <c r="Y42" i="1"/>
  <c r="I27" i="2"/>
  <c r="K26" i="2"/>
  <c r="B29" i="2"/>
  <c r="G29" i="2" s="1"/>
  <c r="N41" i="1"/>
  <c r="AA144" i="1"/>
  <c r="Z145" i="1"/>
  <c r="B37" i="1"/>
  <c r="J39" i="1"/>
  <c r="K40" i="1" s="1"/>
  <c r="L41" i="1" s="1"/>
  <c r="E54" i="1"/>
  <c r="W42" i="1"/>
  <c r="S40" i="1"/>
  <c r="T41" i="1" s="1"/>
  <c r="U42" i="1" s="1"/>
  <c r="R40" i="1"/>
  <c r="V42" i="1"/>
  <c r="F38" i="1"/>
  <c r="X42" i="1"/>
  <c r="M41" i="1"/>
  <c r="G38" i="1"/>
  <c r="O41" i="1"/>
  <c r="P41" i="1"/>
  <c r="Q42" i="1" s="1"/>
  <c r="H38" i="1"/>
  <c r="I39" i="1" s="1"/>
  <c r="AA42" i="1"/>
  <c r="AB42" i="1"/>
  <c r="AC43" i="1" s="1"/>
  <c r="AD44" i="1" s="1"/>
  <c r="Z42" i="1"/>
  <c r="F172" i="1" l="1"/>
  <c r="G171" i="1"/>
  <c r="H171" i="1"/>
  <c r="N42" i="1"/>
  <c r="Z43" i="1"/>
  <c r="I28" i="2"/>
  <c r="K27" i="2"/>
  <c r="B30" i="2"/>
  <c r="G30" i="2" s="1"/>
  <c r="AB144" i="1"/>
  <c r="AA145" i="1"/>
  <c r="B38" i="1"/>
  <c r="G39" i="1"/>
  <c r="J40" i="1"/>
  <c r="K41" i="1" s="1"/>
  <c r="L42" i="1" s="1"/>
  <c r="M42" i="1"/>
  <c r="X43" i="1"/>
  <c r="F39" i="1"/>
  <c r="Y43" i="1"/>
  <c r="V43" i="1"/>
  <c r="S41" i="1"/>
  <c r="T42" i="1" s="1"/>
  <c r="U43" i="1" s="1"/>
  <c r="R41" i="1"/>
  <c r="AE45" i="1"/>
  <c r="W43" i="1"/>
  <c r="E55" i="1"/>
  <c r="H39" i="1"/>
  <c r="I40" i="1" s="1"/>
  <c r="AA43" i="1"/>
  <c r="AB43" i="1"/>
  <c r="O42" i="1"/>
  <c r="P42" i="1"/>
  <c r="Q43" i="1" s="1"/>
  <c r="F173" i="1" l="1"/>
  <c r="G172" i="1"/>
  <c r="H172" i="1"/>
  <c r="AA44" i="1"/>
  <c r="N43" i="1"/>
  <c r="I29" i="2"/>
  <c r="K28" i="2"/>
  <c r="AB44" i="1"/>
  <c r="G40" i="1"/>
  <c r="B31" i="2"/>
  <c r="G31" i="2" s="1"/>
  <c r="Y44" i="1"/>
  <c r="AC144" i="1"/>
  <c r="AB145" i="1"/>
  <c r="B39" i="1"/>
  <c r="F40" i="1"/>
  <c r="V44" i="1"/>
  <c r="J41" i="1"/>
  <c r="K42" i="1" s="1"/>
  <c r="L43" i="1" s="1"/>
  <c r="X44" i="1"/>
  <c r="M43" i="1"/>
  <c r="Z44" i="1"/>
  <c r="E56" i="1"/>
  <c r="S42" i="1"/>
  <c r="T43" i="1" s="1"/>
  <c r="U44" i="1" s="1"/>
  <c r="R42" i="1"/>
  <c r="AF46" i="1"/>
  <c r="W44" i="1"/>
  <c r="AC44" i="1"/>
  <c r="O43" i="1"/>
  <c r="P43" i="1"/>
  <c r="Q44" i="1" s="1"/>
  <c r="H40" i="1"/>
  <c r="I41" i="1" s="1"/>
  <c r="N44" i="1" l="1"/>
  <c r="AB45" i="1"/>
  <c r="F174" i="1"/>
  <c r="H173" i="1"/>
  <c r="G173" i="1"/>
  <c r="G41" i="1"/>
  <c r="I30" i="2"/>
  <c r="K29" i="2"/>
  <c r="Y45" i="1"/>
  <c r="Z45" i="1"/>
  <c r="AD144" i="1"/>
  <c r="AC145" i="1"/>
  <c r="V45" i="1"/>
  <c r="M44" i="1"/>
  <c r="N45" i="1" s="1"/>
  <c r="F41" i="1"/>
  <c r="F42" i="1" s="1"/>
  <c r="B40" i="1"/>
  <c r="J42" i="1"/>
  <c r="K43" i="1" s="1"/>
  <c r="L44" i="1" s="1"/>
  <c r="AA45" i="1"/>
  <c r="S43" i="1"/>
  <c r="T44" i="1" s="1"/>
  <c r="U45" i="1" s="1"/>
  <c r="R43" i="1"/>
  <c r="X45" i="1"/>
  <c r="W45" i="1"/>
  <c r="E57" i="1"/>
  <c r="AC45" i="1"/>
  <c r="AD45" i="1"/>
  <c r="AE46" i="1" s="1"/>
  <c r="AF47" i="1" s="1"/>
  <c r="AG47" i="1"/>
  <c r="H41" i="1"/>
  <c r="I42" i="1" s="1"/>
  <c r="O44" i="1"/>
  <c r="P44" i="1"/>
  <c r="Q45" i="1" s="1"/>
  <c r="F175" i="1" l="1"/>
  <c r="H174" i="1"/>
  <c r="G174" i="1"/>
  <c r="AA46" i="1"/>
  <c r="I31" i="2"/>
  <c r="K30" i="2"/>
  <c r="Z46" i="1"/>
  <c r="Y46" i="1"/>
  <c r="V46" i="1"/>
  <c r="M45" i="1"/>
  <c r="N46" i="1" s="1"/>
  <c r="AE144" i="1"/>
  <c r="AD145" i="1"/>
  <c r="AB46" i="1"/>
  <c r="AB47" i="1" s="1"/>
  <c r="G42" i="1"/>
  <c r="G43" i="1" s="1"/>
  <c r="H42" i="1"/>
  <c r="I43" i="1" s="1"/>
  <c r="B41" i="1"/>
  <c r="J43" i="1"/>
  <c r="K44" i="1" s="1"/>
  <c r="L45" i="1" s="1"/>
  <c r="X46" i="1"/>
  <c r="AG48" i="1"/>
  <c r="AH48" i="1"/>
  <c r="S44" i="1"/>
  <c r="T45" i="1" s="1"/>
  <c r="U46" i="1" s="1"/>
  <c r="R44" i="1"/>
  <c r="AC46" i="1"/>
  <c r="AD46" i="1"/>
  <c r="AE47" i="1" s="1"/>
  <c r="E58" i="1"/>
  <c r="W46" i="1"/>
  <c r="O45" i="1"/>
  <c r="P45" i="1"/>
  <c r="Q46" i="1" s="1"/>
  <c r="F43" i="1"/>
  <c r="M46" i="1" l="1"/>
  <c r="N47" i="1" s="1"/>
  <c r="F176" i="1"/>
  <c r="G175" i="1"/>
  <c r="H175" i="1"/>
  <c r="Y47" i="1"/>
  <c r="Z47" i="1"/>
  <c r="Z48" i="1" s="1"/>
  <c r="AA47" i="1"/>
  <c r="AB48" i="1" s="1"/>
  <c r="I32" i="2"/>
  <c r="K31" i="2"/>
  <c r="V47" i="1"/>
  <c r="B42" i="1"/>
  <c r="AF144" i="1"/>
  <c r="AE145" i="1"/>
  <c r="H43" i="1"/>
  <c r="I44" i="1" s="1"/>
  <c r="J44" i="1"/>
  <c r="K45" i="1" s="1"/>
  <c r="L46" i="1" s="1"/>
  <c r="M47" i="1" s="1"/>
  <c r="N48" i="1" s="1"/>
  <c r="AF48" i="1"/>
  <c r="AG49" i="1" s="1"/>
  <c r="W47" i="1"/>
  <c r="X47" i="1"/>
  <c r="AH49" i="1"/>
  <c r="AI49" i="1"/>
  <c r="AJ50" i="1" s="1"/>
  <c r="AC47" i="1"/>
  <c r="AD47" i="1"/>
  <c r="AE48" i="1" s="1"/>
  <c r="S45" i="1"/>
  <c r="T46" i="1" s="1"/>
  <c r="U47" i="1" s="1"/>
  <c r="R45" i="1"/>
  <c r="E59" i="1"/>
  <c r="O46" i="1"/>
  <c r="P46" i="1"/>
  <c r="Q47" i="1" s="1"/>
  <c r="F44" i="1"/>
  <c r="G44" i="1"/>
  <c r="B43" i="1" l="1"/>
  <c r="F177" i="1"/>
  <c r="G176" i="1"/>
  <c r="H176" i="1"/>
  <c r="V48" i="1"/>
  <c r="AA48" i="1"/>
  <c r="AA49" i="1" s="1"/>
  <c r="W48" i="1"/>
  <c r="I33" i="2"/>
  <c r="K32" i="2"/>
  <c r="AG144" i="1"/>
  <c r="AF145" i="1"/>
  <c r="H44" i="1"/>
  <c r="I45" i="1" s="1"/>
  <c r="J45" i="1"/>
  <c r="K46" i="1" s="1"/>
  <c r="L47" i="1" s="1"/>
  <c r="M48" i="1" s="1"/>
  <c r="N49" i="1" s="1"/>
  <c r="AF49" i="1"/>
  <c r="AG50" i="1" s="1"/>
  <c r="AC48" i="1"/>
  <c r="AD48" i="1"/>
  <c r="AE49" i="1" s="1"/>
  <c r="AK51" i="1"/>
  <c r="AL52" i="1" s="1"/>
  <c r="AM53" i="1" s="1"/>
  <c r="AN54" i="1" s="1"/>
  <c r="AO55" i="1" s="1"/>
  <c r="AP56" i="1" s="1"/>
  <c r="AQ57" i="1" s="1"/>
  <c r="AR58" i="1" s="1"/>
  <c r="AS59" i="1" s="1"/>
  <c r="AT60" i="1" s="1"/>
  <c r="AU61" i="1" s="1"/>
  <c r="AV62" i="1" s="1"/>
  <c r="AW63" i="1" s="1"/>
  <c r="AX64" i="1" s="1"/>
  <c r="AY65" i="1" s="1"/>
  <c r="AZ66" i="1" s="1"/>
  <c r="BA67" i="1" s="1"/>
  <c r="BB68" i="1" s="1"/>
  <c r="BC69" i="1" s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O81" i="1" s="1"/>
  <c r="BP82" i="1" s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CB94" i="1" s="1"/>
  <c r="CC95" i="1" s="1"/>
  <c r="CD96" i="1" s="1"/>
  <c r="X48" i="1"/>
  <c r="Y48" i="1"/>
  <c r="E60" i="1"/>
  <c r="AH50" i="1"/>
  <c r="AI50" i="1"/>
  <c r="S46" i="1"/>
  <c r="T47" i="1" s="1"/>
  <c r="R46" i="1"/>
  <c r="F45" i="1"/>
  <c r="G45" i="1"/>
  <c r="O47" i="1"/>
  <c r="P47" i="1"/>
  <c r="Q48" i="1" s="1"/>
  <c r="X49" i="1" l="1"/>
  <c r="W49" i="1"/>
  <c r="F178" i="1"/>
  <c r="H177" i="1"/>
  <c r="G177" i="1"/>
  <c r="AB49" i="1"/>
  <c r="AB50" i="1" s="1"/>
  <c r="B44" i="1"/>
  <c r="I34" i="2"/>
  <c r="K33" i="2"/>
  <c r="H45" i="1"/>
  <c r="I46" i="1" s="1"/>
  <c r="AI51" i="1"/>
  <c r="AH144" i="1"/>
  <c r="AG145" i="1"/>
  <c r="J46" i="1"/>
  <c r="K47" i="1" s="1"/>
  <c r="L48" i="1" s="1"/>
  <c r="M49" i="1" s="1"/>
  <c r="N50" i="1" s="1"/>
  <c r="AF50" i="1"/>
  <c r="AG51" i="1" s="1"/>
  <c r="U48" i="1"/>
  <c r="AJ51" i="1"/>
  <c r="AK52" i="1" s="1"/>
  <c r="AL53" i="1" s="1"/>
  <c r="AM54" i="1" s="1"/>
  <c r="AN55" i="1" s="1"/>
  <c r="AO56" i="1" s="1"/>
  <c r="AP57" i="1" s="1"/>
  <c r="AQ58" i="1" s="1"/>
  <c r="AR59" i="1" s="1"/>
  <c r="AS60" i="1" s="1"/>
  <c r="AT61" i="1" s="1"/>
  <c r="AU62" i="1" s="1"/>
  <c r="AV63" i="1" s="1"/>
  <c r="AW64" i="1" s="1"/>
  <c r="AX65" i="1" s="1"/>
  <c r="AY66" i="1" s="1"/>
  <c r="AZ67" i="1" s="1"/>
  <c r="BA68" i="1" s="1"/>
  <c r="BB69" i="1" s="1"/>
  <c r="BC70" i="1" s="1"/>
  <c r="BD71" i="1" s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O82" i="1" s="1"/>
  <c r="BP83" i="1" s="1"/>
  <c r="BQ84" i="1" s="1"/>
  <c r="BR85" i="1" s="1"/>
  <c r="BS86" i="1" s="1"/>
  <c r="BT87" i="1" s="1"/>
  <c r="BU88" i="1" s="1"/>
  <c r="BV89" i="1" s="1"/>
  <c r="BW90" i="1" s="1"/>
  <c r="BX91" i="1" s="1"/>
  <c r="BY92" i="1" s="1"/>
  <c r="BZ93" i="1" s="1"/>
  <c r="CA94" i="1" s="1"/>
  <c r="CB95" i="1" s="1"/>
  <c r="CC96" i="1" s="1"/>
  <c r="E61" i="1"/>
  <c r="AH51" i="1"/>
  <c r="AC49" i="1"/>
  <c r="AD49" i="1"/>
  <c r="AE50" i="1" s="1"/>
  <c r="S47" i="1"/>
  <c r="T48" i="1" s="1"/>
  <c r="R47" i="1"/>
  <c r="Y49" i="1"/>
  <c r="Z49" i="1"/>
  <c r="O48" i="1"/>
  <c r="P48" i="1"/>
  <c r="Q49" i="1" s="1"/>
  <c r="F46" i="1"/>
  <c r="G46" i="1"/>
  <c r="X50" i="1" l="1"/>
  <c r="Y50" i="1"/>
  <c r="J47" i="1"/>
  <c r="K48" i="1" s="1"/>
  <c r="L49" i="1" s="1"/>
  <c r="M50" i="1" s="1"/>
  <c r="N51" i="1" s="1"/>
  <c r="F179" i="1"/>
  <c r="G178" i="1"/>
  <c r="H178" i="1"/>
  <c r="AI52" i="1"/>
  <c r="I35" i="2"/>
  <c r="K34" i="2"/>
  <c r="H46" i="1"/>
  <c r="I47" i="1" s="1"/>
  <c r="B45" i="1"/>
  <c r="AI144" i="1"/>
  <c r="AH145" i="1"/>
  <c r="AF51" i="1"/>
  <c r="AG52" i="1" s="1"/>
  <c r="E62" i="1"/>
  <c r="AJ52" i="1"/>
  <c r="Z50" i="1"/>
  <c r="AA50" i="1"/>
  <c r="AD50" i="1"/>
  <c r="AE51" i="1" s="1"/>
  <c r="AC50" i="1"/>
  <c r="S48" i="1"/>
  <c r="T49" i="1" s="1"/>
  <c r="R48" i="1"/>
  <c r="AH52" i="1"/>
  <c r="U49" i="1"/>
  <c r="V49" i="1"/>
  <c r="F47" i="1"/>
  <c r="G47" i="1"/>
  <c r="O49" i="1"/>
  <c r="P49" i="1"/>
  <c r="Q50" i="1" s="1"/>
  <c r="J48" i="1" l="1"/>
  <c r="K49" i="1" s="1"/>
  <c r="L50" i="1" s="1"/>
  <c r="M51" i="1" s="1"/>
  <c r="N52" i="1" s="1"/>
  <c r="Z51" i="1"/>
  <c r="Y51" i="1"/>
  <c r="F180" i="1"/>
  <c r="G179" i="1"/>
  <c r="H179" i="1"/>
  <c r="Z52" i="1"/>
  <c r="AJ53" i="1"/>
  <c r="B46" i="1"/>
  <c r="H47" i="1"/>
  <c r="I48" i="1" s="1"/>
  <c r="I36" i="2"/>
  <c r="K35" i="2"/>
  <c r="AJ144" i="1"/>
  <c r="AI145" i="1"/>
  <c r="AK53" i="1"/>
  <c r="AL54" i="1" s="1"/>
  <c r="AM55" i="1" s="1"/>
  <c r="AN56" i="1" s="1"/>
  <c r="AO57" i="1" s="1"/>
  <c r="AP58" i="1" s="1"/>
  <c r="AQ59" i="1" s="1"/>
  <c r="AR60" i="1" s="1"/>
  <c r="AS61" i="1" s="1"/>
  <c r="AT62" i="1" s="1"/>
  <c r="AU63" i="1" s="1"/>
  <c r="AV64" i="1" s="1"/>
  <c r="U50" i="1"/>
  <c r="AH53" i="1"/>
  <c r="AA51" i="1"/>
  <c r="AA52" i="1" s="1"/>
  <c r="AB51" i="1"/>
  <c r="S49" i="1"/>
  <c r="T50" i="1" s="1"/>
  <c r="R49" i="1"/>
  <c r="V50" i="1"/>
  <c r="W50" i="1"/>
  <c r="AI53" i="1"/>
  <c r="AF52" i="1"/>
  <c r="AG53" i="1" s="1"/>
  <c r="AH54" i="1" s="1"/>
  <c r="E63" i="1"/>
  <c r="AC51" i="1"/>
  <c r="AD51" i="1"/>
  <c r="AE52" i="1" s="1"/>
  <c r="O50" i="1"/>
  <c r="P50" i="1"/>
  <c r="Q51" i="1" s="1"/>
  <c r="F48" i="1"/>
  <c r="G48" i="1"/>
  <c r="J49" i="1" l="1"/>
  <c r="K50" i="1"/>
  <c r="L51" i="1" s="1"/>
  <c r="M52" i="1" s="1"/>
  <c r="N53" i="1" s="1"/>
  <c r="AA53" i="1"/>
  <c r="B47" i="1"/>
  <c r="H180" i="1"/>
  <c r="G180" i="1"/>
  <c r="H48" i="1"/>
  <c r="I49" i="1" s="1"/>
  <c r="J50" i="1" s="1"/>
  <c r="K51" i="1" s="1"/>
  <c r="L52" i="1" s="1"/>
  <c r="M53" i="1" s="1"/>
  <c r="N54" i="1" s="1"/>
  <c r="I37" i="2"/>
  <c r="K36" i="2"/>
  <c r="AI54" i="1"/>
  <c r="AI55" i="1" s="1"/>
  <c r="V51" i="1"/>
  <c r="AK144" i="1"/>
  <c r="AJ145" i="1"/>
  <c r="AK54" i="1"/>
  <c r="AL55" i="1" s="1"/>
  <c r="AM56" i="1" s="1"/>
  <c r="AN57" i="1" s="1"/>
  <c r="AO58" i="1" s="1"/>
  <c r="AP59" i="1" s="1"/>
  <c r="AQ60" i="1" s="1"/>
  <c r="AR61" i="1" s="1"/>
  <c r="AS62" i="1" s="1"/>
  <c r="AT63" i="1" s="1"/>
  <c r="AU64" i="1" s="1"/>
  <c r="AV65" i="1" s="1"/>
  <c r="U51" i="1"/>
  <c r="AW65" i="1"/>
  <c r="AX66" i="1" s="1"/>
  <c r="AY67" i="1" s="1"/>
  <c r="AZ68" i="1" s="1"/>
  <c r="BA69" i="1" s="1"/>
  <c r="BB70" i="1" s="1"/>
  <c r="BC71" i="1" s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O83" i="1" s="1"/>
  <c r="BP84" i="1" s="1"/>
  <c r="BQ85" i="1" s="1"/>
  <c r="BR86" i="1" s="1"/>
  <c r="BS87" i="1" s="1"/>
  <c r="BT88" i="1" s="1"/>
  <c r="BU89" i="1" s="1"/>
  <c r="BV90" i="1" s="1"/>
  <c r="BW91" i="1" s="1"/>
  <c r="BX92" i="1" s="1"/>
  <c r="BY93" i="1" s="1"/>
  <c r="BZ94" i="1" s="1"/>
  <c r="CA95" i="1" s="1"/>
  <c r="CB96" i="1" s="1"/>
  <c r="AF53" i="1"/>
  <c r="AG54" i="1" s="1"/>
  <c r="AH55" i="1" s="1"/>
  <c r="AB52" i="1"/>
  <c r="AB53" i="1" s="1"/>
  <c r="AC52" i="1"/>
  <c r="AD52" i="1"/>
  <c r="AE53" i="1" s="1"/>
  <c r="W51" i="1"/>
  <c r="X51" i="1"/>
  <c r="AJ54" i="1"/>
  <c r="E64" i="1"/>
  <c r="S50" i="1"/>
  <c r="T51" i="1" s="1"/>
  <c r="R50" i="1"/>
  <c r="O51" i="1"/>
  <c r="P51" i="1"/>
  <c r="Q52" i="1" s="1"/>
  <c r="F49" i="1"/>
  <c r="G49" i="1"/>
  <c r="AB54" i="1" l="1"/>
  <c r="B48" i="1"/>
  <c r="AJ55" i="1"/>
  <c r="AJ56" i="1" s="1"/>
  <c r="V52" i="1"/>
  <c r="W52" i="1"/>
  <c r="H49" i="1"/>
  <c r="I50" i="1" s="1"/>
  <c r="J51" i="1" s="1"/>
  <c r="K52" i="1" s="1"/>
  <c r="L53" i="1" s="1"/>
  <c r="M54" i="1" s="1"/>
  <c r="N55" i="1" s="1"/>
  <c r="I38" i="2"/>
  <c r="K37" i="2"/>
  <c r="AL144" i="1"/>
  <c r="AK145" i="1"/>
  <c r="U52" i="1"/>
  <c r="AI56" i="1"/>
  <c r="AW66" i="1"/>
  <c r="AX67" i="1" s="1"/>
  <c r="AY68" i="1" s="1"/>
  <c r="AZ69" i="1" s="1"/>
  <c r="BA70" i="1" s="1"/>
  <c r="BB71" i="1" s="1"/>
  <c r="BC72" i="1" s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AF54" i="1"/>
  <c r="AG55" i="1" s="1"/>
  <c r="AH56" i="1" s="1"/>
  <c r="AC53" i="1"/>
  <c r="AD53" i="1"/>
  <c r="AE54" i="1" s="1"/>
  <c r="S51" i="1"/>
  <c r="T52" i="1" s="1"/>
  <c r="R51" i="1"/>
  <c r="E65" i="1"/>
  <c r="X52" i="1"/>
  <c r="Y52" i="1"/>
  <c r="AK55" i="1"/>
  <c r="F50" i="1"/>
  <c r="G50" i="1"/>
  <c r="O52" i="1"/>
  <c r="P52" i="1"/>
  <c r="Q53" i="1" s="1"/>
  <c r="V53" i="1" l="1"/>
  <c r="W53" i="1"/>
  <c r="B49" i="1"/>
  <c r="X53" i="1"/>
  <c r="H50" i="1"/>
  <c r="I51" i="1" s="1"/>
  <c r="J52" i="1" s="1"/>
  <c r="K53" i="1" s="1"/>
  <c r="L54" i="1" s="1"/>
  <c r="M55" i="1" s="1"/>
  <c r="N56" i="1" s="1"/>
  <c r="I39" i="2"/>
  <c r="K38" i="2"/>
  <c r="U53" i="1"/>
  <c r="V54" i="1" s="1"/>
  <c r="AJ57" i="1"/>
  <c r="AM144" i="1"/>
  <c r="AL145" i="1"/>
  <c r="AI57" i="1"/>
  <c r="BN83" i="1"/>
  <c r="BO84" i="1" s="1"/>
  <c r="BP85" i="1" s="1"/>
  <c r="BQ86" i="1" s="1"/>
  <c r="BR87" i="1" s="1"/>
  <c r="BS88" i="1" s="1"/>
  <c r="BT89" i="1" s="1"/>
  <c r="BU90" i="1" s="1"/>
  <c r="BV91" i="1" s="1"/>
  <c r="BW92" i="1" s="1"/>
  <c r="BX93" i="1" s="1"/>
  <c r="BY94" i="1" s="1"/>
  <c r="BZ95" i="1" s="1"/>
  <c r="CA96" i="1" s="1"/>
  <c r="AF55" i="1"/>
  <c r="AG56" i="1" s="1"/>
  <c r="AH57" i="1" s="1"/>
  <c r="AC54" i="1"/>
  <c r="AD54" i="1"/>
  <c r="AE55" i="1" s="1"/>
  <c r="Y53" i="1"/>
  <c r="Z53" i="1"/>
  <c r="E66" i="1"/>
  <c r="AK56" i="1"/>
  <c r="AL56" i="1"/>
  <c r="AM57" i="1" s="1"/>
  <c r="S52" i="1"/>
  <c r="T53" i="1" s="1"/>
  <c r="R52" i="1"/>
  <c r="O53" i="1"/>
  <c r="P53" i="1"/>
  <c r="Q54" i="1" s="1"/>
  <c r="F51" i="1"/>
  <c r="G51" i="1"/>
  <c r="X54" i="1" l="1"/>
  <c r="Y54" i="1"/>
  <c r="W54" i="1"/>
  <c r="W55" i="1" s="1"/>
  <c r="B50" i="1"/>
  <c r="AJ58" i="1"/>
  <c r="H51" i="1"/>
  <c r="I52" i="1" s="1"/>
  <c r="J53" i="1" s="1"/>
  <c r="K54" i="1" s="1"/>
  <c r="L55" i="1" s="1"/>
  <c r="M56" i="1" s="1"/>
  <c r="N57" i="1" s="1"/>
  <c r="I40" i="2"/>
  <c r="K39" i="2"/>
  <c r="AN144" i="1"/>
  <c r="AM145" i="1"/>
  <c r="AI58" i="1"/>
  <c r="AN58" i="1"/>
  <c r="AO59" i="1" s="1"/>
  <c r="AP60" i="1" s="1"/>
  <c r="AQ61" i="1" s="1"/>
  <c r="AR62" i="1" s="1"/>
  <c r="AS63" i="1" s="1"/>
  <c r="AT64" i="1" s="1"/>
  <c r="AU65" i="1" s="1"/>
  <c r="AV66" i="1" s="1"/>
  <c r="AW67" i="1" s="1"/>
  <c r="AX68" i="1" s="1"/>
  <c r="AY69" i="1" s="1"/>
  <c r="AZ70" i="1" s="1"/>
  <c r="BA71" i="1" s="1"/>
  <c r="BB72" i="1" s="1"/>
  <c r="BC73" i="1" s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AF56" i="1"/>
  <c r="AG57" i="1" s="1"/>
  <c r="AH58" i="1" s="1"/>
  <c r="AK57" i="1"/>
  <c r="AL57" i="1"/>
  <c r="AM58" i="1" s="1"/>
  <c r="AD55" i="1"/>
  <c r="AE56" i="1" s="1"/>
  <c r="AC55" i="1"/>
  <c r="Z54" i="1"/>
  <c r="Z55" i="1" s="1"/>
  <c r="AA54" i="1"/>
  <c r="Y55" i="1"/>
  <c r="S53" i="1"/>
  <c r="T54" i="1" s="1"/>
  <c r="R53" i="1"/>
  <c r="E67" i="1"/>
  <c r="U54" i="1"/>
  <c r="O54" i="1"/>
  <c r="P54" i="1"/>
  <c r="Q55" i="1" s="1"/>
  <c r="F52" i="1"/>
  <c r="G52" i="1"/>
  <c r="X55" i="1" l="1"/>
  <c r="Y56" i="1"/>
  <c r="X56" i="1"/>
  <c r="B51" i="1"/>
  <c r="H52" i="1"/>
  <c r="I53" i="1" s="1"/>
  <c r="J54" i="1" s="1"/>
  <c r="K55" i="1" s="1"/>
  <c r="L56" i="1" s="1"/>
  <c r="M57" i="1" s="1"/>
  <c r="N58" i="1" s="1"/>
  <c r="AJ59" i="1"/>
  <c r="I41" i="2"/>
  <c r="K40" i="2"/>
  <c r="AI59" i="1"/>
  <c r="AO144" i="1"/>
  <c r="AN145" i="1"/>
  <c r="AN59" i="1"/>
  <c r="AO60" i="1" s="1"/>
  <c r="AP61" i="1" s="1"/>
  <c r="AQ62" i="1" s="1"/>
  <c r="AR63" i="1" s="1"/>
  <c r="AS64" i="1" s="1"/>
  <c r="AT65" i="1" s="1"/>
  <c r="AU66" i="1" s="1"/>
  <c r="AV67" i="1" s="1"/>
  <c r="AW68" i="1" s="1"/>
  <c r="AX69" i="1" s="1"/>
  <c r="AY70" i="1" s="1"/>
  <c r="AZ71" i="1" s="1"/>
  <c r="BA72" i="1" s="1"/>
  <c r="BB73" i="1" s="1"/>
  <c r="BC74" i="1" s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4" i="1"/>
  <c r="BO85" i="1" s="1"/>
  <c r="BP86" i="1" s="1"/>
  <c r="BQ87" i="1" s="1"/>
  <c r="BR88" i="1" s="1"/>
  <c r="BS89" i="1" s="1"/>
  <c r="BT90" i="1" s="1"/>
  <c r="BU91" i="1" s="1"/>
  <c r="BV92" i="1" s="1"/>
  <c r="BW93" i="1" s="1"/>
  <c r="BX94" i="1" s="1"/>
  <c r="BY95" i="1" s="1"/>
  <c r="BZ96" i="1" s="1"/>
  <c r="AF57" i="1"/>
  <c r="AG58" i="1" s="1"/>
  <c r="AH59" i="1" s="1"/>
  <c r="AD56" i="1"/>
  <c r="AE57" i="1" s="1"/>
  <c r="U55" i="1"/>
  <c r="V55" i="1"/>
  <c r="AK58" i="1"/>
  <c r="AL58" i="1"/>
  <c r="AM59" i="1" s="1"/>
  <c r="Z56" i="1"/>
  <c r="Z57" i="1" s="1"/>
  <c r="E68" i="1"/>
  <c r="AA55" i="1"/>
  <c r="AA56" i="1" s="1"/>
  <c r="AB55" i="1"/>
  <c r="S54" i="1"/>
  <c r="T55" i="1" s="1"/>
  <c r="R54" i="1"/>
  <c r="F53" i="1"/>
  <c r="G53" i="1"/>
  <c r="Y57" i="1"/>
  <c r="O55" i="1"/>
  <c r="P55" i="1"/>
  <c r="Q56" i="1" s="1"/>
  <c r="AN60" i="1" l="1"/>
  <c r="AO61" i="1" s="1"/>
  <c r="AP62" i="1" s="1"/>
  <c r="AQ63" i="1" s="1"/>
  <c r="AR64" i="1" s="1"/>
  <c r="AS65" i="1" s="1"/>
  <c r="AT66" i="1" s="1"/>
  <c r="AU67" i="1" s="1"/>
  <c r="AV68" i="1" s="1"/>
  <c r="AW69" i="1" s="1"/>
  <c r="AX70" i="1" s="1"/>
  <c r="AY71" i="1" s="1"/>
  <c r="AZ72" i="1" s="1"/>
  <c r="BA73" i="1" s="1"/>
  <c r="BB74" i="1" s="1"/>
  <c r="BC75" i="1" s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AJ60" i="1"/>
  <c r="B52" i="1"/>
  <c r="AI60" i="1"/>
  <c r="H53" i="1"/>
  <c r="I54" i="1" s="1"/>
  <c r="J55" i="1" s="1"/>
  <c r="K56" i="1" s="1"/>
  <c r="L57" i="1" s="1"/>
  <c r="M58" i="1" s="1"/>
  <c r="N59" i="1" s="1"/>
  <c r="I42" i="2"/>
  <c r="K41" i="2"/>
  <c r="AB56" i="1"/>
  <c r="AB57" i="1" s="1"/>
  <c r="AP144" i="1"/>
  <c r="AO145" i="1"/>
  <c r="BN85" i="1"/>
  <c r="BO86" i="1" s="1"/>
  <c r="BP87" i="1" s="1"/>
  <c r="BQ88" i="1" s="1"/>
  <c r="BR89" i="1" s="1"/>
  <c r="BS90" i="1" s="1"/>
  <c r="BT91" i="1" s="1"/>
  <c r="BU92" i="1" s="1"/>
  <c r="BV93" i="1" s="1"/>
  <c r="BW94" i="1" s="1"/>
  <c r="BX95" i="1" s="1"/>
  <c r="BY96" i="1" s="1"/>
  <c r="AC56" i="1"/>
  <c r="AF58" i="1"/>
  <c r="AG59" i="1" s="1"/>
  <c r="AH60" i="1" s="1"/>
  <c r="E69" i="1"/>
  <c r="AK59" i="1"/>
  <c r="AL59" i="1"/>
  <c r="AM60" i="1" s="1"/>
  <c r="AN61" i="1" s="1"/>
  <c r="AO62" i="1" s="1"/>
  <c r="AP63" i="1" s="1"/>
  <c r="U56" i="1"/>
  <c r="V56" i="1"/>
  <c r="W56" i="1"/>
  <c r="S55" i="1"/>
  <c r="T56" i="1" s="1"/>
  <c r="R55" i="1"/>
  <c r="AA57" i="1"/>
  <c r="AA58" i="1" s="1"/>
  <c r="Z58" i="1"/>
  <c r="O56" i="1"/>
  <c r="P56" i="1"/>
  <c r="Q57" i="1" s="1"/>
  <c r="F54" i="1"/>
  <c r="G54" i="1"/>
  <c r="AQ64" i="1" l="1"/>
  <c r="AR65" i="1" s="1"/>
  <c r="AS66" i="1" s="1"/>
  <c r="AT67" i="1" s="1"/>
  <c r="AU68" i="1" s="1"/>
  <c r="AJ61" i="1"/>
  <c r="AV69" i="1"/>
  <c r="AW70" i="1" s="1"/>
  <c r="AX71" i="1" s="1"/>
  <c r="AY72" i="1" s="1"/>
  <c r="AZ73" i="1" s="1"/>
  <c r="BA74" i="1" s="1"/>
  <c r="BB75" i="1" s="1"/>
  <c r="BC76" i="1" s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AI61" i="1"/>
  <c r="H54" i="1"/>
  <c r="I55" i="1" s="1"/>
  <c r="J56" i="1" s="1"/>
  <c r="K57" i="1" s="1"/>
  <c r="L58" i="1" s="1"/>
  <c r="M59" i="1" s="1"/>
  <c r="N60" i="1" s="1"/>
  <c r="B53" i="1"/>
  <c r="AC57" i="1"/>
  <c r="AC58" i="1" s="1"/>
  <c r="I43" i="2"/>
  <c r="K42" i="2"/>
  <c r="AQ144" i="1"/>
  <c r="AP145" i="1"/>
  <c r="AD57" i="1"/>
  <c r="AE58" i="1" s="1"/>
  <c r="AF59" i="1" s="1"/>
  <c r="AG60" i="1" s="1"/>
  <c r="AH61" i="1" s="1"/>
  <c r="AI62" i="1" s="1"/>
  <c r="BN86" i="1"/>
  <c r="BO87" i="1" s="1"/>
  <c r="BP88" i="1" s="1"/>
  <c r="BQ89" i="1" s="1"/>
  <c r="BR90" i="1" s="1"/>
  <c r="BS91" i="1" s="1"/>
  <c r="BT92" i="1" s="1"/>
  <c r="BU93" i="1" s="1"/>
  <c r="BV94" i="1" s="1"/>
  <c r="BW95" i="1" s="1"/>
  <c r="BX96" i="1" s="1"/>
  <c r="U57" i="1"/>
  <c r="S56" i="1"/>
  <c r="T57" i="1" s="1"/>
  <c r="R56" i="1"/>
  <c r="W57" i="1"/>
  <c r="X57" i="1"/>
  <c r="E70" i="1"/>
  <c r="AK60" i="1"/>
  <c r="AL60" i="1"/>
  <c r="AM61" i="1" s="1"/>
  <c r="AN62" i="1" s="1"/>
  <c r="AO63" i="1" s="1"/>
  <c r="AP64" i="1" s="1"/>
  <c r="AQ65" i="1" s="1"/>
  <c r="AR66" i="1" s="1"/>
  <c r="AS67" i="1" s="1"/>
  <c r="AT68" i="1" s="1"/>
  <c r="AU69" i="1" s="1"/>
  <c r="AV70" i="1" s="1"/>
  <c r="AW71" i="1" s="1"/>
  <c r="AX72" i="1" s="1"/>
  <c r="AY73" i="1" s="1"/>
  <c r="AZ74" i="1" s="1"/>
  <c r="BA75" i="1" s="1"/>
  <c r="BB76" i="1" s="1"/>
  <c r="AJ62" i="1"/>
  <c r="AB58" i="1"/>
  <c r="AB59" i="1" s="1"/>
  <c r="V57" i="1"/>
  <c r="AA59" i="1"/>
  <c r="O57" i="1"/>
  <c r="P57" i="1"/>
  <c r="Q58" i="1" s="1"/>
  <c r="F55" i="1"/>
  <c r="G55" i="1"/>
  <c r="BC77" i="1" l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B54" i="1"/>
  <c r="H55" i="1"/>
  <c r="I56" i="1" s="1"/>
  <c r="J57" i="1" s="1"/>
  <c r="K58" i="1" s="1"/>
  <c r="L59" i="1" s="1"/>
  <c r="M60" i="1" s="1"/>
  <c r="N61" i="1" s="1"/>
  <c r="I44" i="2"/>
  <c r="K43" i="2"/>
  <c r="AD58" i="1"/>
  <c r="AE59" i="1" s="1"/>
  <c r="AF60" i="1" s="1"/>
  <c r="AG61" i="1" s="1"/>
  <c r="AH62" i="1" s="1"/>
  <c r="AI63" i="1" s="1"/>
  <c r="AR144" i="1"/>
  <c r="AQ145" i="1"/>
  <c r="W58" i="1"/>
  <c r="BN87" i="1"/>
  <c r="BO88" i="1" s="1"/>
  <c r="BP89" i="1" s="1"/>
  <c r="BQ90" i="1" s="1"/>
  <c r="BR91" i="1" s="1"/>
  <c r="BS92" i="1" s="1"/>
  <c r="BT93" i="1" s="1"/>
  <c r="BU94" i="1" s="1"/>
  <c r="BV95" i="1" s="1"/>
  <c r="BW96" i="1" s="1"/>
  <c r="AJ63" i="1"/>
  <c r="S57" i="1"/>
  <c r="T58" i="1" s="1"/>
  <c r="R57" i="1"/>
  <c r="AK61" i="1"/>
  <c r="AL61" i="1"/>
  <c r="AM62" i="1" s="1"/>
  <c r="AN63" i="1" s="1"/>
  <c r="AO64" i="1" s="1"/>
  <c r="AP65" i="1" s="1"/>
  <c r="AQ66" i="1" s="1"/>
  <c r="AR67" i="1" s="1"/>
  <c r="AS68" i="1" s="1"/>
  <c r="AT69" i="1" s="1"/>
  <c r="AU70" i="1" s="1"/>
  <c r="AV71" i="1" s="1"/>
  <c r="AW72" i="1" s="1"/>
  <c r="AX73" i="1" s="1"/>
  <c r="AY74" i="1" s="1"/>
  <c r="AZ75" i="1" s="1"/>
  <c r="BA76" i="1" s="1"/>
  <c r="BB77" i="1" s="1"/>
  <c r="BC78" i="1" s="1"/>
  <c r="BD79" i="1" s="1"/>
  <c r="BE80" i="1" s="1"/>
  <c r="BF81" i="1" s="1"/>
  <c r="BG82" i="1" s="1"/>
  <c r="BH83" i="1" s="1"/>
  <c r="BI84" i="1" s="1"/>
  <c r="BJ85" i="1" s="1"/>
  <c r="BK86" i="1" s="1"/>
  <c r="BL87" i="1" s="1"/>
  <c r="U58" i="1"/>
  <c r="E71" i="1"/>
  <c r="X58" i="1"/>
  <c r="Y58" i="1"/>
  <c r="AC59" i="1"/>
  <c r="AC60" i="1" s="1"/>
  <c r="V58" i="1"/>
  <c r="AB60" i="1"/>
  <c r="O58" i="1"/>
  <c r="P58" i="1"/>
  <c r="Q59" i="1" s="1"/>
  <c r="F56" i="1"/>
  <c r="G56" i="1"/>
  <c r="B55" i="1" l="1"/>
  <c r="W59" i="1"/>
  <c r="AD59" i="1"/>
  <c r="AE60" i="1" s="1"/>
  <c r="AF61" i="1" s="1"/>
  <c r="AG62" i="1" s="1"/>
  <c r="AH63" i="1" s="1"/>
  <c r="AI64" i="1" s="1"/>
  <c r="H56" i="1"/>
  <c r="I57" i="1" s="1"/>
  <c r="J58" i="1" s="1"/>
  <c r="K59" i="1" s="1"/>
  <c r="L60" i="1" s="1"/>
  <c r="M61" i="1" s="1"/>
  <c r="N62" i="1" s="1"/>
  <c r="I45" i="2"/>
  <c r="K44" i="2"/>
  <c r="X59" i="1"/>
  <c r="X60" i="1" s="1"/>
  <c r="AS144" i="1"/>
  <c r="AR145" i="1"/>
  <c r="BM88" i="1"/>
  <c r="BN88" i="1"/>
  <c r="BO89" i="1" s="1"/>
  <c r="BP90" i="1" s="1"/>
  <c r="BQ91" i="1" s="1"/>
  <c r="BR92" i="1" s="1"/>
  <c r="BS93" i="1" s="1"/>
  <c r="BT94" i="1" s="1"/>
  <c r="BU95" i="1" s="1"/>
  <c r="BV96" i="1" s="1"/>
  <c r="S58" i="1"/>
  <c r="T59" i="1" s="1"/>
  <c r="R58" i="1"/>
  <c r="E72" i="1"/>
  <c r="AK62" i="1"/>
  <c r="AL62" i="1"/>
  <c r="AM63" i="1" s="1"/>
  <c r="AN64" i="1" s="1"/>
  <c r="AO65" i="1" s="1"/>
  <c r="AP66" i="1" s="1"/>
  <c r="AQ67" i="1" s="1"/>
  <c r="AR68" i="1" s="1"/>
  <c r="AJ64" i="1"/>
  <c r="U59" i="1"/>
  <c r="V59" i="1"/>
  <c r="AC61" i="1"/>
  <c r="Y59" i="1"/>
  <c r="Z59" i="1"/>
  <c r="O59" i="1"/>
  <c r="P59" i="1"/>
  <c r="Q60" i="1" s="1"/>
  <c r="F57" i="1"/>
  <c r="G57" i="1"/>
  <c r="Y60" i="1" l="1"/>
  <c r="Y61" i="1" s="1"/>
  <c r="B56" i="1"/>
  <c r="AD60" i="1"/>
  <c r="AE61" i="1" s="1"/>
  <c r="U60" i="1"/>
  <c r="H57" i="1"/>
  <c r="I58" i="1" s="1"/>
  <c r="J59" i="1" s="1"/>
  <c r="K60" i="1" s="1"/>
  <c r="L61" i="1" s="1"/>
  <c r="M62" i="1" s="1"/>
  <c r="N63" i="1" s="1"/>
  <c r="I46" i="2"/>
  <c r="K45" i="2"/>
  <c r="AT144" i="1"/>
  <c r="AS145" i="1"/>
  <c r="AS69" i="1"/>
  <c r="BN89" i="1"/>
  <c r="BO90" i="1" s="1"/>
  <c r="BP91" i="1" s="1"/>
  <c r="BQ92" i="1" s="1"/>
  <c r="BR93" i="1" s="1"/>
  <c r="BS94" i="1" s="1"/>
  <c r="BT95" i="1" s="1"/>
  <c r="BU96" i="1" s="1"/>
  <c r="V60" i="1"/>
  <c r="W60" i="1"/>
  <c r="S59" i="1"/>
  <c r="T60" i="1" s="1"/>
  <c r="R59" i="1"/>
  <c r="AJ65" i="1"/>
  <c r="AL63" i="1"/>
  <c r="AM64" i="1" s="1"/>
  <c r="AN65" i="1" s="1"/>
  <c r="AO66" i="1" s="1"/>
  <c r="AP67" i="1" s="1"/>
  <c r="AQ68" i="1" s="1"/>
  <c r="AR69" i="1" s="1"/>
  <c r="AK63" i="1"/>
  <c r="E73" i="1"/>
  <c r="Z60" i="1"/>
  <c r="AA60" i="1"/>
  <c r="AB61" i="1" s="1"/>
  <c r="AC62" i="1" s="1"/>
  <c r="AF62" i="1"/>
  <c r="AG63" i="1" s="1"/>
  <c r="AH64" i="1" s="1"/>
  <c r="AI65" i="1" s="1"/>
  <c r="O60" i="1"/>
  <c r="P60" i="1"/>
  <c r="Q61" i="1" s="1"/>
  <c r="F58" i="1"/>
  <c r="G58" i="1"/>
  <c r="AD61" i="1" l="1"/>
  <c r="AE62" i="1" s="1"/>
  <c r="U61" i="1"/>
  <c r="B57" i="1"/>
  <c r="V61" i="1"/>
  <c r="H58" i="1"/>
  <c r="I59" i="1" s="1"/>
  <c r="J60" i="1" s="1"/>
  <c r="K61" i="1" s="1"/>
  <c r="L62" i="1" s="1"/>
  <c r="M63" i="1" s="1"/>
  <c r="N64" i="1" s="1"/>
  <c r="I47" i="2"/>
  <c r="K46" i="2"/>
  <c r="AU144" i="1"/>
  <c r="AT145" i="1"/>
  <c r="AD62" i="1"/>
  <c r="AE63" i="1" s="1"/>
  <c r="AS70" i="1"/>
  <c r="AT70" i="1"/>
  <c r="AU71" i="1" s="1"/>
  <c r="AV72" i="1" s="1"/>
  <c r="AW73" i="1" s="1"/>
  <c r="AX74" i="1" s="1"/>
  <c r="AY75" i="1" s="1"/>
  <c r="AZ76" i="1" s="1"/>
  <c r="BA77" i="1" s="1"/>
  <c r="BB78" i="1" s="1"/>
  <c r="BC79" i="1" s="1"/>
  <c r="BD80" i="1" s="1"/>
  <c r="BE81" i="1" s="1"/>
  <c r="BF82" i="1" s="1"/>
  <c r="BG83" i="1" s="1"/>
  <c r="BH84" i="1" s="1"/>
  <c r="BI85" i="1" s="1"/>
  <c r="BJ86" i="1" s="1"/>
  <c r="BK87" i="1" s="1"/>
  <c r="BL88" i="1" s="1"/>
  <c r="BM89" i="1" s="1"/>
  <c r="Z61" i="1"/>
  <c r="Z62" i="1" s="1"/>
  <c r="AA61" i="1"/>
  <c r="AL64" i="1"/>
  <c r="AM65" i="1" s="1"/>
  <c r="AN66" i="1" s="1"/>
  <c r="AO67" i="1" s="1"/>
  <c r="AP68" i="1" s="1"/>
  <c r="AQ69" i="1" s="1"/>
  <c r="AR70" i="1" s="1"/>
  <c r="AK64" i="1"/>
  <c r="S60" i="1"/>
  <c r="T61" i="1" s="1"/>
  <c r="R60" i="1"/>
  <c r="W61" i="1"/>
  <c r="X61" i="1"/>
  <c r="E74" i="1"/>
  <c r="AF63" i="1"/>
  <c r="AG64" i="1" s="1"/>
  <c r="AH65" i="1" s="1"/>
  <c r="AI66" i="1" s="1"/>
  <c r="AJ66" i="1"/>
  <c r="F59" i="1"/>
  <c r="G59" i="1"/>
  <c r="O61" i="1"/>
  <c r="P61" i="1"/>
  <c r="Q62" i="1" s="1"/>
  <c r="U62" i="1" l="1"/>
  <c r="V62" i="1"/>
  <c r="B58" i="1"/>
  <c r="W62" i="1"/>
  <c r="H59" i="1"/>
  <c r="I60" i="1" s="1"/>
  <c r="J61" i="1" s="1"/>
  <c r="K62" i="1" s="1"/>
  <c r="L63" i="1" s="1"/>
  <c r="M64" i="1" s="1"/>
  <c r="N65" i="1" s="1"/>
  <c r="I48" i="2"/>
  <c r="K47" i="2"/>
  <c r="AD63" i="1"/>
  <c r="AE64" i="1" s="1"/>
  <c r="AV144" i="1"/>
  <c r="AU145" i="1"/>
  <c r="AS71" i="1"/>
  <c r="BN90" i="1"/>
  <c r="BO91" i="1" s="1"/>
  <c r="BP92" i="1" s="1"/>
  <c r="BQ93" i="1" s="1"/>
  <c r="BR94" i="1" s="1"/>
  <c r="BS95" i="1" s="1"/>
  <c r="BT96" i="1" s="1"/>
  <c r="AT71" i="1"/>
  <c r="AU72" i="1" s="1"/>
  <c r="AV73" i="1" s="1"/>
  <c r="AW74" i="1" s="1"/>
  <c r="AX75" i="1" s="1"/>
  <c r="AY76" i="1" s="1"/>
  <c r="AZ77" i="1" s="1"/>
  <c r="BA78" i="1" s="1"/>
  <c r="BB79" i="1" s="1"/>
  <c r="BC80" i="1" s="1"/>
  <c r="BD81" i="1" s="1"/>
  <c r="BE82" i="1" s="1"/>
  <c r="BF83" i="1" s="1"/>
  <c r="BG84" i="1" s="1"/>
  <c r="BH85" i="1" s="1"/>
  <c r="BI86" i="1" s="1"/>
  <c r="BJ87" i="1" s="1"/>
  <c r="BK88" i="1" s="1"/>
  <c r="BL89" i="1" s="1"/>
  <c r="BM90" i="1" s="1"/>
  <c r="E75" i="1"/>
  <c r="X62" i="1"/>
  <c r="Y62" i="1"/>
  <c r="AA62" i="1"/>
  <c r="AA63" i="1" s="1"/>
  <c r="AB62" i="1"/>
  <c r="AL65" i="1"/>
  <c r="AM66" i="1" s="1"/>
  <c r="AN67" i="1" s="1"/>
  <c r="AO68" i="1" s="1"/>
  <c r="AP69" i="1" s="1"/>
  <c r="AQ70" i="1" s="1"/>
  <c r="AR71" i="1" s="1"/>
  <c r="AK65" i="1"/>
  <c r="AJ67" i="1"/>
  <c r="S61" i="1"/>
  <c r="T62" i="1" s="1"/>
  <c r="U63" i="1" s="1"/>
  <c r="R61" i="1"/>
  <c r="AF64" i="1"/>
  <c r="AG65" i="1" s="1"/>
  <c r="AH66" i="1" s="1"/>
  <c r="AI67" i="1" s="1"/>
  <c r="F60" i="1"/>
  <c r="G60" i="1"/>
  <c r="O62" i="1"/>
  <c r="P62" i="1"/>
  <c r="Q63" i="1" s="1"/>
  <c r="V63" i="1" l="1"/>
  <c r="W63" i="1"/>
  <c r="W64" i="1" s="1"/>
  <c r="B59" i="1"/>
  <c r="X63" i="1"/>
  <c r="V64" i="1"/>
  <c r="H60" i="1"/>
  <c r="I61" i="1" s="1"/>
  <c r="J62" i="1" s="1"/>
  <c r="K63" i="1" s="1"/>
  <c r="L64" i="1" s="1"/>
  <c r="M65" i="1" s="1"/>
  <c r="N66" i="1" s="1"/>
  <c r="AS72" i="1"/>
  <c r="I49" i="2"/>
  <c r="K48" i="2"/>
  <c r="AW144" i="1"/>
  <c r="AV145" i="1"/>
  <c r="BN91" i="1"/>
  <c r="BO92" i="1" s="1"/>
  <c r="BP93" i="1" s="1"/>
  <c r="BQ94" i="1" s="1"/>
  <c r="BR95" i="1" s="1"/>
  <c r="AT72" i="1"/>
  <c r="AU73" i="1" s="1"/>
  <c r="AV74" i="1" s="1"/>
  <c r="AW75" i="1" s="1"/>
  <c r="AX76" i="1" s="1"/>
  <c r="AY77" i="1" s="1"/>
  <c r="AZ78" i="1" s="1"/>
  <c r="BA79" i="1" s="1"/>
  <c r="BB80" i="1" s="1"/>
  <c r="BC81" i="1" s="1"/>
  <c r="BD82" i="1" s="1"/>
  <c r="BE83" i="1" s="1"/>
  <c r="BF84" i="1" s="1"/>
  <c r="BG85" i="1" s="1"/>
  <c r="BH86" i="1" s="1"/>
  <c r="BI87" i="1" s="1"/>
  <c r="BJ88" i="1" s="1"/>
  <c r="BK89" i="1" s="1"/>
  <c r="BL90" i="1" s="1"/>
  <c r="BM91" i="1" s="1"/>
  <c r="Y63" i="1"/>
  <c r="Y64" i="1" s="1"/>
  <c r="Z63" i="1"/>
  <c r="AJ68" i="1"/>
  <c r="E76" i="1"/>
  <c r="AL66" i="1"/>
  <c r="AM67" i="1" s="1"/>
  <c r="AN68" i="1" s="1"/>
  <c r="AO69" i="1" s="1"/>
  <c r="AP70" i="1" s="1"/>
  <c r="AQ71" i="1" s="1"/>
  <c r="AR72" i="1" s="1"/>
  <c r="AK66" i="1"/>
  <c r="S62" i="1"/>
  <c r="T63" i="1" s="1"/>
  <c r="U64" i="1" s="1"/>
  <c r="R62" i="1"/>
  <c r="AF65" i="1"/>
  <c r="AG66" i="1" s="1"/>
  <c r="AH67" i="1" s="1"/>
  <c r="AI68" i="1" s="1"/>
  <c r="AB63" i="1"/>
  <c r="AB64" i="1" s="1"/>
  <c r="AC63" i="1"/>
  <c r="O63" i="1"/>
  <c r="P63" i="1"/>
  <c r="Q64" i="1" s="1"/>
  <c r="F61" i="1"/>
  <c r="G61" i="1"/>
  <c r="X64" i="1" l="1"/>
  <c r="B60" i="1"/>
  <c r="V65" i="1"/>
  <c r="W65" i="1"/>
  <c r="AS73" i="1"/>
  <c r="H61" i="1"/>
  <c r="I62" i="1" s="1"/>
  <c r="J63" i="1" s="1"/>
  <c r="K64" i="1" s="1"/>
  <c r="L65" i="1" s="1"/>
  <c r="M66" i="1" s="1"/>
  <c r="N67" i="1" s="1"/>
  <c r="I50" i="2"/>
  <c r="K49" i="2"/>
  <c r="AX144" i="1"/>
  <c r="AW145" i="1"/>
  <c r="BN92" i="1"/>
  <c r="BO93" i="1" s="1"/>
  <c r="BP94" i="1" s="1"/>
  <c r="BQ95" i="1" s="1"/>
  <c r="BR96" i="1" s="1"/>
  <c r="AT73" i="1"/>
  <c r="AU74" i="1" s="1"/>
  <c r="AV75" i="1" s="1"/>
  <c r="AW76" i="1" s="1"/>
  <c r="AX77" i="1" s="1"/>
  <c r="AY78" i="1" s="1"/>
  <c r="AZ79" i="1" s="1"/>
  <c r="BA80" i="1" s="1"/>
  <c r="BB81" i="1" s="1"/>
  <c r="BC82" i="1" s="1"/>
  <c r="BD83" i="1" s="1"/>
  <c r="BE84" i="1" s="1"/>
  <c r="BF85" i="1" s="1"/>
  <c r="BG86" i="1" s="1"/>
  <c r="BH87" i="1" s="1"/>
  <c r="BI88" i="1" s="1"/>
  <c r="BJ89" i="1" s="1"/>
  <c r="BK90" i="1" s="1"/>
  <c r="BL91" i="1" s="1"/>
  <c r="BM92" i="1" s="1"/>
  <c r="BS96" i="1"/>
  <c r="W66" i="1"/>
  <c r="S63" i="1"/>
  <c r="T64" i="1" s="1"/>
  <c r="R63" i="1"/>
  <c r="Z64" i="1"/>
  <c r="Z65" i="1" s="1"/>
  <c r="AA64" i="1"/>
  <c r="E77" i="1"/>
  <c r="X65" i="1"/>
  <c r="X66" i="1" s="1"/>
  <c r="Y65" i="1"/>
  <c r="AJ69" i="1"/>
  <c r="AC64" i="1"/>
  <c r="AD64" i="1"/>
  <c r="AE65" i="1" s="1"/>
  <c r="AL67" i="1"/>
  <c r="AM68" i="1" s="1"/>
  <c r="AN69" i="1" s="1"/>
  <c r="AO70" i="1" s="1"/>
  <c r="AP71" i="1" s="1"/>
  <c r="AQ72" i="1" s="1"/>
  <c r="AR73" i="1" s="1"/>
  <c r="AK67" i="1"/>
  <c r="O64" i="1"/>
  <c r="P64" i="1"/>
  <c r="Q65" i="1" s="1"/>
  <c r="F62" i="1"/>
  <c r="G62" i="1"/>
  <c r="AS74" i="1" l="1"/>
  <c r="B61" i="1"/>
  <c r="H62" i="1"/>
  <c r="I63" i="1" s="1"/>
  <c r="J64" i="1" s="1"/>
  <c r="K65" i="1" s="1"/>
  <c r="L66" i="1" s="1"/>
  <c r="M67" i="1" s="1"/>
  <c r="N68" i="1" s="1"/>
  <c r="I51" i="2"/>
  <c r="K50" i="2"/>
  <c r="AT74" i="1"/>
  <c r="AU75" i="1" s="1"/>
  <c r="AV76" i="1" s="1"/>
  <c r="AW77" i="1" s="1"/>
  <c r="AX78" i="1" s="1"/>
  <c r="AY79" i="1" s="1"/>
  <c r="AZ80" i="1" s="1"/>
  <c r="BA81" i="1" s="1"/>
  <c r="BB82" i="1" s="1"/>
  <c r="BC83" i="1" s="1"/>
  <c r="BD84" i="1" s="1"/>
  <c r="BE85" i="1" s="1"/>
  <c r="BF86" i="1" s="1"/>
  <c r="BG87" i="1" s="1"/>
  <c r="BH88" i="1" s="1"/>
  <c r="BI89" i="1" s="1"/>
  <c r="BJ90" i="1" s="1"/>
  <c r="BK91" i="1" s="1"/>
  <c r="BL92" i="1" s="1"/>
  <c r="BM93" i="1" s="1"/>
  <c r="AY144" i="1"/>
  <c r="AX145" i="1"/>
  <c r="X67" i="1"/>
  <c r="BN93" i="1"/>
  <c r="BO94" i="1" s="1"/>
  <c r="BP95" i="1" s="1"/>
  <c r="BQ96" i="1" s="1"/>
  <c r="AD65" i="1"/>
  <c r="AE66" i="1" s="1"/>
  <c r="AA65" i="1"/>
  <c r="AA66" i="1" s="1"/>
  <c r="AB65" i="1"/>
  <c r="U65" i="1"/>
  <c r="S64" i="1"/>
  <c r="T65" i="1" s="1"/>
  <c r="R64" i="1"/>
  <c r="Y66" i="1"/>
  <c r="Y67" i="1" s="1"/>
  <c r="Z66" i="1"/>
  <c r="AL68" i="1"/>
  <c r="AM69" i="1" s="1"/>
  <c r="AN70" i="1" s="1"/>
  <c r="AO71" i="1" s="1"/>
  <c r="AP72" i="1" s="1"/>
  <c r="AQ73" i="1" s="1"/>
  <c r="AR74" i="1" s="1"/>
  <c r="AK68" i="1"/>
  <c r="AF66" i="1"/>
  <c r="AG67" i="1" s="1"/>
  <c r="AH68" i="1" s="1"/>
  <c r="AI69" i="1" s="1"/>
  <c r="AJ70" i="1" s="1"/>
  <c r="E78" i="1"/>
  <c r="AC65" i="1"/>
  <c r="F63" i="1"/>
  <c r="G63" i="1"/>
  <c r="O65" i="1"/>
  <c r="P65" i="1"/>
  <c r="Q66" i="1" s="1"/>
  <c r="B62" i="1" l="1"/>
  <c r="AS75" i="1"/>
  <c r="H63" i="1"/>
  <c r="I64" i="1" s="1"/>
  <c r="J65" i="1" s="1"/>
  <c r="K66" i="1" s="1"/>
  <c r="L67" i="1" s="1"/>
  <c r="M68" i="1" s="1"/>
  <c r="N69" i="1" s="1"/>
  <c r="AT75" i="1"/>
  <c r="AU76" i="1" s="1"/>
  <c r="AV77" i="1" s="1"/>
  <c r="AW78" i="1" s="1"/>
  <c r="AX79" i="1" s="1"/>
  <c r="AY80" i="1" s="1"/>
  <c r="AZ81" i="1" s="1"/>
  <c r="BA82" i="1" s="1"/>
  <c r="BB83" i="1" s="1"/>
  <c r="BC84" i="1" s="1"/>
  <c r="BD85" i="1" s="1"/>
  <c r="BE86" i="1" s="1"/>
  <c r="BF87" i="1" s="1"/>
  <c r="BG88" i="1" s="1"/>
  <c r="BH89" i="1" s="1"/>
  <c r="BI90" i="1" s="1"/>
  <c r="BJ91" i="1" s="1"/>
  <c r="BK92" i="1" s="1"/>
  <c r="BL93" i="1" s="1"/>
  <c r="BM94" i="1" s="1"/>
  <c r="I52" i="2"/>
  <c r="K51" i="2"/>
  <c r="Y68" i="1"/>
  <c r="AZ144" i="1"/>
  <c r="AY145" i="1"/>
  <c r="AD66" i="1"/>
  <c r="AE67" i="1" s="1"/>
  <c r="BN94" i="1"/>
  <c r="BO95" i="1" s="1"/>
  <c r="BP96" i="1" s="1"/>
  <c r="AF67" i="1"/>
  <c r="AG68" i="1" s="1"/>
  <c r="AH69" i="1" s="1"/>
  <c r="AI70" i="1" s="1"/>
  <c r="AL69" i="1"/>
  <c r="AM70" i="1" s="1"/>
  <c r="AN71" i="1" s="1"/>
  <c r="AO72" i="1" s="1"/>
  <c r="AP73" i="1" s="1"/>
  <c r="AQ74" i="1" s="1"/>
  <c r="AR75" i="1" s="1"/>
  <c r="AK69" i="1"/>
  <c r="AB66" i="1"/>
  <c r="AB67" i="1" s="1"/>
  <c r="AC66" i="1"/>
  <c r="U66" i="1"/>
  <c r="V66" i="1"/>
  <c r="Z67" i="1"/>
  <c r="AA67" i="1"/>
  <c r="S65" i="1"/>
  <c r="T66" i="1" s="1"/>
  <c r="R65" i="1"/>
  <c r="E79" i="1"/>
  <c r="O66" i="1"/>
  <c r="P66" i="1"/>
  <c r="Q67" i="1" s="1"/>
  <c r="F64" i="1"/>
  <c r="G64" i="1"/>
  <c r="B63" i="1" l="1"/>
  <c r="AS76" i="1"/>
  <c r="AT76" i="1"/>
  <c r="AU77" i="1" s="1"/>
  <c r="AV78" i="1" s="1"/>
  <c r="AW79" i="1" s="1"/>
  <c r="AX80" i="1" s="1"/>
  <c r="AY81" i="1" s="1"/>
  <c r="AZ82" i="1" s="1"/>
  <c r="BA83" i="1" s="1"/>
  <c r="BB84" i="1" s="1"/>
  <c r="BC85" i="1" s="1"/>
  <c r="BD86" i="1" s="1"/>
  <c r="BE87" i="1" s="1"/>
  <c r="BF88" i="1" s="1"/>
  <c r="BG89" i="1" s="1"/>
  <c r="BH90" i="1" s="1"/>
  <c r="BI91" i="1" s="1"/>
  <c r="BJ92" i="1" s="1"/>
  <c r="BK93" i="1" s="1"/>
  <c r="BL94" i="1" s="1"/>
  <c r="BM95" i="1" s="1"/>
  <c r="H64" i="1"/>
  <c r="I65" i="1" s="1"/>
  <c r="J66" i="1" s="1"/>
  <c r="K67" i="1" s="1"/>
  <c r="L68" i="1" s="1"/>
  <c r="M69" i="1" s="1"/>
  <c r="N70" i="1" s="1"/>
  <c r="I53" i="2"/>
  <c r="K52" i="2"/>
  <c r="BA144" i="1"/>
  <c r="AZ145" i="1"/>
  <c r="BN95" i="1"/>
  <c r="BO96" i="1" s="1"/>
  <c r="U67" i="1"/>
  <c r="AL70" i="1"/>
  <c r="AM71" i="1" s="1"/>
  <c r="AN72" i="1" s="1"/>
  <c r="AO73" i="1" s="1"/>
  <c r="AP74" i="1" s="1"/>
  <c r="AQ75" i="1" s="1"/>
  <c r="AR76" i="1" s="1"/>
  <c r="AS77" i="1" s="1"/>
  <c r="AK70" i="1"/>
  <c r="V67" i="1"/>
  <c r="W67" i="1"/>
  <c r="AF68" i="1"/>
  <c r="AG69" i="1" s="1"/>
  <c r="AH70" i="1" s="1"/>
  <c r="AI71" i="1" s="1"/>
  <c r="AB68" i="1"/>
  <c r="Z68" i="1"/>
  <c r="Z69" i="1" s="1"/>
  <c r="AA68" i="1"/>
  <c r="E80" i="1"/>
  <c r="AC67" i="1"/>
  <c r="AD67" i="1"/>
  <c r="AE68" i="1" s="1"/>
  <c r="S66" i="1"/>
  <c r="T67" i="1" s="1"/>
  <c r="R66" i="1"/>
  <c r="AJ71" i="1"/>
  <c r="F65" i="1"/>
  <c r="G65" i="1"/>
  <c r="O67" i="1"/>
  <c r="P67" i="1"/>
  <c r="Q68" i="1" s="1"/>
  <c r="B64" i="1" l="1"/>
  <c r="AT77" i="1"/>
  <c r="AU78" i="1" s="1"/>
  <c r="AV79" i="1" s="1"/>
  <c r="AW80" i="1" s="1"/>
  <c r="AX81" i="1" s="1"/>
  <c r="AY82" i="1" s="1"/>
  <c r="AZ83" i="1" s="1"/>
  <c r="BA84" i="1" s="1"/>
  <c r="BB85" i="1" s="1"/>
  <c r="BC86" i="1" s="1"/>
  <c r="BD87" i="1" s="1"/>
  <c r="BE88" i="1" s="1"/>
  <c r="BF89" i="1" s="1"/>
  <c r="BG90" i="1" s="1"/>
  <c r="BH91" i="1" s="1"/>
  <c r="BI92" i="1" s="1"/>
  <c r="BJ93" i="1" s="1"/>
  <c r="BK94" i="1" s="1"/>
  <c r="BL95" i="1" s="1"/>
  <c r="BM96" i="1" s="1"/>
  <c r="AA69" i="1"/>
  <c r="AA70" i="1" s="1"/>
  <c r="H65" i="1"/>
  <c r="I66" i="1" s="1"/>
  <c r="J67" i="1" s="1"/>
  <c r="K68" i="1" s="1"/>
  <c r="L69" i="1" s="1"/>
  <c r="M70" i="1" s="1"/>
  <c r="N71" i="1" s="1"/>
  <c r="I54" i="2"/>
  <c r="K53" i="2"/>
  <c r="BB144" i="1"/>
  <c r="BA145" i="1"/>
  <c r="V68" i="1"/>
  <c r="U68" i="1"/>
  <c r="BN96" i="1"/>
  <c r="AF69" i="1"/>
  <c r="AG70" i="1" s="1"/>
  <c r="AH71" i="1" s="1"/>
  <c r="AI72" i="1" s="1"/>
  <c r="AJ72" i="1"/>
  <c r="S67" i="1"/>
  <c r="T68" i="1" s="1"/>
  <c r="R67" i="1"/>
  <c r="AL71" i="1"/>
  <c r="AM72" i="1" s="1"/>
  <c r="AN73" i="1" s="1"/>
  <c r="AO74" i="1" s="1"/>
  <c r="AP75" i="1" s="1"/>
  <c r="AQ76" i="1" s="1"/>
  <c r="AR77" i="1" s="1"/>
  <c r="AS78" i="1" s="1"/>
  <c r="AK71" i="1"/>
  <c r="AK72" i="1" s="1"/>
  <c r="AC68" i="1"/>
  <c r="AC69" i="1" s="1"/>
  <c r="AD68" i="1"/>
  <c r="AE69" i="1" s="1"/>
  <c r="W68" i="1"/>
  <c r="X68" i="1"/>
  <c r="E81" i="1"/>
  <c r="AB69" i="1"/>
  <c r="F66" i="1"/>
  <c r="G66" i="1"/>
  <c r="O68" i="1"/>
  <c r="P68" i="1"/>
  <c r="Q69" i="1" s="1"/>
  <c r="B65" i="1" l="1"/>
  <c r="AB70" i="1"/>
  <c r="AT78" i="1"/>
  <c r="AU79" i="1" s="1"/>
  <c r="AV80" i="1" s="1"/>
  <c r="AW81" i="1" s="1"/>
  <c r="AX82" i="1" s="1"/>
  <c r="AY83" i="1" s="1"/>
  <c r="AZ84" i="1" s="1"/>
  <c r="BA85" i="1" s="1"/>
  <c r="BB86" i="1" s="1"/>
  <c r="BC87" i="1" s="1"/>
  <c r="BD88" i="1" s="1"/>
  <c r="BE89" i="1" s="1"/>
  <c r="BF90" i="1" s="1"/>
  <c r="BG91" i="1" s="1"/>
  <c r="BH92" i="1" s="1"/>
  <c r="BI93" i="1" s="1"/>
  <c r="BJ94" i="1" s="1"/>
  <c r="BK95" i="1" s="1"/>
  <c r="BL96" i="1" s="1"/>
  <c r="H66" i="1"/>
  <c r="I67" i="1" s="1"/>
  <c r="J68" i="1" s="1"/>
  <c r="K69" i="1" s="1"/>
  <c r="L70" i="1" s="1"/>
  <c r="M71" i="1" s="1"/>
  <c r="N72" i="1" s="1"/>
  <c r="V69" i="1"/>
  <c r="I55" i="2"/>
  <c r="K54" i="2"/>
  <c r="W69" i="1"/>
  <c r="BC144" i="1"/>
  <c r="BB145" i="1"/>
  <c r="U69" i="1"/>
  <c r="AL72" i="1"/>
  <c r="AF70" i="1"/>
  <c r="AG71" i="1" s="1"/>
  <c r="AH72" i="1" s="1"/>
  <c r="AI73" i="1" s="1"/>
  <c r="AJ73" i="1"/>
  <c r="AK73" i="1"/>
  <c r="AD69" i="1"/>
  <c r="AE70" i="1" s="1"/>
  <c r="X69" i="1"/>
  <c r="Y69" i="1"/>
  <c r="AC70" i="1"/>
  <c r="AB71" i="1"/>
  <c r="E82" i="1"/>
  <c r="S68" i="1"/>
  <c r="T69" i="1" s="1"/>
  <c r="R68" i="1"/>
  <c r="O69" i="1"/>
  <c r="P69" i="1"/>
  <c r="Q70" i="1" s="1"/>
  <c r="F67" i="1"/>
  <c r="G67" i="1"/>
  <c r="V70" i="1" l="1"/>
  <c r="W70" i="1"/>
  <c r="AT79" i="1"/>
  <c r="AU80" i="1" s="1"/>
  <c r="AV81" i="1" s="1"/>
  <c r="AW82" i="1" s="1"/>
  <c r="AX83" i="1" s="1"/>
  <c r="AY84" i="1" s="1"/>
  <c r="AZ85" i="1" s="1"/>
  <c r="BA86" i="1" s="1"/>
  <c r="BB87" i="1" s="1"/>
  <c r="BC88" i="1" s="1"/>
  <c r="BD89" i="1" s="1"/>
  <c r="BE90" i="1" s="1"/>
  <c r="BF91" i="1" s="1"/>
  <c r="BG92" i="1" s="1"/>
  <c r="BH93" i="1" s="1"/>
  <c r="BI94" i="1" s="1"/>
  <c r="BJ95" i="1" s="1"/>
  <c r="BK96" i="1" s="1"/>
  <c r="B66" i="1"/>
  <c r="H67" i="1"/>
  <c r="I68" i="1" s="1"/>
  <c r="J69" i="1" s="1"/>
  <c r="K70" i="1" s="1"/>
  <c r="L71" i="1" s="1"/>
  <c r="M72" i="1" s="1"/>
  <c r="N73" i="1" s="1"/>
  <c r="X70" i="1"/>
  <c r="I56" i="2"/>
  <c r="K55" i="2"/>
  <c r="BD144" i="1"/>
  <c r="BC145" i="1"/>
  <c r="AL73" i="1"/>
  <c r="AL74" i="1" s="1"/>
  <c r="AM73" i="1"/>
  <c r="AN74" i="1" s="1"/>
  <c r="AO75" i="1" s="1"/>
  <c r="AP76" i="1" s="1"/>
  <c r="AQ77" i="1" s="1"/>
  <c r="AR78" i="1" s="1"/>
  <c r="AS79" i="1" s="1"/>
  <c r="AF71" i="1"/>
  <c r="AG72" i="1" s="1"/>
  <c r="AH73" i="1" s="1"/>
  <c r="AI74" i="1" s="1"/>
  <c r="U70" i="1"/>
  <c r="E83" i="1"/>
  <c r="AJ74" i="1"/>
  <c r="AK74" i="1"/>
  <c r="AD70" i="1"/>
  <c r="AE71" i="1" s="1"/>
  <c r="AC71" i="1"/>
  <c r="AC72" i="1" s="1"/>
  <c r="S69" i="1"/>
  <c r="T70" i="1" s="1"/>
  <c r="R69" i="1"/>
  <c r="Y70" i="1"/>
  <c r="Z70" i="1"/>
  <c r="O70" i="1"/>
  <c r="P70" i="1"/>
  <c r="Q71" i="1" s="1"/>
  <c r="F68" i="1"/>
  <c r="G68" i="1"/>
  <c r="W71" i="1" l="1"/>
  <c r="X71" i="1"/>
  <c r="AT80" i="1"/>
  <c r="AU81" i="1" s="1"/>
  <c r="AV82" i="1" s="1"/>
  <c r="AW83" i="1" s="1"/>
  <c r="AX84" i="1" s="1"/>
  <c r="AY85" i="1" s="1"/>
  <c r="AZ86" i="1" s="1"/>
  <c r="BA87" i="1" s="1"/>
  <c r="BB88" i="1" s="1"/>
  <c r="BC89" i="1" s="1"/>
  <c r="BD90" i="1" s="1"/>
  <c r="BE91" i="1" s="1"/>
  <c r="BF92" i="1" s="1"/>
  <c r="BG93" i="1" s="1"/>
  <c r="BH94" i="1" s="1"/>
  <c r="BI95" i="1" s="1"/>
  <c r="BJ96" i="1" s="1"/>
  <c r="B67" i="1"/>
  <c r="Y71" i="1"/>
  <c r="Y72" i="1" s="1"/>
  <c r="H68" i="1"/>
  <c r="I69" i="1" s="1"/>
  <c r="J70" i="1" s="1"/>
  <c r="K71" i="1" s="1"/>
  <c r="L72" i="1" s="1"/>
  <c r="M73" i="1" s="1"/>
  <c r="N74" i="1" s="1"/>
  <c r="I57" i="2"/>
  <c r="K56" i="2"/>
  <c r="AD71" i="1"/>
  <c r="AE72" i="1" s="1"/>
  <c r="BE144" i="1"/>
  <c r="BD145" i="1"/>
  <c r="X72" i="1"/>
  <c r="AM74" i="1"/>
  <c r="AN75" i="1" s="1"/>
  <c r="AO76" i="1" s="1"/>
  <c r="AP77" i="1" s="1"/>
  <c r="AQ78" i="1" s="1"/>
  <c r="AR79" i="1" s="1"/>
  <c r="AS80" i="1" s="1"/>
  <c r="AL75" i="1"/>
  <c r="AF72" i="1"/>
  <c r="AG73" i="1" s="1"/>
  <c r="AH74" i="1" s="1"/>
  <c r="AI75" i="1" s="1"/>
  <c r="E84" i="1"/>
  <c r="U71" i="1"/>
  <c r="V71" i="1"/>
  <c r="Z71" i="1"/>
  <c r="AA71" i="1"/>
  <c r="S70" i="1"/>
  <c r="T71" i="1" s="1"/>
  <c r="R70" i="1"/>
  <c r="AJ75" i="1"/>
  <c r="AK75" i="1"/>
  <c r="O71" i="1"/>
  <c r="P71" i="1"/>
  <c r="Q72" i="1" s="1"/>
  <c r="F69" i="1"/>
  <c r="G69" i="1"/>
  <c r="AT81" i="1" l="1"/>
  <c r="AU82" i="1" s="1"/>
  <c r="AV83" i="1" s="1"/>
  <c r="AW84" i="1" s="1"/>
  <c r="AX85" i="1" s="1"/>
  <c r="AY86" i="1" s="1"/>
  <c r="AZ87" i="1" s="1"/>
  <c r="BA88" i="1" s="1"/>
  <c r="BB89" i="1" s="1"/>
  <c r="BC90" i="1" s="1"/>
  <c r="BD91" i="1" s="1"/>
  <c r="BE92" i="1" s="1"/>
  <c r="BF93" i="1" s="1"/>
  <c r="BG94" i="1" s="1"/>
  <c r="BH95" i="1" s="1"/>
  <c r="BI96" i="1" s="1"/>
  <c r="B68" i="1"/>
  <c r="Z72" i="1"/>
  <c r="Z73" i="1" s="1"/>
  <c r="AD72" i="1"/>
  <c r="AD73" i="1" s="1"/>
  <c r="H69" i="1"/>
  <c r="I70" i="1" s="1"/>
  <c r="J71" i="1" s="1"/>
  <c r="K72" i="1" s="1"/>
  <c r="L73" i="1" s="1"/>
  <c r="M74" i="1" s="1"/>
  <c r="N75" i="1" s="1"/>
  <c r="I58" i="2"/>
  <c r="K57" i="2"/>
  <c r="BF144" i="1"/>
  <c r="BE145" i="1"/>
  <c r="U72" i="1"/>
  <c r="Y73" i="1"/>
  <c r="AM75" i="1"/>
  <c r="AN76" i="1" s="1"/>
  <c r="AO77" i="1" s="1"/>
  <c r="AP78" i="1" s="1"/>
  <c r="AQ79" i="1" s="1"/>
  <c r="AR80" i="1" s="1"/>
  <c r="AS81" i="1" s="1"/>
  <c r="AL76" i="1"/>
  <c r="E85" i="1"/>
  <c r="S71" i="1"/>
  <c r="T72" i="1" s="1"/>
  <c r="R71" i="1"/>
  <c r="AA72" i="1"/>
  <c r="AB72" i="1"/>
  <c r="V72" i="1"/>
  <c r="W72" i="1"/>
  <c r="AJ76" i="1"/>
  <c r="AK76" i="1"/>
  <c r="AF73" i="1"/>
  <c r="AG74" i="1" s="1"/>
  <c r="AH75" i="1" s="1"/>
  <c r="AI76" i="1" s="1"/>
  <c r="F70" i="1"/>
  <c r="G70" i="1"/>
  <c r="O72" i="1"/>
  <c r="P72" i="1"/>
  <c r="Q73" i="1" s="1"/>
  <c r="AT82" i="1" l="1"/>
  <c r="AU83" i="1" s="1"/>
  <c r="AV84" i="1" s="1"/>
  <c r="AW85" i="1" s="1"/>
  <c r="AX86" i="1" s="1"/>
  <c r="AY87" i="1" s="1"/>
  <c r="AZ88" i="1" s="1"/>
  <c r="BA89" i="1" s="1"/>
  <c r="BB90" i="1" s="1"/>
  <c r="BC91" i="1" s="1"/>
  <c r="BD92" i="1" s="1"/>
  <c r="BE93" i="1" s="1"/>
  <c r="BF94" i="1" s="1"/>
  <c r="BG95" i="1" s="1"/>
  <c r="BH96" i="1" s="1"/>
  <c r="AE73" i="1"/>
  <c r="AA73" i="1"/>
  <c r="AA74" i="1" s="1"/>
  <c r="B69" i="1"/>
  <c r="H70" i="1"/>
  <c r="I71" i="1" s="1"/>
  <c r="J72" i="1" s="1"/>
  <c r="K73" i="1" s="1"/>
  <c r="L74" i="1" s="1"/>
  <c r="M75" i="1" s="1"/>
  <c r="N76" i="1" s="1"/>
  <c r="V73" i="1"/>
  <c r="I59" i="2"/>
  <c r="K58" i="2"/>
  <c r="BG144" i="1"/>
  <c r="BF145" i="1"/>
  <c r="U73" i="1"/>
  <c r="AL77" i="1"/>
  <c r="Z74" i="1"/>
  <c r="AM76" i="1"/>
  <c r="AN77" i="1" s="1"/>
  <c r="AO78" i="1" s="1"/>
  <c r="AP79" i="1" s="1"/>
  <c r="AQ80" i="1" s="1"/>
  <c r="AR81" i="1" s="1"/>
  <c r="AS82" i="1" s="1"/>
  <c r="AT83" i="1" s="1"/>
  <c r="AU84" i="1" s="1"/>
  <c r="AV85" i="1" s="1"/>
  <c r="AW86" i="1" s="1"/>
  <c r="AX87" i="1" s="1"/>
  <c r="AY88" i="1" s="1"/>
  <c r="AZ89" i="1" s="1"/>
  <c r="AJ77" i="1"/>
  <c r="W73" i="1"/>
  <c r="X73" i="1"/>
  <c r="S72" i="1"/>
  <c r="T73" i="1" s="1"/>
  <c r="R72" i="1"/>
  <c r="AK77" i="1"/>
  <c r="AE74" i="1"/>
  <c r="AF74" i="1"/>
  <c r="AG75" i="1" s="1"/>
  <c r="AH76" i="1" s="1"/>
  <c r="AB73" i="1"/>
  <c r="AC73" i="1"/>
  <c r="E86" i="1"/>
  <c r="O73" i="1"/>
  <c r="P73" i="1"/>
  <c r="Q74" i="1" s="1"/>
  <c r="F71" i="1"/>
  <c r="G71" i="1"/>
  <c r="BA90" i="1" l="1"/>
  <c r="BB91" i="1" s="1"/>
  <c r="BC92" i="1" s="1"/>
  <c r="BD93" i="1" s="1"/>
  <c r="BE94" i="1" s="1"/>
  <c r="BF95" i="1" s="1"/>
  <c r="BG96" i="1" s="1"/>
  <c r="AL78" i="1"/>
  <c r="AB74" i="1"/>
  <c r="B70" i="1"/>
  <c r="V74" i="1"/>
  <c r="W74" i="1"/>
  <c r="H71" i="1"/>
  <c r="I72" i="1" s="1"/>
  <c r="J73" i="1" s="1"/>
  <c r="K74" i="1" s="1"/>
  <c r="L75" i="1" s="1"/>
  <c r="M76" i="1" s="1"/>
  <c r="N77" i="1" s="1"/>
  <c r="U74" i="1"/>
  <c r="V75" i="1" s="1"/>
  <c r="I60" i="2"/>
  <c r="K59" i="2"/>
  <c r="AA75" i="1"/>
  <c r="AB75" i="1"/>
  <c r="BH144" i="1"/>
  <c r="BG145" i="1"/>
  <c r="AM77" i="1"/>
  <c r="E87" i="1"/>
  <c r="AC74" i="1"/>
  <c r="AD74" i="1"/>
  <c r="AE75" i="1" s="1"/>
  <c r="S73" i="1"/>
  <c r="T74" i="1" s="1"/>
  <c r="R73" i="1"/>
  <c r="X74" i="1"/>
  <c r="Y74" i="1"/>
  <c r="AK78" i="1"/>
  <c r="AL79" i="1" s="1"/>
  <c r="AF75" i="1"/>
  <c r="AG76" i="1" s="1"/>
  <c r="AH77" i="1" s="1"/>
  <c r="AI77" i="1"/>
  <c r="O74" i="1"/>
  <c r="P74" i="1"/>
  <c r="Q75" i="1" s="1"/>
  <c r="F72" i="1"/>
  <c r="G72" i="1"/>
  <c r="X75" i="1" l="1"/>
  <c r="B71" i="1"/>
  <c r="W75" i="1"/>
  <c r="U75" i="1"/>
  <c r="H72" i="1"/>
  <c r="I73" i="1" s="1"/>
  <c r="J74" i="1" s="1"/>
  <c r="K75" i="1" s="1"/>
  <c r="L76" i="1" s="1"/>
  <c r="M77" i="1" s="1"/>
  <c r="N78" i="1" s="1"/>
  <c r="AB76" i="1"/>
  <c r="I61" i="2"/>
  <c r="K60" i="2"/>
  <c r="BI144" i="1"/>
  <c r="BH145" i="1"/>
  <c r="X76" i="1"/>
  <c r="AI78" i="1"/>
  <c r="W76" i="1"/>
  <c r="AN78" i="1"/>
  <c r="AO79" i="1" s="1"/>
  <c r="AP80" i="1" s="1"/>
  <c r="AQ81" i="1" s="1"/>
  <c r="AR82" i="1" s="1"/>
  <c r="AS83" i="1" s="1"/>
  <c r="AT84" i="1" s="1"/>
  <c r="AU85" i="1" s="1"/>
  <c r="AV86" i="1" s="1"/>
  <c r="AW87" i="1" s="1"/>
  <c r="AX88" i="1" s="1"/>
  <c r="AY89" i="1" s="1"/>
  <c r="AZ90" i="1" s="1"/>
  <c r="BA91" i="1" s="1"/>
  <c r="BB92" i="1" s="1"/>
  <c r="BC93" i="1" s="1"/>
  <c r="BD94" i="1" s="1"/>
  <c r="BE95" i="1" s="1"/>
  <c r="BF96" i="1" s="1"/>
  <c r="AM78" i="1"/>
  <c r="V76" i="1"/>
  <c r="S74" i="1"/>
  <c r="T75" i="1" s="1"/>
  <c r="R74" i="1"/>
  <c r="AF76" i="1"/>
  <c r="AG77" i="1" s="1"/>
  <c r="AH78" i="1" s="1"/>
  <c r="AC75" i="1"/>
  <c r="AD75" i="1"/>
  <c r="AE76" i="1" s="1"/>
  <c r="AJ78" i="1"/>
  <c r="AK79" i="1" s="1"/>
  <c r="AL80" i="1" s="1"/>
  <c r="Y75" i="1"/>
  <c r="Y76" i="1" s="1"/>
  <c r="Z75" i="1"/>
  <c r="E88" i="1"/>
  <c r="O75" i="1"/>
  <c r="P75" i="1"/>
  <c r="Q76" i="1" s="1"/>
  <c r="F73" i="1"/>
  <c r="G73" i="1"/>
  <c r="U76" i="1" l="1"/>
  <c r="B72" i="1"/>
  <c r="H73" i="1"/>
  <c r="I74" i="1" s="1"/>
  <c r="J75" i="1" s="1"/>
  <c r="K76" i="1" s="1"/>
  <c r="L77" i="1" s="1"/>
  <c r="M78" i="1" s="1"/>
  <c r="N79" i="1" s="1"/>
  <c r="X77" i="1"/>
  <c r="I62" i="2"/>
  <c r="K61" i="2"/>
  <c r="Y77" i="1"/>
  <c r="Y78" i="1" s="1"/>
  <c r="BJ144" i="1"/>
  <c r="BI145" i="1"/>
  <c r="W77" i="1"/>
  <c r="AN79" i="1"/>
  <c r="AO80" i="1" s="1"/>
  <c r="AP81" i="1" s="1"/>
  <c r="AQ82" i="1" s="1"/>
  <c r="AR83" i="1" s="1"/>
  <c r="AS84" i="1" s="1"/>
  <c r="AT85" i="1" s="1"/>
  <c r="AU86" i="1" s="1"/>
  <c r="AV87" i="1" s="1"/>
  <c r="AW88" i="1" s="1"/>
  <c r="AX89" i="1" s="1"/>
  <c r="AY90" i="1" s="1"/>
  <c r="AZ91" i="1" s="1"/>
  <c r="BA92" i="1" s="1"/>
  <c r="BB93" i="1" s="1"/>
  <c r="BC94" i="1" s="1"/>
  <c r="BD95" i="1" s="1"/>
  <c r="BE96" i="1" s="1"/>
  <c r="AM79" i="1"/>
  <c r="AJ79" i="1"/>
  <c r="AK80" i="1" s="1"/>
  <c r="AL81" i="1" s="1"/>
  <c r="V77" i="1"/>
  <c r="AF77" i="1"/>
  <c r="AG78" i="1" s="1"/>
  <c r="AH79" i="1" s="1"/>
  <c r="AC76" i="1"/>
  <c r="AD76" i="1"/>
  <c r="AE77" i="1" s="1"/>
  <c r="E89" i="1"/>
  <c r="Z76" i="1"/>
  <c r="Z77" i="1" s="1"/>
  <c r="AA76" i="1"/>
  <c r="S75" i="1"/>
  <c r="T76" i="1" s="1"/>
  <c r="U77" i="1" s="1"/>
  <c r="R75" i="1"/>
  <c r="AI79" i="1"/>
  <c r="F74" i="1"/>
  <c r="G74" i="1"/>
  <c r="O76" i="1"/>
  <c r="P76" i="1"/>
  <c r="Q77" i="1" s="1"/>
  <c r="B73" i="1" l="1"/>
  <c r="H74" i="1"/>
  <c r="I75" i="1" s="1"/>
  <c r="J76" i="1" s="1"/>
  <c r="K77" i="1" s="1"/>
  <c r="L78" i="1" s="1"/>
  <c r="M79" i="1" s="1"/>
  <c r="N80" i="1" s="1"/>
  <c r="Z78" i="1"/>
  <c r="Z79" i="1" s="1"/>
  <c r="X78" i="1"/>
  <c r="Y79" i="1" s="1"/>
  <c r="I63" i="2"/>
  <c r="K62" i="2"/>
  <c r="V78" i="1"/>
  <c r="BK144" i="1"/>
  <c r="BJ145" i="1"/>
  <c r="W78" i="1"/>
  <c r="AN80" i="1"/>
  <c r="AO81" i="1" s="1"/>
  <c r="AP82" i="1" s="1"/>
  <c r="AQ83" i="1" s="1"/>
  <c r="AR84" i="1" s="1"/>
  <c r="AS85" i="1" s="1"/>
  <c r="AT86" i="1" s="1"/>
  <c r="AU87" i="1" s="1"/>
  <c r="AV88" i="1" s="1"/>
  <c r="AW89" i="1" s="1"/>
  <c r="AX90" i="1" s="1"/>
  <c r="AY91" i="1" s="1"/>
  <c r="AZ92" i="1" s="1"/>
  <c r="BA93" i="1" s="1"/>
  <c r="BB94" i="1" s="1"/>
  <c r="BC95" i="1" s="1"/>
  <c r="BD96" i="1" s="1"/>
  <c r="AM80" i="1"/>
  <c r="AI80" i="1"/>
  <c r="AJ80" i="1"/>
  <c r="AK81" i="1" s="1"/>
  <c r="AL82" i="1" s="1"/>
  <c r="AF78" i="1"/>
  <c r="AG79" i="1" s="1"/>
  <c r="AH80" i="1" s="1"/>
  <c r="E90" i="1"/>
  <c r="S76" i="1"/>
  <c r="T77" i="1" s="1"/>
  <c r="U78" i="1" s="1"/>
  <c r="R76" i="1"/>
  <c r="AD77" i="1"/>
  <c r="AE78" i="1" s="1"/>
  <c r="AC77" i="1"/>
  <c r="AA77" i="1"/>
  <c r="AA78" i="1" s="1"/>
  <c r="AB77" i="1"/>
  <c r="O77" i="1"/>
  <c r="P77" i="1"/>
  <c r="Q78" i="1" s="1"/>
  <c r="F75" i="1"/>
  <c r="G75" i="1"/>
  <c r="X79" i="1" l="1"/>
  <c r="Y80" i="1" s="1"/>
  <c r="B74" i="1"/>
  <c r="AA79" i="1"/>
  <c r="AA80" i="1" s="1"/>
  <c r="H75" i="1"/>
  <c r="I76" i="1" s="1"/>
  <c r="J77" i="1" s="1"/>
  <c r="K78" i="1" s="1"/>
  <c r="L79" i="1" s="1"/>
  <c r="M80" i="1" s="1"/>
  <c r="N81" i="1" s="1"/>
  <c r="Z80" i="1"/>
  <c r="I64" i="2"/>
  <c r="K63" i="2"/>
  <c r="V79" i="1"/>
  <c r="W79" i="1"/>
  <c r="BL144" i="1"/>
  <c r="BK145" i="1"/>
  <c r="AI81" i="1"/>
  <c r="AN81" i="1"/>
  <c r="AO82" i="1" s="1"/>
  <c r="AP83" i="1" s="1"/>
  <c r="AQ84" i="1" s="1"/>
  <c r="AR85" i="1" s="1"/>
  <c r="AS86" i="1" s="1"/>
  <c r="AT87" i="1" s="1"/>
  <c r="AU88" i="1" s="1"/>
  <c r="AV89" i="1" s="1"/>
  <c r="AW90" i="1" s="1"/>
  <c r="AX91" i="1" s="1"/>
  <c r="AY92" i="1" s="1"/>
  <c r="AZ93" i="1" s="1"/>
  <c r="BA94" i="1" s="1"/>
  <c r="BB95" i="1" s="1"/>
  <c r="BC96" i="1" s="1"/>
  <c r="AM81" i="1"/>
  <c r="AJ81" i="1"/>
  <c r="AK82" i="1" s="1"/>
  <c r="AL83" i="1" s="1"/>
  <c r="AD78" i="1"/>
  <c r="AE79" i="1" s="1"/>
  <c r="AF79" i="1"/>
  <c r="AG80" i="1" s="1"/>
  <c r="AH81" i="1" s="1"/>
  <c r="E91" i="1"/>
  <c r="AB78" i="1"/>
  <c r="AB79" i="1" s="1"/>
  <c r="AB80" i="1" s="1"/>
  <c r="AC78" i="1"/>
  <c r="S77" i="1"/>
  <c r="T78" i="1" s="1"/>
  <c r="R77" i="1"/>
  <c r="F76" i="1"/>
  <c r="G76" i="1"/>
  <c r="O78" i="1"/>
  <c r="P78" i="1"/>
  <c r="Q79" i="1" s="1"/>
  <c r="X80" i="1" l="1"/>
  <c r="B75" i="1"/>
  <c r="Z81" i="1"/>
  <c r="AA81" i="1"/>
  <c r="W80" i="1"/>
  <c r="X81" i="1" s="1"/>
  <c r="H76" i="1"/>
  <c r="I77" i="1" s="1"/>
  <c r="J78" i="1" s="1"/>
  <c r="K79" i="1" s="1"/>
  <c r="L80" i="1" s="1"/>
  <c r="M81" i="1" s="1"/>
  <c r="N82" i="1" s="1"/>
  <c r="AB81" i="1"/>
  <c r="I65" i="2"/>
  <c r="K64" i="2"/>
  <c r="BM144" i="1"/>
  <c r="BL145" i="1"/>
  <c r="AI82" i="1"/>
  <c r="AN82" i="1"/>
  <c r="AO83" i="1" s="1"/>
  <c r="AP84" i="1" s="1"/>
  <c r="AQ85" i="1" s="1"/>
  <c r="AR86" i="1" s="1"/>
  <c r="AS87" i="1" s="1"/>
  <c r="AT88" i="1" s="1"/>
  <c r="AU89" i="1" s="1"/>
  <c r="AV90" i="1" s="1"/>
  <c r="AW91" i="1" s="1"/>
  <c r="AX92" i="1" s="1"/>
  <c r="AY93" i="1" s="1"/>
  <c r="AZ94" i="1" s="1"/>
  <c r="BA95" i="1" s="1"/>
  <c r="BB96" i="1" s="1"/>
  <c r="AM82" i="1"/>
  <c r="AJ82" i="1"/>
  <c r="AK83" i="1" s="1"/>
  <c r="AL84" i="1" s="1"/>
  <c r="E92" i="1"/>
  <c r="S78" i="1"/>
  <c r="T79" i="1" s="1"/>
  <c r="R78" i="1"/>
  <c r="U79" i="1"/>
  <c r="AF80" i="1"/>
  <c r="AG81" i="1" s="1"/>
  <c r="AH82" i="1" s="1"/>
  <c r="AI83" i="1" s="1"/>
  <c r="AC79" i="1"/>
  <c r="AD79" i="1"/>
  <c r="AE80" i="1" s="1"/>
  <c r="Y81" i="1"/>
  <c r="O79" i="1"/>
  <c r="P79" i="1"/>
  <c r="Q80" i="1" s="1"/>
  <c r="F77" i="1"/>
  <c r="G77" i="1"/>
  <c r="AA82" i="1" l="1"/>
  <c r="B76" i="1"/>
  <c r="AB82" i="1"/>
  <c r="H77" i="1"/>
  <c r="I78" i="1" s="1"/>
  <c r="J79" i="1" s="1"/>
  <c r="K80" i="1" s="1"/>
  <c r="L81" i="1" s="1"/>
  <c r="M82" i="1" s="1"/>
  <c r="N83" i="1" s="1"/>
  <c r="I66" i="2"/>
  <c r="K65" i="2"/>
  <c r="AJ83" i="1"/>
  <c r="AK84" i="1" s="1"/>
  <c r="AL85" i="1" s="1"/>
  <c r="AB83" i="1"/>
  <c r="BN144" i="1"/>
  <c r="BM145" i="1"/>
  <c r="AN83" i="1"/>
  <c r="AO84" i="1" s="1"/>
  <c r="AP85" i="1" s="1"/>
  <c r="AQ86" i="1" s="1"/>
  <c r="AR87" i="1" s="1"/>
  <c r="AS88" i="1" s="1"/>
  <c r="AT89" i="1" s="1"/>
  <c r="AU90" i="1" s="1"/>
  <c r="AV91" i="1" s="1"/>
  <c r="AW92" i="1" s="1"/>
  <c r="AX93" i="1" s="1"/>
  <c r="AY94" i="1" s="1"/>
  <c r="AZ95" i="1" s="1"/>
  <c r="BA96" i="1" s="1"/>
  <c r="AM83" i="1"/>
  <c r="AF81" i="1"/>
  <c r="AG82" i="1" s="1"/>
  <c r="AH83" i="1" s="1"/>
  <c r="AI84" i="1" s="1"/>
  <c r="U80" i="1"/>
  <c r="V80" i="1"/>
  <c r="E93" i="1"/>
  <c r="AC80" i="1"/>
  <c r="AD80" i="1"/>
  <c r="AE81" i="1" s="1"/>
  <c r="S79" i="1"/>
  <c r="T80" i="1" s="1"/>
  <c r="R79" i="1"/>
  <c r="Y82" i="1"/>
  <c r="Z82" i="1"/>
  <c r="O80" i="1"/>
  <c r="P80" i="1"/>
  <c r="Q81" i="1" s="1"/>
  <c r="F78" i="1"/>
  <c r="G78" i="1"/>
  <c r="B77" i="1" l="1"/>
  <c r="H78" i="1"/>
  <c r="I79" i="1" s="1"/>
  <c r="J80" i="1" s="1"/>
  <c r="K81" i="1" s="1"/>
  <c r="L82" i="1" s="1"/>
  <c r="M83" i="1" s="1"/>
  <c r="N84" i="1" s="1"/>
  <c r="AJ84" i="1"/>
  <c r="AK85" i="1" s="1"/>
  <c r="AL86" i="1" s="1"/>
  <c r="I67" i="2"/>
  <c r="K66" i="2"/>
  <c r="BO144" i="1"/>
  <c r="BN145" i="1"/>
  <c r="B78" i="1"/>
  <c r="U81" i="1"/>
  <c r="AN84" i="1"/>
  <c r="AO85" i="1" s="1"/>
  <c r="AP86" i="1" s="1"/>
  <c r="AQ87" i="1" s="1"/>
  <c r="AR88" i="1" s="1"/>
  <c r="AS89" i="1" s="1"/>
  <c r="AT90" i="1" s="1"/>
  <c r="AU91" i="1" s="1"/>
  <c r="AV92" i="1" s="1"/>
  <c r="AW93" i="1" s="1"/>
  <c r="AX94" i="1" s="1"/>
  <c r="AY95" i="1" s="1"/>
  <c r="AZ96" i="1" s="1"/>
  <c r="AM84" i="1"/>
  <c r="AF82" i="1"/>
  <c r="AG83" i="1" s="1"/>
  <c r="AH84" i="1" s="1"/>
  <c r="AI85" i="1" s="1"/>
  <c r="AC81" i="1"/>
  <c r="AD81" i="1"/>
  <c r="AE82" i="1" s="1"/>
  <c r="E94" i="1"/>
  <c r="S80" i="1"/>
  <c r="T81" i="1" s="1"/>
  <c r="R80" i="1"/>
  <c r="V81" i="1"/>
  <c r="W81" i="1"/>
  <c r="O81" i="1"/>
  <c r="P81" i="1"/>
  <c r="Q82" i="1" s="1"/>
  <c r="Z83" i="1"/>
  <c r="AA83" i="1"/>
  <c r="F79" i="1"/>
  <c r="G79" i="1"/>
  <c r="V82" i="1" l="1"/>
  <c r="AJ85" i="1"/>
  <c r="AK86" i="1" s="1"/>
  <c r="AL87" i="1" s="1"/>
  <c r="H79" i="1"/>
  <c r="I80" i="1" s="1"/>
  <c r="J81" i="1" s="1"/>
  <c r="K82" i="1" s="1"/>
  <c r="L83" i="1" s="1"/>
  <c r="M84" i="1" s="1"/>
  <c r="N85" i="1" s="1"/>
  <c r="I68" i="2"/>
  <c r="K67" i="2"/>
  <c r="BP144" i="1"/>
  <c r="BO145" i="1"/>
  <c r="U82" i="1"/>
  <c r="V83" i="1" s="1"/>
  <c r="AN85" i="1"/>
  <c r="AO86" i="1" s="1"/>
  <c r="AP87" i="1" s="1"/>
  <c r="AQ88" i="1" s="1"/>
  <c r="AR89" i="1" s="1"/>
  <c r="AS90" i="1" s="1"/>
  <c r="AT91" i="1" s="1"/>
  <c r="AU92" i="1" s="1"/>
  <c r="AV93" i="1" s="1"/>
  <c r="AW94" i="1" s="1"/>
  <c r="AX95" i="1" s="1"/>
  <c r="AY96" i="1" s="1"/>
  <c r="AM85" i="1"/>
  <c r="AF83" i="1"/>
  <c r="AG84" i="1" s="1"/>
  <c r="AH85" i="1" s="1"/>
  <c r="AI86" i="1" s="1"/>
  <c r="W82" i="1"/>
  <c r="W83" i="1" s="1"/>
  <c r="X82" i="1"/>
  <c r="AD82" i="1"/>
  <c r="AE83" i="1" s="1"/>
  <c r="AC82" i="1"/>
  <c r="S81" i="1"/>
  <c r="T82" i="1" s="1"/>
  <c r="U83" i="1" s="1"/>
  <c r="R81" i="1"/>
  <c r="E95" i="1"/>
  <c r="F80" i="1"/>
  <c r="G80" i="1"/>
  <c r="AA84" i="1"/>
  <c r="AB84" i="1"/>
  <c r="O82" i="1"/>
  <c r="P82" i="1"/>
  <c r="Q83" i="1" s="1"/>
  <c r="B79" i="1" l="1"/>
  <c r="AJ86" i="1"/>
  <c r="AK87" i="1" s="1"/>
  <c r="AL88" i="1" s="1"/>
  <c r="AN86" i="1"/>
  <c r="AO87" i="1" s="1"/>
  <c r="AP88" i="1" s="1"/>
  <c r="AQ89" i="1" s="1"/>
  <c r="AR90" i="1" s="1"/>
  <c r="AS91" i="1" s="1"/>
  <c r="AT92" i="1" s="1"/>
  <c r="AU93" i="1" s="1"/>
  <c r="AV94" i="1" s="1"/>
  <c r="AW95" i="1" s="1"/>
  <c r="AX96" i="1" s="1"/>
  <c r="H80" i="1"/>
  <c r="I81" i="1" s="1"/>
  <c r="J82" i="1" s="1"/>
  <c r="K83" i="1" s="1"/>
  <c r="L84" i="1" s="1"/>
  <c r="M85" i="1" s="1"/>
  <c r="N86" i="1" s="1"/>
  <c r="I69" i="2"/>
  <c r="K68" i="2"/>
  <c r="BQ144" i="1"/>
  <c r="BP145" i="1"/>
  <c r="V84" i="1"/>
  <c r="AM86" i="1"/>
  <c r="AF84" i="1"/>
  <c r="AG85" i="1" s="1"/>
  <c r="AH86" i="1" s="1"/>
  <c r="AI87" i="1" s="1"/>
  <c r="W84" i="1"/>
  <c r="X83" i="1"/>
  <c r="X84" i="1" s="1"/>
  <c r="Y83" i="1"/>
  <c r="AD83" i="1"/>
  <c r="AE84" i="1" s="1"/>
  <c r="AC83" i="1"/>
  <c r="E96" i="1"/>
  <c r="S82" i="1"/>
  <c r="T83" i="1" s="1"/>
  <c r="R82" i="1"/>
  <c r="AB85" i="1"/>
  <c r="O83" i="1"/>
  <c r="P83" i="1"/>
  <c r="Q84" i="1" s="1"/>
  <c r="F81" i="1"/>
  <c r="G81" i="1"/>
  <c r="AJ87" i="1" l="1"/>
  <c r="AK88" i="1" s="1"/>
  <c r="AL89" i="1" s="1"/>
  <c r="B80" i="1"/>
  <c r="H81" i="1"/>
  <c r="I82" i="1" s="1"/>
  <c r="J83" i="1" s="1"/>
  <c r="K84" i="1" s="1"/>
  <c r="L85" i="1" s="1"/>
  <c r="M86" i="1" s="1"/>
  <c r="N87" i="1" s="1"/>
  <c r="I70" i="2"/>
  <c r="K69" i="2"/>
  <c r="W85" i="1"/>
  <c r="BR144" i="1"/>
  <c r="BQ145" i="1"/>
  <c r="AN87" i="1"/>
  <c r="AO88" i="1" s="1"/>
  <c r="AP89" i="1" s="1"/>
  <c r="AQ90" i="1" s="1"/>
  <c r="AR91" i="1" s="1"/>
  <c r="AS92" i="1" s="1"/>
  <c r="AT93" i="1" s="1"/>
  <c r="AU94" i="1" s="1"/>
  <c r="AV95" i="1" s="1"/>
  <c r="AW96" i="1" s="1"/>
  <c r="AM87" i="1"/>
  <c r="AF85" i="1"/>
  <c r="AG86" i="1" s="1"/>
  <c r="AH87" i="1" s="1"/>
  <c r="AI88" i="1" s="1"/>
  <c r="X85" i="1"/>
  <c r="U84" i="1"/>
  <c r="Y84" i="1"/>
  <c r="Y85" i="1" s="1"/>
  <c r="Z84" i="1"/>
  <c r="S83" i="1"/>
  <c r="T84" i="1" s="1"/>
  <c r="R83" i="1"/>
  <c r="AC84" i="1"/>
  <c r="AD84" i="1"/>
  <c r="AE85" i="1" s="1"/>
  <c r="O84" i="1"/>
  <c r="P84" i="1"/>
  <c r="Q85" i="1" s="1"/>
  <c r="F82" i="1"/>
  <c r="G82" i="1"/>
  <c r="AJ88" i="1" l="1"/>
  <c r="AK89" i="1" s="1"/>
  <c r="AL90" i="1" s="1"/>
  <c r="B81" i="1"/>
  <c r="X86" i="1"/>
  <c r="H82" i="1"/>
  <c r="I83" i="1" s="1"/>
  <c r="J84" i="1" s="1"/>
  <c r="K85" i="1" s="1"/>
  <c r="L86" i="1" s="1"/>
  <c r="M87" i="1" s="1"/>
  <c r="N88" i="1" s="1"/>
  <c r="I71" i="2"/>
  <c r="K70" i="2"/>
  <c r="BS144" i="1"/>
  <c r="BR145" i="1"/>
  <c r="AN88" i="1"/>
  <c r="AO89" i="1" s="1"/>
  <c r="AP90" i="1" s="1"/>
  <c r="AQ91" i="1" s="1"/>
  <c r="AR92" i="1" s="1"/>
  <c r="AS93" i="1" s="1"/>
  <c r="AT94" i="1" s="1"/>
  <c r="AU95" i="1" s="1"/>
  <c r="AV96" i="1" s="1"/>
  <c r="AM88" i="1"/>
  <c r="Y86" i="1"/>
  <c r="AF86" i="1"/>
  <c r="AG87" i="1" s="1"/>
  <c r="AH88" i="1" s="1"/>
  <c r="AI89" i="1" s="1"/>
  <c r="AD85" i="1"/>
  <c r="AE86" i="1" s="1"/>
  <c r="AC85" i="1"/>
  <c r="U85" i="1"/>
  <c r="V85" i="1"/>
  <c r="S84" i="1"/>
  <c r="T85" i="1" s="1"/>
  <c r="R84" i="1"/>
  <c r="Z85" i="1"/>
  <c r="Z86" i="1" s="1"/>
  <c r="AA85" i="1"/>
  <c r="O85" i="1"/>
  <c r="P85" i="1"/>
  <c r="Q86" i="1" s="1"/>
  <c r="F83" i="1"/>
  <c r="G83" i="1"/>
  <c r="AJ89" i="1" l="1"/>
  <c r="AK90" i="1" s="1"/>
  <c r="AL91" i="1" s="1"/>
  <c r="Y87" i="1"/>
  <c r="B82" i="1"/>
  <c r="H83" i="1"/>
  <c r="I84" i="1" s="1"/>
  <c r="J85" i="1" s="1"/>
  <c r="K86" i="1" s="1"/>
  <c r="L87" i="1" s="1"/>
  <c r="M88" i="1" s="1"/>
  <c r="N89" i="1" s="1"/>
  <c r="Z87" i="1"/>
  <c r="I72" i="2"/>
  <c r="K71" i="2"/>
  <c r="BT144" i="1"/>
  <c r="BS145" i="1"/>
  <c r="AN89" i="1"/>
  <c r="AO90" i="1" s="1"/>
  <c r="AP91" i="1" s="1"/>
  <c r="AQ92" i="1" s="1"/>
  <c r="AR93" i="1" s="1"/>
  <c r="AS94" i="1" s="1"/>
  <c r="AT95" i="1" s="1"/>
  <c r="AU96" i="1" s="1"/>
  <c r="AM89" i="1"/>
  <c r="AF87" i="1"/>
  <c r="AG88" i="1" s="1"/>
  <c r="AH89" i="1" s="1"/>
  <c r="AI90" i="1" s="1"/>
  <c r="AC86" i="1"/>
  <c r="AD86" i="1"/>
  <c r="AE87" i="1" s="1"/>
  <c r="AA86" i="1"/>
  <c r="AA87" i="1" s="1"/>
  <c r="AB86" i="1"/>
  <c r="S85" i="1"/>
  <c r="T86" i="1" s="1"/>
  <c r="R85" i="1"/>
  <c r="U86" i="1"/>
  <c r="V86" i="1"/>
  <c r="W86" i="1"/>
  <c r="O86" i="1"/>
  <c r="P86" i="1"/>
  <c r="Q87" i="1" s="1"/>
  <c r="F84" i="1"/>
  <c r="G84" i="1"/>
  <c r="B83" i="1" l="1"/>
  <c r="Z88" i="1"/>
  <c r="AJ90" i="1"/>
  <c r="AK91" i="1" s="1"/>
  <c r="AL92" i="1" s="1"/>
  <c r="AA88" i="1"/>
  <c r="H84" i="1"/>
  <c r="I85" i="1" s="1"/>
  <c r="J86" i="1" s="1"/>
  <c r="K87" i="1" s="1"/>
  <c r="L88" i="1" s="1"/>
  <c r="M89" i="1" s="1"/>
  <c r="N90" i="1" s="1"/>
  <c r="I73" i="2"/>
  <c r="K72" i="2"/>
  <c r="BU144" i="1"/>
  <c r="BT145" i="1"/>
  <c r="U87" i="1"/>
  <c r="AB87" i="1"/>
  <c r="AB88" i="1" s="1"/>
  <c r="AN90" i="1"/>
  <c r="AO91" i="1" s="1"/>
  <c r="AP92" i="1" s="1"/>
  <c r="AQ93" i="1" s="1"/>
  <c r="AR94" i="1" s="1"/>
  <c r="AS95" i="1" s="1"/>
  <c r="AT96" i="1" s="1"/>
  <c r="AM90" i="1"/>
  <c r="AF88" i="1"/>
  <c r="AG89" i="1" s="1"/>
  <c r="AH90" i="1" s="1"/>
  <c r="AI91" i="1" s="1"/>
  <c r="AC87" i="1"/>
  <c r="AD87" i="1"/>
  <c r="AE88" i="1" s="1"/>
  <c r="W87" i="1"/>
  <c r="X87" i="1"/>
  <c r="V87" i="1"/>
  <c r="S86" i="1"/>
  <c r="T87" i="1" s="1"/>
  <c r="R86" i="1"/>
  <c r="F85" i="1"/>
  <c r="G85" i="1"/>
  <c r="O87" i="1"/>
  <c r="P87" i="1"/>
  <c r="Q88" i="1" s="1"/>
  <c r="AA89" i="1" l="1"/>
  <c r="AJ91" i="1"/>
  <c r="AK92" i="1" s="1"/>
  <c r="AL93" i="1" s="1"/>
  <c r="AB89" i="1"/>
  <c r="AB90" i="1" s="1"/>
  <c r="B84" i="1"/>
  <c r="H85" i="1"/>
  <c r="I86" i="1" s="1"/>
  <c r="J87" i="1" s="1"/>
  <c r="K88" i="1" s="1"/>
  <c r="L89" i="1" s="1"/>
  <c r="M90" i="1" s="1"/>
  <c r="N91" i="1" s="1"/>
  <c r="I74" i="2"/>
  <c r="K73" i="2"/>
  <c r="BV144" i="1"/>
  <c r="BU145" i="1"/>
  <c r="AN91" i="1"/>
  <c r="AO92" i="1" s="1"/>
  <c r="AP93" i="1" s="1"/>
  <c r="AQ94" i="1" s="1"/>
  <c r="AR95" i="1" s="1"/>
  <c r="AS96" i="1" s="1"/>
  <c r="AM91" i="1"/>
  <c r="AF89" i="1"/>
  <c r="AG90" i="1" s="1"/>
  <c r="AH91" i="1" s="1"/>
  <c r="AI92" i="1" s="1"/>
  <c r="U88" i="1"/>
  <c r="X88" i="1"/>
  <c r="Y88" i="1"/>
  <c r="S87" i="1"/>
  <c r="T88" i="1" s="1"/>
  <c r="R87" i="1"/>
  <c r="AC88" i="1"/>
  <c r="AD88" i="1"/>
  <c r="AE89" i="1" s="1"/>
  <c r="W88" i="1"/>
  <c r="V88" i="1"/>
  <c r="F86" i="1"/>
  <c r="G86" i="1"/>
  <c r="O88" i="1"/>
  <c r="P88" i="1"/>
  <c r="Q89" i="1" s="1"/>
  <c r="B85" i="1" l="1"/>
  <c r="AJ92" i="1"/>
  <c r="AK93" i="1" s="1"/>
  <c r="AL94" i="1" s="1"/>
  <c r="H86" i="1"/>
  <c r="I87" i="1" s="1"/>
  <c r="J88" i="1" s="1"/>
  <c r="K89" i="1" s="1"/>
  <c r="L90" i="1" s="1"/>
  <c r="M91" i="1" s="1"/>
  <c r="N92" i="1" s="1"/>
  <c r="I75" i="2"/>
  <c r="K74" i="2"/>
  <c r="BW144" i="1"/>
  <c r="BV145" i="1"/>
  <c r="AN92" i="1"/>
  <c r="AO93" i="1" s="1"/>
  <c r="AP94" i="1" s="1"/>
  <c r="AQ95" i="1" s="1"/>
  <c r="AR96" i="1" s="1"/>
  <c r="AM92" i="1"/>
  <c r="X89" i="1"/>
  <c r="U89" i="1"/>
  <c r="AF90" i="1"/>
  <c r="AG91" i="1" s="1"/>
  <c r="AH92" i="1" s="1"/>
  <c r="AI93" i="1" s="1"/>
  <c r="Y89" i="1"/>
  <c r="Z89" i="1"/>
  <c r="V89" i="1"/>
  <c r="W89" i="1"/>
  <c r="AC89" i="1"/>
  <c r="AD89" i="1"/>
  <c r="AE90" i="1" s="1"/>
  <c r="S88" i="1"/>
  <c r="T89" i="1" s="1"/>
  <c r="R88" i="1"/>
  <c r="O89" i="1"/>
  <c r="P89" i="1"/>
  <c r="Q90" i="1" s="1"/>
  <c r="F87" i="1"/>
  <c r="G87" i="1"/>
  <c r="AJ93" i="1" l="1"/>
  <c r="AK94" i="1" s="1"/>
  <c r="AL95" i="1" s="1"/>
  <c r="B86" i="1"/>
  <c r="U90" i="1"/>
  <c r="H87" i="1"/>
  <c r="I88" i="1" s="1"/>
  <c r="J89" i="1" s="1"/>
  <c r="K90" i="1" s="1"/>
  <c r="L91" i="1" s="1"/>
  <c r="M92" i="1" s="1"/>
  <c r="N93" i="1" s="1"/>
  <c r="I76" i="2"/>
  <c r="K75" i="2"/>
  <c r="Y90" i="1"/>
  <c r="BX144" i="1"/>
  <c r="BW145" i="1"/>
  <c r="V90" i="1"/>
  <c r="AN93" i="1"/>
  <c r="AO94" i="1" s="1"/>
  <c r="AP95" i="1" s="1"/>
  <c r="AQ96" i="1" s="1"/>
  <c r="AM93" i="1"/>
  <c r="AF91" i="1"/>
  <c r="AG92" i="1" s="1"/>
  <c r="AH93" i="1" s="1"/>
  <c r="AI94" i="1" s="1"/>
  <c r="Z90" i="1"/>
  <c r="AA90" i="1"/>
  <c r="S89" i="1"/>
  <c r="T90" i="1" s="1"/>
  <c r="R89" i="1"/>
  <c r="W90" i="1"/>
  <c r="X90" i="1"/>
  <c r="AC90" i="1"/>
  <c r="AD90" i="1"/>
  <c r="AE91" i="1" s="1"/>
  <c r="F88" i="1"/>
  <c r="G88" i="1"/>
  <c r="O90" i="1"/>
  <c r="P90" i="1"/>
  <c r="Q91" i="1" s="1"/>
  <c r="B87" i="1" l="1"/>
  <c r="AJ94" i="1"/>
  <c r="AK95" i="1" s="1"/>
  <c r="AL96" i="1" s="1"/>
  <c r="V91" i="1"/>
  <c r="H88" i="1"/>
  <c r="I89" i="1" s="1"/>
  <c r="J90" i="1" s="1"/>
  <c r="K91" i="1" s="1"/>
  <c r="L92" i="1" s="1"/>
  <c r="M93" i="1" s="1"/>
  <c r="N94" i="1" s="1"/>
  <c r="I77" i="2"/>
  <c r="K76" i="2"/>
  <c r="Z91" i="1"/>
  <c r="W91" i="1"/>
  <c r="BY144" i="1"/>
  <c r="BX145" i="1"/>
  <c r="AN94" i="1"/>
  <c r="AO95" i="1" s="1"/>
  <c r="AP96" i="1" s="1"/>
  <c r="AM94" i="1"/>
  <c r="AF92" i="1"/>
  <c r="AG93" i="1" s="1"/>
  <c r="AH94" i="1" s="1"/>
  <c r="AI95" i="1" s="1"/>
  <c r="U91" i="1"/>
  <c r="AD91" i="1"/>
  <c r="AE92" i="1" s="1"/>
  <c r="AC91" i="1"/>
  <c r="S90" i="1"/>
  <c r="T91" i="1" s="1"/>
  <c r="R90" i="1"/>
  <c r="AA91" i="1"/>
  <c r="AB91" i="1"/>
  <c r="X91" i="1"/>
  <c r="Y91" i="1"/>
  <c r="O91" i="1"/>
  <c r="P91" i="1"/>
  <c r="Q92" i="1" s="1"/>
  <c r="F89" i="1"/>
  <c r="G89" i="1"/>
  <c r="W92" i="1" l="1"/>
  <c r="AJ95" i="1"/>
  <c r="AK96" i="1" s="1"/>
  <c r="B88" i="1"/>
  <c r="H89" i="1"/>
  <c r="I90" i="1" s="1"/>
  <c r="J91" i="1" s="1"/>
  <c r="K92" i="1" s="1"/>
  <c r="L93" i="1" s="1"/>
  <c r="M94" i="1" s="1"/>
  <c r="N95" i="1" s="1"/>
  <c r="X92" i="1"/>
  <c r="X93" i="1" s="1"/>
  <c r="AA92" i="1"/>
  <c r="I78" i="2"/>
  <c r="K77" i="2"/>
  <c r="BZ144" i="1"/>
  <c r="BY145" i="1"/>
  <c r="AN95" i="1"/>
  <c r="AO96" i="1" s="1"/>
  <c r="AM95" i="1"/>
  <c r="AB92" i="1"/>
  <c r="AF93" i="1"/>
  <c r="AG94" i="1" s="1"/>
  <c r="AH95" i="1" s="1"/>
  <c r="AI96" i="1" s="1"/>
  <c r="Y92" i="1"/>
  <c r="Z92" i="1"/>
  <c r="AC92" i="1"/>
  <c r="AD92" i="1"/>
  <c r="AE93" i="1" s="1"/>
  <c r="U92" i="1"/>
  <c r="V92" i="1"/>
  <c r="S91" i="1"/>
  <c r="T92" i="1" s="1"/>
  <c r="R91" i="1"/>
  <c r="O92" i="1"/>
  <c r="P92" i="1"/>
  <c r="Q93" i="1" s="1"/>
  <c r="F90" i="1"/>
  <c r="G90" i="1"/>
  <c r="AJ96" i="1" l="1"/>
  <c r="B89" i="1"/>
  <c r="AB93" i="1"/>
  <c r="Y93" i="1"/>
  <c r="Y94" i="1" s="1"/>
  <c r="H90" i="1"/>
  <c r="I91" i="1" s="1"/>
  <c r="J92" i="1" s="1"/>
  <c r="K93" i="1" s="1"/>
  <c r="L94" i="1" s="1"/>
  <c r="M95" i="1" s="1"/>
  <c r="N96" i="1" s="1"/>
  <c r="I79" i="2"/>
  <c r="K78" i="2"/>
  <c r="CA144" i="1"/>
  <c r="BZ145" i="1"/>
  <c r="AN96" i="1"/>
  <c r="AM96" i="1"/>
  <c r="AF94" i="1"/>
  <c r="AG95" i="1" s="1"/>
  <c r="AH96" i="1" s="1"/>
  <c r="AC93" i="1"/>
  <c r="AD93" i="1"/>
  <c r="AE94" i="1" s="1"/>
  <c r="U93" i="1"/>
  <c r="Z93" i="1"/>
  <c r="AA93" i="1"/>
  <c r="S92" i="1"/>
  <c r="T93" i="1" s="1"/>
  <c r="R92" i="1"/>
  <c r="V93" i="1"/>
  <c r="W93" i="1"/>
  <c r="F91" i="1"/>
  <c r="G91" i="1"/>
  <c r="O93" i="1"/>
  <c r="P93" i="1"/>
  <c r="Q94" i="1" s="1"/>
  <c r="B90" i="1" l="1"/>
  <c r="Z94" i="1"/>
  <c r="Z95" i="1" s="1"/>
  <c r="H91" i="1"/>
  <c r="I92" i="1" s="1"/>
  <c r="J93" i="1" s="1"/>
  <c r="K94" i="1" s="1"/>
  <c r="L95" i="1" s="1"/>
  <c r="M96" i="1" s="1"/>
  <c r="I80" i="2"/>
  <c r="K79" i="2"/>
  <c r="CB144" i="1"/>
  <c r="CA145" i="1"/>
  <c r="AF95" i="1"/>
  <c r="AG96" i="1" s="1"/>
  <c r="W94" i="1"/>
  <c r="X94" i="1"/>
  <c r="V94" i="1"/>
  <c r="S93" i="1"/>
  <c r="T94" i="1" s="1"/>
  <c r="R93" i="1"/>
  <c r="AD94" i="1"/>
  <c r="AE95" i="1" s="1"/>
  <c r="AC94" i="1"/>
  <c r="U94" i="1"/>
  <c r="AA94" i="1"/>
  <c r="AA95" i="1" s="1"/>
  <c r="AB94" i="1"/>
  <c r="O94" i="1"/>
  <c r="P94" i="1"/>
  <c r="Q95" i="1" s="1"/>
  <c r="F92" i="1"/>
  <c r="G92" i="1"/>
  <c r="AA96" i="1" l="1"/>
  <c r="B91" i="1"/>
  <c r="H92" i="1"/>
  <c r="I93" i="1" s="1"/>
  <c r="J94" i="1" s="1"/>
  <c r="K95" i="1" s="1"/>
  <c r="L96" i="1" s="1"/>
  <c r="I81" i="2"/>
  <c r="K80" i="2"/>
  <c r="AB95" i="1"/>
  <c r="AB96" i="1" s="1"/>
  <c r="CC144" i="1"/>
  <c r="CB145" i="1"/>
  <c r="U95" i="1"/>
  <c r="AF96" i="1"/>
  <c r="W95" i="1"/>
  <c r="S94" i="1"/>
  <c r="T95" i="1" s="1"/>
  <c r="R94" i="1"/>
  <c r="X95" i="1"/>
  <c r="Y95" i="1"/>
  <c r="V95" i="1"/>
  <c r="AC95" i="1"/>
  <c r="AD95" i="1"/>
  <c r="AE96" i="1" s="1"/>
  <c r="F93" i="1"/>
  <c r="G93" i="1"/>
  <c r="O95" i="1"/>
  <c r="P95" i="1"/>
  <c r="Q96" i="1" s="1"/>
  <c r="B92" i="1" l="1"/>
  <c r="H93" i="1"/>
  <c r="I94" i="1" s="1"/>
  <c r="J95" i="1" s="1"/>
  <c r="K96" i="1" s="1"/>
  <c r="I82" i="2"/>
  <c r="K81" i="2"/>
  <c r="X96" i="1"/>
  <c r="CD144" i="1"/>
  <c r="CC145" i="1"/>
  <c r="V96" i="1"/>
  <c r="U96" i="1"/>
  <c r="AC96" i="1"/>
  <c r="AD96" i="1"/>
  <c r="S95" i="1"/>
  <c r="T96" i="1" s="1"/>
  <c r="R95" i="1"/>
  <c r="W96" i="1"/>
  <c r="Y96" i="1"/>
  <c r="Z96" i="1"/>
  <c r="F94" i="1"/>
  <c r="G94" i="1"/>
  <c r="O96" i="1"/>
  <c r="P96" i="1"/>
  <c r="B93" i="1" l="1"/>
  <c r="H94" i="1"/>
  <c r="I95" i="1" s="1"/>
  <c r="J96" i="1" s="1"/>
  <c r="I83" i="2"/>
  <c r="K82" i="2"/>
  <c r="CE144" i="1"/>
  <c r="CD145" i="1"/>
  <c r="B94" i="1"/>
  <c r="S96" i="1"/>
  <c r="R96" i="1"/>
  <c r="F95" i="1"/>
  <c r="G95" i="1"/>
  <c r="H95" i="1" l="1"/>
  <c r="I96" i="1" s="1"/>
  <c r="I84" i="2"/>
  <c r="K83" i="2"/>
  <c r="CF144" i="1"/>
  <c r="CE145" i="1"/>
  <c r="F96" i="1"/>
  <c r="G96" i="1"/>
  <c r="B95" i="1" l="1"/>
  <c r="H96" i="1"/>
  <c r="I85" i="2"/>
  <c r="K84" i="2"/>
  <c r="CG144" i="1"/>
  <c r="CG145" i="1" s="1"/>
  <c r="CF145" i="1"/>
  <c r="B96" i="1" l="1"/>
  <c r="B97" i="1"/>
  <c r="I86" i="2"/>
  <c r="K85" i="2"/>
  <c r="I87" i="2" l="1"/>
  <c r="K87" i="2" s="1"/>
  <c r="K86" i="2"/>
</calcChain>
</file>

<file path=xl/sharedStrings.xml><?xml version="1.0" encoding="utf-8"?>
<sst xmlns="http://schemas.openxmlformats.org/spreadsheetml/2006/main" count="131" uniqueCount="85">
  <si>
    <t xml:space="preserve">steps </t>
  </si>
  <si>
    <t>Time</t>
  </si>
  <si>
    <t>Random Walk 1-D</t>
  </si>
  <si>
    <t>Rules :</t>
  </si>
  <si>
    <t xml:space="preserve">Desired mean = 26 s , we can center at Zero it doesn't matter if we </t>
  </si>
  <si>
    <t xml:space="preserve">We have delta </t>
  </si>
  <si>
    <t>We will look at the problem as being off-center since that</t>
  </si>
  <si>
    <t>N</t>
  </si>
  <si>
    <t>P(n)</t>
  </si>
  <si>
    <t>The fomular checks out</t>
  </si>
  <si>
    <t>Total Probability</t>
  </si>
  <si>
    <t>Sterlings Formula</t>
  </si>
  <si>
    <t>Center Position</t>
  </si>
  <si>
    <t>P(0)</t>
  </si>
  <si>
    <t>Sterling Fomula</t>
  </si>
  <si>
    <t xml:space="preserve">Distance </t>
  </si>
  <si>
    <t xml:space="preserve">Blue </t>
  </si>
  <si>
    <t xml:space="preserve">normal </t>
  </si>
  <si>
    <t>Shift mean by</t>
  </si>
  <si>
    <t>Class Length</t>
  </si>
  <si>
    <t>Converting to netlogo</t>
  </si>
  <si>
    <t xml:space="preserve">Position 1 </t>
  </si>
  <si>
    <t>Position2</t>
  </si>
  <si>
    <t>Position 2</t>
  </si>
  <si>
    <t>random walk without/Before the shift</t>
  </si>
  <si>
    <t>After Shift</t>
  </si>
  <si>
    <t>RandomWalk1</t>
  </si>
  <si>
    <t xml:space="preserve"> Shift in center by 28</t>
  </si>
  <si>
    <t>Data might overlap</t>
  </si>
  <si>
    <t>Time [s]</t>
  </si>
  <si>
    <t>Class Width</t>
  </si>
  <si>
    <t>Class half-width Factor</t>
  </si>
  <si>
    <t xml:space="preserve">Interval length for Chi-Square </t>
  </si>
  <si>
    <t>P(X1)</t>
  </si>
  <si>
    <t>P(X2)</t>
  </si>
  <si>
    <t xml:space="preserve"> step (Reg)</t>
  </si>
  <si>
    <t>Step</t>
  </si>
  <si>
    <t>Step + Shift</t>
  </si>
  <si>
    <t>Calculated In RandomWalk1</t>
  </si>
  <si>
    <t>Time Facto In Netlogo</t>
  </si>
  <si>
    <t xml:space="preserve">Calculated Shift </t>
  </si>
  <si>
    <t>pvalue &lt; 0.005</t>
  </si>
  <si>
    <t>»»»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</si>
  <si>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</si>
  <si>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DF</t>
  </si>
  <si>
    <t>sum</t>
  </si>
  <si>
    <t>From Chart</t>
  </si>
  <si>
    <t xml:space="preserve">Summary of fit </t>
  </si>
  <si>
    <t>Center</t>
  </si>
  <si>
    <t>(Oi - Ei)2/Ei</t>
  </si>
  <si>
    <t>Ei</t>
  </si>
  <si>
    <t>Oi</t>
  </si>
  <si>
    <t>Frequency</t>
  </si>
  <si>
    <t xml:space="preserve">Chi-Squared test   </t>
  </si>
  <si>
    <t>(7.14,8.68]</t>
  </si>
  <si>
    <t>(8.68,10.2]</t>
  </si>
  <si>
    <t>(10.2,11.8]</t>
  </si>
  <si>
    <t>(11.8,13.3]</t>
  </si>
  <si>
    <t>(13.3,14.8]</t>
  </si>
  <si>
    <t>(14.8,16.4]</t>
  </si>
  <si>
    <t>(16.4,17.9]</t>
  </si>
  <si>
    <t>(17.9,19.5]</t>
  </si>
  <si>
    <t>(19.5,21]</t>
  </si>
  <si>
    <t>(21,22.5]</t>
  </si>
  <si>
    <t>(22.5,24.1]</t>
  </si>
  <si>
    <t>(24.1,25.6]</t>
  </si>
  <si>
    <t>(25.6,27.1]</t>
  </si>
  <si>
    <t>(27.1,28.7]</t>
  </si>
  <si>
    <t>(28.7,30.2]</t>
  </si>
  <si>
    <t>(30.2,31.8]</t>
  </si>
  <si>
    <t>(31.8,33.3]</t>
  </si>
  <si>
    <t>(33.3,34.8]</t>
  </si>
  <si>
    <t>(34.8,36.4]</t>
  </si>
  <si>
    <t>(36.4,37.9]</t>
  </si>
  <si>
    <t>(37.9,39.5]</t>
  </si>
  <si>
    <t>(39.5,41]</t>
  </si>
  <si>
    <t>(41,42.5]</t>
  </si>
  <si>
    <t>(42.5,44.1]</t>
  </si>
  <si>
    <t>(44.1,45.6]</t>
  </si>
  <si>
    <t>(45.6,47.1]</t>
  </si>
  <si>
    <t>(47.1,48.7]</t>
  </si>
  <si>
    <t>(48.7,50.2]</t>
  </si>
  <si>
    <t>(7.14,19.5]</t>
  </si>
  <si>
    <t>(31.8,50.2]</t>
  </si>
  <si>
    <t>Sum observation with P(x) &lt;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</si>
</sst>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0E+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 applyBorder="1"/>
    <xf numFmtId="0" fontId="0" fillId="6" borderId="0" xfId="0" applyFont="1" applyFill="1" applyBorder="1"/>
    <xf numFmtId="0" fontId="0" fillId="3" borderId="5" xfId="0" applyFill="1" applyBorder="1"/>
    <xf numFmtId="0" fontId="0" fillId="4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/>
    <xf numFmtId="0" fontId="0" fillId="8" borderId="0" xfId="0" applyFill="1" applyBorder="1" applyAlignment="1">
      <alignment horizontal="center"/>
    </xf>
    <xf numFmtId="0" fontId="0" fillId="0" borderId="0" xfId="0" applyBorder="1"/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5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4" borderId="8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9" borderId="0" xfId="0" applyFill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909830113686352E-2"/>
          <c:y val="9.9674743230022012E-2"/>
          <c:w val="0.95235847031070575"/>
          <c:h val="0.82086508168708316"/>
        </c:manualLayout>
      </c:layout>
      <c:scatterChart>
        <c:scatterStyle val="lineMarker"/>
        <c:varyColors val="0"/>
        <c:ser>
          <c:idx val="0"/>
          <c:order val="0"/>
          <c:tx>
            <c:v>Regular Random Walk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RandomWalk2!$C$7:$C$31</c:f>
              <c:numCache>
                <c:formatCode>General</c:formatCode>
                <c:ptCount val="25"/>
                <c:pt idx="0">
                  <c:v>-24</c:v>
                </c:pt>
                <c:pt idx="1">
                  <c:v>-22</c:v>
                </c:pt>
                <c:pt idx="2">
                  <c:v>-20</c:v>
                </c:pt>
                <c:pt idx="3">
                  <c:v>-18</c:v>
                </c:pt>
                <c:pt idx="4">
                  <c:v>-16</c:v>
                </c:pt>
                <c:pt idx="5">
                  <c:v>-14</c:v>
                </c:pt>
                <c:pt idx="6">
                  <c:v>-12</c:v>
                </c:pt>
                <c:pt idx="7">
                  <c:v>-10</c:v>
                </c:pt>
                <c:pt idx="8">
                  <c:v>-8</c:v>
                </c:pt>
                <c:pt idx="9">
                  <c:v>-6</c:v>
                </c:pt>
                <c:pt idx="10">
                  <c:v>-4</c:v>
                </c:pt>
                <c:pt idx="11">
                  <c:v>-2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6</c:v>
                </c:pt>
                <c:pt idx="16">
                  <c:v>8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22</c:v>
                </c:pt>
                <c:pt idx="24">
                  <c:v>24</c:v>
                </c:pt>
              </c:numCache>
            </c:numRef>
          </c:xVal>
          <c:yVal>
            <c:numRef>
              <c:f>RandomWalk2!$D$7:$D$31</c:f>
              <c:numCache>
                <c:formatCode>General</c:formatCode>
                <c:ptCount val="25"/>
                <c:pt idx="0">
                  <c:v>5.9604644775390625E-8</c:v>
                </c:pt>
                <c:pt idx="1">
                  <c:v>1.4305114746093748E-6</c:v>
                </c:pt>
                <c:pt idx="2">
                  <c:v>1.6450881958007813E-5</c:v>
                </c:pt>
                <c:pt idx="3">
                  <c:v>1.2063980102539063E-4</c:v>
                </c:pt>
                <c:pt idx="4">
                  <c:v>6.3335895538330078E-4</c:v>
                </c:pt>
                <c:pt idx="5">
                  <c:v>2.5334358215332031E-3</c:v>
                </c:pt>
                <c:pt idx="6">
                  <c:v>8.0225467681884766E-3</c:v>
                </c:pt>
                <c:pt idx="7">
                  <c:v>2.0629405975341797E-2</c:v>
                </c:pt>
                <c:pt idx="8">
                  <c:v>4.3837487697601318E-2</c:v>
                </c:pt>
                <c:pt idx="9">
                  <c:v>7.7933311462402344E-2</c:v>
                </c:pt>
                <c:pt idx="10">
                  <c:v>0.11689996719360352</c:v>
                </c:pt>
                <c:pt idx="11">
                  <c:v>0.14878177642822266</c:v>
                </c:pt>
                <c:pt idx="12">
                  <c:v>0.16118025779724121</c:v>
                </c:pt>
                <c:pt idx="13">
                  <c:v>0.14878177642822266</c:v>
                </c:pt>
                <c:pt idx="14">
                  <c:v>0.11689996719360352</c:v>
                </c:pt>
                <c:pt idx="15">
                  <c:v>7.7933311462402344E-2</c:v>
                </c:pt>
                <c:pt idx="16">
                  <c:v>4.3837487697601318E-2</c:v>
                </c:pt>
                <c:pt idx="17">
                  <c:v>2.0629405975341797E-2</c:v>
                </c:pt>
                <c:pt idx="18">
                  <c:v>8.0225467681884766E-3</c:v>
                </c:pt>
                <c:pt idx="19">
                  <c:v>2.5334358215332031E-3</c:v>
                </c:pt>
                <c:pt idx="20">
                  <c:v>6.3335895538330078E-4</c:v>
                </c:pt>
                <c:pt idx="21">
                  <c:v>1.2063980102539063E-4</c:v>
                </c:pt>
                <c:pt idx="22">
                  <c:v>1.6450881958007813E-5</c:v>
                </c:pt>
                <c:pt idx="23">
                  <c:v>1.4305114746093748E-6</c:v>
                </c:pt>
                <c:pt idx="24">
                  <c:v>5.9604644775390625E-8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8-4107-8247-79D0553F6752}"/>
            </c:ext>
          </c:extLst>
        </c:ser>
        <c:ser>
          <c:idx val="1"/>
          <c:order val="1"/>
          <c:tx>
            <c:v>Our Random Walk Without/Before Shift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RandomWalk2!$E$7:$E$31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RandomWalk2!$D$7:$D$31</c:f>
              <c:numCache>
                <c:formatCode>General</c:formatCode>
                <c:ptCount val="25"/>
                <c:pt idx="0">
                  <c:v>5.9604644775390625E-8</c:v>
                </c:pt>
                <c:pt idx="1">
                  <c:v>1.4305114746093748E-6</c:v>
                </c:pt>
                <c:pt idx="2">
                  <c:v>1.6450881958007813E-5</c:v>
                </c:pt>
                <c:pt idx="3">
                  <c:v>1.2063980102539063E-4</c:v>
                </c:pt>
                <c:pt idx="4">
                  <c:v>6.3335895538330078E-4</c:v>
                </c:pt>
                <c:pt idx="5">
                  <c:v>2.5334358215332031E-3</c:v>
                </c:pt>
                <c:pt idx="6">
                  <c:v>8.0225467681884766E-3</c:v>
                </c:pt>
                <c:pt idx="7">
                  <c:v>2.0629405975341797E-2</c:v>
                </c:pt>
                <c:pt idx="8">
                  <c:v>4.3837487697601318E-2</c:v>
                </c:pt>
                <c:pt idx="9">
                  <c:v>7.7933311462402344E-2</c:v>
                </c:pt>
                <c:pt idx="10">
                  <c:v>0.11689996719360352</c:v>
                </c:pt>
                <c:pt idx="11">
                  <c:v>0.14878177642822266</c:v>
                </c:pt>
                <c:pt idx="12">
                  <c:v>0.16118025779724121</c:v>
                </c:pt>
                <c:pt idx="13">
                  <c:v>0.14878177642822266</c:v>
                </c:pt>
                <c:pt idx="14">
                  <c:v>0.11689996719360352</c:v>
                </c:pt>
                <c:pt idx="15">
                  <c:v>7.7933311462402344E-2</c:v>
                </c:pt>
                <c:pt idx="16">
                  <c:v>4.3837487697601318E-2</c:v>
                </c:pt>
                <c:pt idx="17">
                  <c:v>2.0629405975341797E-2</c:v>
                </c:pt>
                <c:pt idx="18">
                  <c:v>8.0225467681884766E-3</c:v>
                </c:pt>
                <c:pt idx="19">
                  <c:v>2.5334358215332031E-3</c:v>
                </c:pt>
                <c:pt idx="20">
                  <c:v>6.3335895538330078E-4</c:v>
                </c:pt>
                <c:pt idx="21">
                  <c:v>1.2063980102539063E-4</c:v>
                </c:pt>
                <c:pt idx="22">
                  <c:v>1.6450881958007813E-5</c:v>
                </c:pt>
                <c:pt idx="23">
                  <c:v>1.4305114746093748E-6</c:v>
                </c:pt>
                <c:pt idx="24">
                  <c:v>5.9604644775390625E-8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8-4107-8247-79D0553F6752}"/>
            </c:ext>
          </c:extLst>
        </c:ser>
        <c:ser>
          <c:idx val="2"/>
          <c:order val="2"/>
          <c:tx>
            <c:v>After Shift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RandomWalk2!$F$7:$F$31</c:f>
              <c:numCache>
                <c:formatCode>General</c:formatCode>
                <c:ptCount val="25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57</c:v>
                </c:pt>
                <c:pt idx="10">
                  <c:v>58</c:v>
                </c:pt>
                <c:pt idx="11">
                  <c:v>59</c:v>
                </c:pt>
                <c:pt idx="12">
                  <c:v>60</c:v>
                </c:pt>
                <c:pt idx="13">
                  <c:v>61</c:v>
                </c:pt>
                <c:pt idx="14">
                  <c:v>62</c:v>
                </c:pt>
                <c:pt idx="15">
                  <c:v>63</c:v>
                </c:pt>
                <c:pt idx="16">
                  <c:v>64</c:v>
                </c:pt>
                <c:pt idx="17">
                  <c:v>65</c:v>
                </c:pt>
                <c:pt idx="18">
                  <c:v>66</c:v>
                </c:pt>
                <c:pt idx="19">
                  <c:v>67</c:v>
                </c:pt>
                <c:pt idx="20">
                  <c:v>68</c:v>
                </c:pt>
                <c:pt idx="21">
                  <c:v>69</c:v>
                </c:pt>
                <c:pt idx="22">
                  <c:v>70</c:v>
                </c:pt>
                <c:pt idx="23">
                  <c:v>71</c:v>
                </c:pt>
                <c:pt idx="24">
                  <c:v>72</c:v>
                </c:pt>
              </c:numCache>
            </c:numRef>
          </c:xVal>
          <c:yVal>
            <c:numRef>
              <c:f>RandomWalk2!$G$7:$G$31</c:f>
              <c:numCache>
                <c:formatCode>General</c:formatCode>
                <c:ptCount val="25"/>
                <c:pt idx="0">
                  <c:v>5.9604644775390625E-8</c:v>
                </c:pt>
                <c:pt idx="1">
                  <c:v>1.4305114746093748E-6</c:v>
                </c:pt>
                <c:pt idx="2">
                  <c:v>1.6450881958007813E-5</c:v>
                </c:pt>
                <c:pt idx="3">
                  <c:v>1.2063980102539063E-4</c:v>
                </c:pt>
                <c:pt idx="4">
                  <c:v>6.3335895538330078E-4</c:v>
                </c:pt>
                <c:pt idx="5">
                  <c:v>2.5334358215332031E-3</c:v>
                </c:pt>
                <c:pt idx="6">
                  <c:v>8.0225467681884766E-3</c:v>
                </c:pt>
                <c:pt idx="7">
                  <c:v>2.0629405975341797E-2</c:v>
                </c:pt>
                <c:pt idx="8">
                  <c:v>4.3837487697601318E-2</c:v>
                </c:pt>
                <c:pt idx="9">
                  <c:v>7.7933311462402344E-2</c:v>
                </c:pt>
                <c:pt idx="10">
                  <c:v>0.11689996719360352</c:v>
                </c:pt>
                <c:pt idx="11">
                  <c:v>0.14878177642822266</c:v>
                </c:pt>
                <c:pt idx="12">
                  <c:v>0.16118025779724121</c:v>
                </c:pt>
                <c:pt idx="13">
                  <c:v>0.14878177642822266</c:v>
                </c:pt>
                <c:pt idx="14">
                  <c:v>0.11689996719360352</c:v>
                </c:pt>
                <c:pt idx="15">
                  <c:v>7.7933311462402344E-2</c:v>
                </c:pt>
                <c:pt idx="16">
                  <c:v>4.3837487697601318E-2</c:v>
                </c:pt>
                <c:pt idx="17">
                  <c:v>2.0629405975341797E-2</c:v>
                </c:pt>
                <c:pt idx="18">
                  <c:v>8.0225467681884766E-3</c:v>
                </c:pt>
                <c:pt idx="19">
                  <c:v>2.5334358215332031E-3</c:v>
                </c:pt>
                <c:pt idx="20">
                  <c:v>6.3335895538330078E-4</c:v>
                </c:pt>
                <c:pt idx="21">
                  <c:v>1.2063980102539063E-4</c:v>
                </c:pt>
                <c:pt idx="22">
                  <c:v>1.6450881958007813E-5</c:v>
                </c:pt>
                <c:pt idx="23">
                  <c:v>1.4305114746093748E-6</c:v>
                </c:pt>
                <c:pt idx="24">
                  <c:v>5.9604644775390625E-8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98-4107-8247-79D0553F6752}"/>
            </c:ext>
          </c:extLst>
        </c:ser>
        <c:ser>
          <c:idx val="3"/>
          <c:order val="3"/>
          <c:tx>
            <c:v>Where We Want To Shift 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RandomWalk2!$J$7:$J$87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RandomWalk2!$K$7:$K$87</c:f>
              <c:numCache>
                <c:formatCode>General</c:formatCode>
                <c:ptCount val="81"/>
                <c:pt idx="0">
                  <c:v>8.2718061255302767E-25</c:v>
                </c:pt>
                <c:pt idx="1">
                  <c:v>6.6174449004242179E-23</c:v>
                </c:pt>
                <c:pt idx="2">
                  <c:v>2.6138907356675678E-21</c:v>
                </c:pt>
                <c:pt idx="3">
                  <c:v>6.7961159127356742E-20</c:v>
                </c:pt>
                <c:pt idx="4">
                  <c:v>1.3082523132016171E-18</c:v>
                </c:pt>
                <c:pt idx="5">
                  <c:v>1.988543516066458E-17</c:v>
                </c:pt>
                <c:pt idx="6">
                  <c:v>2.4856793950830728E-16</c:v>
                </c:pt>
                <c:pt idx="7">
                  <c:v>2.6277182176592481E-15</c:v>
                </c:pt>
                <c:pt idx="8">
                  <c:v>2.3977928736140633E-14</c:v>
                </c:pt>
                <c:pt idx="9">
                  <c:v>1.9182342988912514E-13</c:v>
                </c:pt>
                <c:pt idx="10">
                  <c:v>1.3619463522127887E-12</c:v>
                </c:pt>
                <c:pt idx="11">
                  <c:v>8.6669313322632024E-12</c:v>
                </c:pt>
                <c:pt idx="12">
                  <c:v>4.9834855160513411E-11</c:v>
                </c:pt>
                <c:pt idx="13">
                  <c:v>2.6067462699345452E-10</c:v>
                </c:pt>
                <c:pt idx="14">
                  <c:v>1.2475142863258187E-9</c:v>
                </c:pt>
                <c:pt idx="15">
                  <c:v>5.4890628598336031E-9</c:v>
                </c:pt>
                <c:pt idx="16">
                  <c:v>2.2299317868074018E-8</c:v>
                </c:pt>
                <c:pt idx="17">
                  <c:v>8.3950373150396309E-8</c:v>
                </c:pt>
                <c:pt idx="18">
                  <c:v>2.9382630602638701E-7</c:v>
                </c:pt>
                <c:pt idx="19">
                  <c:v>9.5880163019136848E-7</c:v>
                </c:pt>
                <c:pt idx="20">
                  <c:v>2.9243449720836726E-6</c:v>
                </c:pt>
                <c:pt idx="21">
                  <c:v>8.3552713488104954E-6</c:v>
                </c:pt>
                <c:pt idx="22">
                  <c:v>2.24073186172645E-5</c:v>
                </c:pt>
                <c:pt idx="23">
                  <c:v>5.6505412165275693E-5</c:v>
                </c:pt>
                <c:pt idx="24">
                  <c:v>1.3420035389252987E-4</c:v>
                </c:pt>
                <c:pt idx="25">
                  <c:v>3.0060879271926713E-4</c:v>
                </c:pt>
                <c:pt idx="26">
                  <c:v>6.359032153676798E-4</c:v>
                </c:pt>
                <c:pt idx="27">
                  <c:v>1.2718064307353598E-3</c:v>
                </c:pt>
                <c:pt idx="28">
                  <c:v>2.4073478867490733E-3</c:v>
                </c:pt>
                <c:pt idx="29">
                  <c:v>4.3166237969293753E-3</c:v>
                </c:pt>
                <c:pt idx="30">
                  <c:v>7.3382604547799334E-3</c:v>
                </c:pt>
                <c:pt idx="31">
                  <c:v>1.1835903959322465E-2</c:v>
                </c:pt>
                <c:pt idx="32">
                  <c:v>1.8123727937712542E-2</c:v>
                </c:pt>
                <c:pt idx="33">
                  <c:v>2.6361786091218215E-2</c:v>
                </c:pt>
                <c:pt idx="34">
                  <c:v>3.6441292537860506E-2</c:v>
                </c:pt>
                <c:pt idx="35">
                  <c:v>4.7894270192616661E-2</c:v>
                </c:pt>
                <c:pt idx="36">
                  <c:v>5.9867837740770792E-2</c:v>
                </c:pt>
                <c:pt idx="37">
                  <c:v>7.1194185421457196E-2</c:v>
                </c:pt>
                <c:pt idx="38">
                  <c:v>8.0561841397964726E-2</c:v>
                </c:pt>
                <c:pt idx="39">
                  <c:v>8.675890612088509E-2</c:v>
                </c:pt>
                <c:pt idx="40">
                  <c:v>8.8927878773907162E-2</c:v>
                </c:pt>
                <c:pt idx="41">
                  <c:v>8.675890612088509E-2</c:v>
                </c:pt>
                <c:pt idx="42">
                  <c:v>8.0561841397964726E-2</c:v>
                </c:pt>
                <c:pt idx="43">
                  <c:v>7.1194185421457196E-2</c:v>
                </c:pt>
                <c:pt idx="44">
                  <c:v>5.9867837740770792E-2</c:v>
                </c:pt>
                <c:pt idx="45">
                  <c:v>4.7894270192616661E-2</c:v>
                </c:pt>
                <c:pt idx="46">
                  <c:v>3.6441292537860506E-2</c:v>
                </c:pt>
                <c:pt idx="47">
                  <c:v>2.6361786091218215E-2</c:v>
                </c:pt>
                <c:pt idx="48">
                  <c:v>1.8123727937712542E-2</c:v>
                </c:pt>
                <c:pt idx="49">
                  <c:v>1.1835903959322465E-2</c:v>
                </c:pt>
                <c:pt idx="50">
                  <c:v>7.3382604547799334E-3</c:v>
                </c:pt>
                <c:pt idx="51">
                  <c:v>4.3166237969293753E-3</c:v>
                </c:pt>
                <c:pt idx="52">
                  <c:v>2.4073478867490733E-3</c:v>
                </c:pt>
                <c:pt idx="53">
                  <c:v>1.2718064307353598E-3</c:v>
                </c:pt>
                <c:pt idx="54">
                  <c:v>6.359032153676798E-4</c:v>
                </c:pt>
                <c:pt idx="55">
                  <c:v>3.0060879271926713E-4</c:v>
                </c:pt>
                <c:pt idx="56">
                  <c:v>1.3420035389252987E-4</c:v>
                </c:pt>
                <c:pt idx="57">
                  <c:v>5.6505412165275693E-5</c:v>
                </c:pt>
                <c:pt idx="58">
                  <c:v>2.24073186172645E-5</c:v>
                </c:pt>
                <c:pt idx="59">
                  <c:v>8.3552713488104954E-6</c:v>
                </c:pt>
                <c:pt idx="60">
                  <c:v>2.9243449720836726E-6</c:v>
                </c:pt>
                <c:pt idx="61">
                  <c:v>9.5880163019136848E-7</c:v>
                </c:pt>
                <c:pt idx="62">
                  <c:v>2.9382630602638701E-7</c:v>
                </c:pt>
                <c:pt idx="63">
                  <c:v>8.3950373150396309E-8</c:v>
                </c:pt>
                <c:pt idx="64">
                  <c:v>2.2299317868074018E-8</c:v>
                </c:pt>
                <c:pt idx="65">
                  <c:v>5.4890628598336031E-9</c:v>
                </c:pt>
                <c:pt idx="66">
                  <c:v>1.2475142863258187E-9</c:v>
                </c:pt>
                <c:pt idx="67">
                  <c:v>2.6067462699345452E-10</c:v>
                </c:pt>
                <c:pt idx="68">
                  <c:v>4.9834855160513411E-11</c:v>
                </c:pt>
                <c:pt idx="69">
                  <c:v>8.6669313322632024E-12</c:v>
                </c:pt>
                <c:pt idx="70">
                  <c:v>1.3619463522127887E-12</c:v>
                </c:pt>
                <c:pt idx="71">
                  <c:v>1.9182342988912514E-13</c:v>
                </c:pt>
                <c:pt idx="72">
                  <c:v>2.3977928736140633E-14</c:v>
                </c:pt>
                <c:pt idx="73">
                  <c:v>2.6277182176592481E-15</c:v>
                </c:pt>
                <c:pt idx="74">
                  <c:v>2.4856793950830728E-16</c:v>
                </c:pt>
                <c:pt idx="75">
                  <c:v>1.988543516066458E-17</c:v>
                </c:pt>
                <c:pt idx="76">
                  <c:v>1.3082523132016171E-18</c:v>
                </c:pt>
                <c:pt idx="77">
                  <c:v>6.7961159127356742E-20</c:v>
                </c:pt>
                <c:pt idx="78">
                  <c:v>2.6138907356675678E-21</c:v>
                </c:pt>
                <c:pt idx="79">
                  <c:v>6.6174449004242179E-23</c:v>
                </c:pt>
                <c:pt idx="80">
                  <c:v>8.2718061255302767E-25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98-4107-8247-79D0553F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945920"/>
        <c:axId val="493778368"/>
      </c:scatterChart>
      <c:valAx>
        <c:axId val="8359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78368"/>
        <c:crosses val="autoZero"/>
        <c:crossBetween val="midCat"/>
      </c:valAx>
      <c:valAx>
        <c:axId val="4937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</a:t>
            </a:r>
            <a:r>
              <a:rPr lang="en-US" baseline="0"/>
              <a:t> Vs Calculated</a:t>
            </a:r>
            <a:endParaRPr lang="en-US"/>
          </a:p>
        </c:rich>
      </c:tx>
      <c:layout>
        <c:manualLayout>
          <c:xMode val="edge"/>
          <c:yMode val="edge"/>
          <c:x val="0.3227404821819953"/>
          <c:y val="6.6066066066066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971422908520855E-2"/>
          <c:y val="0.23161716171617161"/>
          <c:w val="0.85855336732793985"/>
          <c:h val="0.602057638834749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'RandomWalk-Validation'!$H$18:$H$42</c:f>
              <c:numCache>
                <c:formatCode>General</c:formatCode>
                <c:ptCount val="25"/>
                <c:pt idx="0">
                  <c:v>7.4990943122811293</c:v>
                </c:pt>
                <c:pt idx="1">
                  <c:v>9.0719719840598998</c:v>
                </c:pt>
                <c:pt idx="2">
                  <c:v>10.644849655838669</c:v>
                </c:pt>
                <c:pt idx="3">
                  <c:v>12.217727327617439</c:v>
                </c:pt>
                <c:pt idx="4">
                  <c:v>13.790604999396209</c:v>
                </c:pt>
                <c:pt idx="5">
                  <c:v>15.363482671174978</c:v>
                </c:pt>
                <c:pt idx="6">
                  <c:v>16.936360342953748</c:v>
                </c:pt>
                <c:pt idx="7">
                  <c:v>18.509238014732517</c:v>
                </c:pt>
                <c:pt idx="8">
                  <c:v>20.082115686511287</c:v>
                </c:pt>
                <c:pt idx="9">
                  <c:v>21.654993358290056</c:v>
                </c:pt>
                <c:pt idx="10">
                  <c:v>23.227871030068826</c:v>
                </c:pt>
                <c:pt idx="11">
                  <c:v>24.800748701847596</c:v>
                </c:pt>
                <c:pt idx="12">
                  <c:v>26.373626373626365</c:v>
                </c:pt>
                <c:pt idx="13">
                  <c:v>27.946504045405135</c:v>
                </c:pt>
                <c:pt idx="14">
                  <c:v>29.519381717183904</c:v>
                </c:pt>
                <c:pt idx="15">
                  <c:v>31.092259388962674</c:v>
                </c:pt>
                <c:pt idx="16">
                  <c:v>32.665137060741444</c:v>
                </c:pt>
                <c:pt idx="17">
                  <c:v>34.238014732520213</c:v>
                </c:pt>
                <c:pt idx="18">
                  <c:v>35.810892404298983</c:v>
                </c:pt>
                <c:pt idx="19">
                  <c:v>37.383770076077752</c:v>
                </c:pt>
                <c:pt idx="20">
                  <c:v>38.956647747856522</c:v>
                </c:pt>
                <c:pt idx="21">
                  <c:v>40.529525419635291</c:v>
                </c:pt>
                <c:pt idx="22">
                  <c:v>42.102403091414061</c:v>
                </c:pt>
                <c:pt idx="23">
                  <c:v>43.675280763192831</c:v>
                </c:pt>
                <c:pt idx="24">
                  <c:v>45.2481584349716</c:v>
                </c:pt>
              </c:numCache>
            </c:numRef>
          </c:xVal>
          <c:yVal>
            <c:numRef>
              <c:f>'RandomWalk-Validation'!$F$18:$F$42</c:f>
              <c:numCache>
                <c:formatCode>General</c:formatCode>
                <c:ptCount val="25"/>
                <c:pt idx="0">
                  <c:v>5.9604644775390625E-8</c:v>
                </c:pt>
                <c:pt idx="1">
                  <c:v>1.430511474609375E-6</c:v>
                </c:pt>
                <c:pt idx="2">
                  <c:v>1.6450881958007813E-5</c:v>
                </c:pt>
                <c:pt idx="3">
                  <c:v>1.2063980102539063E-4</c:v>
                </c:pt>
                <c:pt idx="4">
                  <c:v>6.3335895538330078E-4</c:v>
                </c:pt>
                <c:pt idx="5">
                  <c:v>2.5334358215332031E-3</c:v>
                </c:pt>
                <c:pt idx="6">
                  <c:v>8.0225467681884766E-3</c:v>
                </c:pt>
                <c:pt idx="7">
                  <c:v>2.0629405975341797E-2</c:v>
                </c:pt>
                <c:pt idx="8">
                  <c:v>4.3837487697601318E-2</c:v>
                </c:pt>
                <c:pt idx="9">
                  <c:v>7.7933311462402344E-2</c:v>
                </c:pt>
                <c:pt idx="10">
                  <c:v>0.11689996719360352</c:v>
                </c:pt>
                <c:pt idx="11">
                  <c:v>0.14878177642822266</c:v>
                </c:pt>
                <c:pt idx="12">
                  <c:v>0.16118025779724121</c:v>
                </c:pt>
                <c:pt idx="13">
                  <c:v>0.14878177642822266</c:v>
                </c:pt>
                <c:pt idx="14">
                  <c:v>0.11689996719360352</c:v>
                </c:pt>
                <c:pt idx="15">
                  <c:v>7.7933311462402344E-2</c:v>
                </c:pt>
                <c:pt idx="16">
                  <c:v>4.3837487697601318E-2</c:v>
                </c:pt>
                <c:pt idx="17">
                  <c:v>2.0629405975341797E-2</c:v>
                </c:pt>
                <c:pt idx="18">
                  <c:v>8.0225467681884766E-3</c:v>
                </c:pt>
                <c:pt idx="19">
                  <c:v>2.5334358215332031E-3</c:v>
                </c:pt>
                <c:pt idx="20">
                  <c:v>6.3335895538330078E-4</c:v>
                </c:pt>
                <c:pt idx="21">
                  <c:v>1.2063980102539063E-4</c:v>
                </c:pt>
                <c:pt idx="22">
                  <c:v>1.6450881958007813E-5</c:v>
                </c:pt>
                <c:pt idx="23">
                  <c:v>1.430511474609375E-6</c:v>
                </c:pt>
                <c:pt idx="24">
                  <c:v>5.9604644775390625E-8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A-4F8D-A008-54E84BA242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'RandomWalk-Validation'!$H$18:$H$45</c:f>
              <c:numCache>
                <c:formatCode>General</c:formatCode>
                <c:ptCount val="28"/>
                <c:pt idx="0">
                  <c:v>7.4990943122811293</c:v>
                </c:pt>
                <c:pt idx="1">
                  <c:v>9.0719719840598998</c:v>
                </c:pt>
                <c:pt idx="2">
                  <c:v>10.644849655838669</c:v>
                </c:pt>
                <c:pt idx="3">
                  <c:v>12.217727327617439</c:v>
                </c:pt>
                <c:pt idx="4">
                  <c:v>13.790604999396209</c:v>
                </c:pt>
                <c:pt idx="5">
                  <c:v>15.363482671174978</c:v>
                </c:pt>
                <c:pt idx="6">
                  <c:v>16.936360342953748</c:v>
                </c:pt>
                <c:pt idx="7">
                  <c:v>18.509238014732517</c:v>
                </c:pt>
                <c:pt idx="8">
                  <c:v>20.082115686511287</c:v>
                </c:pt>
                <c:pt idx="9">
                  <c:v>21.654993358290056</c:v>
                </c:pt>
                <c:pt idx="10">
                  <c:v>23.227871030068826</c:v>
                </c:pt>
                <c:pt idx="11">
                  <c:v>24.800748701847596</c:v>
                </c:pt>
                <c:pt idx="12">
                  <c:v>26.373626373626365</c:v>
                </c:pt>
                <c:pt idx="13">
                  <c:v>27.946504045405135</c:v>
                </c:pt>
                <c:pt idx="14">
                  <c:v>29.519381717183904</c:v>
                </c:pt>
                <c:pt idx="15">
                  <c:v>31.092259388962674</c:v>
                </c:pt>
                <c:pt idx="16">
                  <c:v>32.665137060741444</c:v>
                </c:pt>
                <c:pt idx="17">
                  <c:v>34.238014732520213</c:v>
                </c:pt>
                <c:pt idx="18">
                  <c:v>35.810892404298983</c:v>
                </c:pt>
                <c:pt idx="19">
                  <c:v>37.383770076077752</c:v>
                </c:pt>
                <c:pt idx="20">
                  <c:v>38.956647747856522</c:v>
                </c:pt>
                <c:pt idx="21">
                  <c:v>40.529525419635291</c:v>
                </c:pt>
                <c:pt idx="22">
                  <c:v>42.102403091414061</c:v>
                </c:pt>
                <c:pt idx="23">
                  <c:v>43.675280763192831</c:v>
                </c:pt>
                <c:pt idx="24">
                  <c:v>45.2481584349716</c:v>
                </c:pt>
                <c:pt idx="25">
                  <c:v>46.82103610675037</c:v>
                </c:pt>
                <c:pt idx="26">
                  <c:v>48.393913778529139</c:v>
                </c:pt>
                <c:pt idx="27">
                  <c:v>49.966791450307909</c:v>
                </c:pt>
              </c:numCache>
            </c:numRef>
          </c:xVal>
          <c:yVal>
            <c:numRef>
              <c:f>'RandomWalk-Validation'!$E$18:$E$45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2.775002775002775E-5</c:v>
                </c:pt>
                <c:pt idx="3">
                  <c:v>1.9425019425019425E-4</c:v>
                </c:pt>
                <c:pt idx="4">
                  <c:v>8.1862581862581863E-4</c:v>
                </c:pt>
                <c:pt idx="5">
                  <c:v>4.995004995004995E-3</c:v>
                </c:pt>
                <c:pt idx="6">
                  <c:v>1.7149517149517148E-2</c:v>
                </c:pt>
                <c:pt idx="7">
                  <c:v>2.8749028749028748E-2</c:v>
                </c:pt>
                <c:pt idx="8">
                  <c:v>7.0623820623820624E-2</c:v>
                </c:pt>
                <c:pt idx="9">
                  <c:v>0.10760073260073261</c:v>
                </c:pt>
                <c:pt idx="10">
                  <c:v>0.10618548118548118</c:v>
                </c:pt>
                <c:pt idx="11">
                  <c:v>0.1462981462981463</c:v>
                </c:pt>
                <c:pt idx="12">
                  <c:v>0.14563214563214563</c:v>
                </c:pt>
                <c:pt idx="13">
                  <c:v>9.8998223998224E-2</c:v>
                </c:pt>
                <c:pt idx="14">
                  <c:v>9.9567099567099568E-2</c:v>
                </c:pt>
                <c:pt idx="15">
                  <c:v>6.9375069375069376E-2</c:v>
                </c:pt>
                <c:pt idx="16">
                  <c:v>3.855866355866356E-2</c:v>
                </c:pt>
                <c:pt idx="17">
                  <c:v>2.9456654456654456E-2</c:v>
                </c:pt>
                <c:pt idx="18">
                  <c:v>1.7912642912642912E-2</c:v>
                </c:pt>
                <c:pt idx="19">
                  <c:v>7.7283827283827281E-3</c:v>
                </c:pt>
                <c:pt idx="20">
                  <c:v>5.6193806193806191E-3</c:v>
                </c:pt>
                <c:pt idx="21">
                  <c:v>2.442002442002442E-3</c:v>
                </c:pt>
                <c:pt idx="22">
                  <c:v>9.7125097125097125E-4</c:v>
                </c:pt>
                <c:pt idx="23">
                  <c:v>6.2437562437562438E-4</c:v>
                </c:pt>
                <c:pt idx="24">
                  <c:v>2.4975024975024975E-4</c:v>
                </c:pt>
                <c:pt idx="25">
                  <c:v>1.11000111000111E-4</c:v>
                </c:pt>
                <c:pt idx="26">
                  <c:v>9.7125097125097125E-5</c:v>
                </c:pt>
                <c:pt idx="27">
                  <c:v>1.3875013875013875E-5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A-4F8D-A008-54E84BA2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021359"/>
        <c:axId val="325523535"/>
      </c:scatterChart>
      <c:valAx>
        <c:axId val="100602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23535"/>
        <c:crosses val="autoZero"/>
        <c:crossBetween val="midCat"/>
      </c:valAx>
      <c:valAx>
        <c:axId val="32552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021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19050</xdr:rowOff>
    </xdr:from>
    <xdr:to>
      <xdr:col>4</xdr:col>
      <xdr:colOff>464058</xdr:colOff>
      <xdr:row>10</xdr:row>
      <xdr:rowOff>44958</xdr:rowOff>
    </xdr:to>
    <xdr:sp macro="" textlink="">
      <xdr:nvSpPr>
        <xdr:cNvPr id="34" name="Arrow: Circular 33">
          <a:extLst>
            <a:ext uri="{FF2B5EF4-FFF2-40B4-BE49-F238E27FC236}">
              <a16:creationId xmlns:a16="http://schemas.microsoft.com/office/drawing/2014/main" id="{C50F6D25-0266-44A1-8AFB-04AD1B43B213}"/>
            </a:ext>
          </a:extLst>
        </xdr:cNvPr>
        <xdr:cNvSpPr/>
      </xdr:nvSpPr>
      <xdr:spPr>
        <a:xfrm>
          <a:off x="704850" y="19050"/>
          <a:ext cx="978408" cy="978408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209550</xdr:colOff>
      <xdr:row>6</xdr:row>
      <xdr:rowOff>66674</xdr:rowOff>
    </xdr:from>
    <xdr:to>
      <xdr:col>5</xdr:col>
      <xdr:colOff>523875</xdr:colOff>
      <xdr:row>12</xdr:row>
      <xdr:rowOff>47624</xdr:rowOff>
    </xdr:to>
    <xdr:sp macro="" textlink="">
      <xdr:nvSpPr>
        <xdr:cNvPr id="37" name="Arrow: Circular 36">
          <a:extLst>
            <a:ext uri="{FF2B5EF4-FFF2-40B4-BE49-F238E27FC236}">
              <a16:creationId xmlns:a16="http://schemas.microsoft.com/office/drawing/2014/main" id="{A9B551B8-20F6-4AFF-A1FB-EC3AE38D2655}"/>
            </a:ext>
          </a:extLst>
        </xdr:cNvPr>
        <xdr:cNvSpPr/>
      </xdr:nvSpPr>
      <xdr:spPr>
        <a:xfrm rot="10800000" flipH="1">
          <a:off x="1428750" y="447674"/>
          <a:ext cx="923925" cy="1123950"/>
        </a:xfrm>
        <a:prstGeom prst="circular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6</xdr:col>
      <xdr:colOff>285750</xdr:colOff>
      <xdr:row>1</xdr:row>
      <xdr:rowOff>176893</xdr:rowOff>
    </xdr:from>
    <xdr:to>
      <xdr:col>8</xdr:col>
      <xdr:colOff>381001</xdr:colOff>
      <xdr:row>4</xdr:row>
      <xdr:rowOff>100631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DC7280A1-2123-4772-A9A2-71803E735C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1893" y="381000"/>
          <a:ext cx="1319894" cy="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347662</xdr:colOff>
      <xdr:row>4</xdr:row>
      <xdr:rowOff>57149</xdr:rowOff>
    </xdr:from>
    <xdr:to>
      <xdr:col>29</xdr:col>
      <xdr:colOff>76200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35F8D1-5AFB-41FC-858A-A26C0A83F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19050</xdr:colOff>
      <xdr:row>35</xdr:row>
      <xdr:rowOff>47625</xdr:rowOff>
    </xdr:from>
    <xdr:to>
      <xdr:col>6</xdr:col>
      <xdr:colOff>28188</xdr:colOff>
      <xdr:row>39</xdr:row>
      <xdr:rowOff>28482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4E94738-A6A9-40C8-884D-95698CAED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5953125"/>
          <a:ext cx="3095238" cy="7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0</xdr:row>
      <xdr:rowOff>0</xdr:rowOff>
    </xdr:from>
    <xdr:ext cx="4895850" cy="2787778"/>
    <xdr:pic>
      <xdr:nvPicPr>
        <xdr:cNvPr id="2" name="Picture 1">
          <a:extLst>
            <a:ext uri="{FF2B5EF4-FFF2-40B4-BE49-F238E27FC236}">
              <a16:creationId xmlns:a16="http://schemas.microsoft.com/office/drawing/2014/main" id="{03585743-15B3-4E44-9D10-44536B2D1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0"/>
          <a:ext cx="4895850" cy="2787778"/>
        </a:xfrm>
        <a:prstGeom prst="rect">
          <a:avLst/>
        </a:prstGeom>
      </xdr:spPr>
    </xdr:pic>
    <xdr:clientData/>
  </xdr:oneCellAnchor>
  <xdr:twoCellAnchor>
    <xdr:from>
      <xdr:col>14</xdr:col>
      <xdr:colOff>447675</xdr:colOff>
      <xdr:row>12</xdr:row>
      <xdr:rowOff>76200</xdr:rowOff>
    </xdr:from>
    <xdr:to>
      <xdr:col>20</xdr:col>
      <xdr:colOff>495300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7C4D7-19A8-46A2-B833-7DA75969F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F9B8-DA1D-4C1F-95FB-2049389AA0BD}">
  <dimension ref="A1:DW180"/>
  <sheetViews>
    <sheetView zoomScale="70" zoomScaleNormal="70" workbookViewId="0">
      <selection activeCell="C65" sqref="C65"/>
    </sheetView>
  </sheetViews>
  <sheetFormatPr defaultRowHeight="15" x14ac:dyDescent="0.25"/>
  <cols>
    <col min="1" max="1" width="23.5703125" style="4" customWidth="1"/>
    <col min="2" max="2" width="18" style="2" customWidth="1"/>
    <col min="3" max="4" width="9.140625" style="4"/>
    <col min="5" max="5" width="14.85546875" style="4" bestFit="1" customWidth="1"/>
    <col min="6" max="8" width="9.140625" style="4"/>
    <col min="9" max="10" width="7.28515625" style="4" customWidth="1"/>
    <col min="11" max="18" width="9.140625" style="4"/>
    <col min="19" max="19" width="11.28515625" style="4" customWidth="1"/>
    <col min="20" max="27" width="9.140625" style="4"/>
    <col min="28" max="28" width="9.140625" style="5"/>
    <col min="29" max="30" width="9.140625" style="4"/>
    <col min="31" max="31" width="11.140625" style="4" customWidth="1"/>
    <col min="32" max="40" width="9.140625" style="4"/>
    <col min="41" max="42" width="9.140625" style="4" customWidth="1"/>
    <col min="43" max="57" width="9.140625" style="4"/>
    <col min="58" max="58" width="9.140625" style="6" customWidth="1"/>
    <col min="59" max="16384" width="9.140625" style="4"/>
  </cols>
  <sheetData>
    <row r="1" spans="1:86" ht="15.75" thickBot="1" x14ac:dyDescent="0.3"/>
    <row r="2" spans="1:86" x14ac:dyDescent="0.25">
      <c r="G2" s="7"/>
      <c r="H2" s="8" t="s">
        <v>11</v>
      </c>
      <c r="I2" s="8"/>
      <c r="J2" s="8"/>
      <c r="K2" s="8"/>
      <c r="L2" s="9"/>
    </row>
    <row r="3" spans="1:86" x14ac:dyDescent="0.25">
      <c r="G3" s="10"/>
      <c r="H3" s="11"/>
      <c r="I3" s="11"/>
      <c r="J3" s="11"/>
      <c r="K3" s="11"/>
      <c r="L3" s="12"/>
    </row>
    <row r="4" spans="1:86" x14ac:dyDescent="0.25">
      <c r="G4" s="10"/>
      <c r="H4" s="11"/>
      <c r="I4" s="11"/>
      <c r="J4" s="11"/>
      <c r="K4" s="11"/>
      <c r="L4" s="12"/>
    </row>
    <row r="5" spans="1:86" x14ac:dyDescent="0.25">
      <c r="D5" s="4" t="s">
        <v>2</v>
      </c>
      <c r="G5" s="10"/>
      <c r="H5" s="11"/>
      <c r="I5" s="11"/>
      <c r="J5" s="11"/>
      <c r="K5" s="11" t="s">
        <v>12</v>
      </c>
      <c r="L5" s="12"/>
    </row>
    <row r="6" spans="1:86" x14ac:dyDescent="0.25">
      <c r="E6" s="4">
        <v>0.5</v>
      </c>
      <c r="G6" s="10"/>
      <c r="H6" s="11" t="s">
        <v>7</v>
      </c>
      <c r="I6" s="11">
        <f>24</f>
        <v>24</v>
      </c>
      <c r="J6" s="11"/>
      <c r="K6" s="13">
        <f>(2/(SQRTPI(2*I6)))*EXP((-I7^2)/2*I6)</f>
        <v>0.16286750396763996</v>
      </c>
      <c r="L6" s="12"/>
      <c r="M6" s="4" t="s">
        <v>9</v>
      </c>
      <c r="AE6" s="4">
        <f>2^(-100*(FACT(5)))</f>
        <v>0</v>
      </c>
    </row>
    <row r="7" spans="1:86" ht="15.75" thickBot="1" x14ac:dyDescent="0.3">
      <c r="G7" s="14"/>
      <c r="H7" s="15" t="s">
        <v>8</v>
      </c>
      <c r="I7" s="15">
        <v>0</v>
      </c>
      <c r="J7" s="15"/>
      <c r="K7" s="15"/>
      <c r="L7" s="16"/>
    </row>
    <row r="9" spans="1:86" x14ac:dyDescent="0.25">
      <c r="D9" s="1">
        <v>0</v>
      </c>
      <c r="E9" s="1">
        <v>1</v>
      </c>
      <c r="F9" s="1">
        <v>2</v>
      </c>
      <c r="G9" s="1">
        <v>3</v>
      </c>
      <c r="H9" s="1">
        <v>4</v>
      </c>
      <c r="I9" s="1">
        <v>5</v>
      </c>
      <c r="J9" s="1">
        <v>6</v>
      </c>
      <c r="K9" s="1">
        <v>7</v>
      </c>
      <c r="L9" s="1">
        <v>8</v>
      </c>
      <c r="M9" s="1">
        <v>9</v>
      </c>
      <c r="N9" s="1">
        <v>10</v>
      </c>
      <c r="O9" s="1">
        <v>11</v>
      </c>
      <c r="P9" s="1">
        <v>12</v>
      </c>
      <c r="Q9" s="1">
        <v>13</v>
      </c>
      <c r="R9" s="1">
        <v>14</v>
      </c>
      <c r="S9" s="1">
        <v>15</v>
      </c>
      <c r="T9" s="1">
        <v>16</v>
      </c>
      <c r="U9" s="1">
        <v>17</v>
      </c>
      <c r="V9" s="1">
        <v>18</v>
      </c>
      <c r="W9" s="1">
        <v>19</v>
      </c>
      <c r="X9" s="1">
        <v>20</v>
      </c>
      <c r="Y9" s="1">
        <v>21</v>
      </c>
      <c r="Z9" s="1">
        <v>22</v>
      </c>
      <c r="AA9" s="1">
        <v>23</v>
      </c>
    </row>
    <row r="12" spans="1:86" x14ac:dyDescent="0.25">
      <c r="F12" s="4">
        <v>0.5</v>
      </c>
      <c r="I12" s="4" t="s">
        <v>6</v>
      </c>
    </row>
    <row r="13" spans="1:86" x14ac:dyDescent="0.25">
      <c r="AP13" s="33" t="s">
        <v>27</v>
      </c>
      <c r="AQ13" s="25"/>
      <c r="BL13" s="5"/>
      <c r="BM13" s="5"/>
      <c r="BN13" s="5"/>
      <c r="BO13" s="5"/>
    </row>
    <row r="14" spans="1:86" x14ac:dyDescent="0.25">
      <c r="E14" s="4" t="s">
        <v>3</v>
      </c>
      <c r="F14" s="17" t="s">
        <v>4</v>
      </c>
      <c r="G14" s="17"/>
      <c r="H14" s="17"/>
      <c r="I14" s="17"/>
      <c r="J14" s="17"/>
      <c r="K14" s="17"/>
      <c r="L14" s="17"/>
      <c r="N14" s="4" t="s">
        <v>5</v>
      </c>
      <c r="Q14" s="18" t="s">
        <v>21</v>
      </c>
      <c r="AS14" s="18" t="s">
        <v>22</v>
      </c>
      <c r="BL14" s="5"/>
      <c r="BM14" s="5"/>
      <c r="BN14" s="5"/>
      <c r="BO14" s="5"/>
    </row>
    <row r="15" spans="1:86" ht="18.75" x14ac:dyDescent="0.25">
      <c r="A15" s="4" t="s">
        <v>14</v>
      </c>
      <c r="E15" s="4" t="s">
        <v>15</v>
      </c>
      <c r="Q15" s="20"/>
      <c r="R15" s="4">
        <v>1</v>
      </c>
      <c r="S15" s="4">
        <v>2</v>
      </c>
      <c r="T15" s="4">
        <v>3</v>
      </c>
      <c r="U15" s="4">
        <v>4</v>
      </c>
      <c r="V15" s="4">
        <v>5</v>
      </c>
      <c r="W15" s="4">
        <v>6</v>
      </c>
      <c r="X15" s="4">
        <v>7</v>
      </c>
      <c r="Y15" s="4">
        <v>8</v>
      </c>
      <c r="Z15" s="4">
        <v>9</v>
      </c>
      <c r="AA15" s="4">
        <v>10</v>
      </c>
      <c r="AB15" s="4">
        <v>11</v>
      </c>
      <c r="AC15" s="75">
        <v>12</v>
      </c>
      <c r="AD15" s="4">
        <v>13</v>
      </c>
      <c r="AE15" s="4">
        <v>14</v>
      </c>
      <c r="AF15" s="4">
        <v>15</v>
      </c>
      <c r="AG15" s="4">
        <v>16</v>
      </c>
      <c r="AH15" s="4">
        <v>17</v>
      </c>
      <c r="AI15" s="75">
        <v>18</v>
      </c>
      <c r="AJ15" s="4">
        <v>19</v>
      </c>
      <c r="AK15" s="4">
        <v>20</v>
      </c>
      <c r="AL15" s="4">
        <v>21</v>
      </c>
      <c r="AM15" s="4">
        <v>22</v>
      </c>
      <c r="AN15" s="75">
        <v>23</v>
      </c>
      <c r="AO15" s="4">
        <v>24</v>
      </c>
      <c r="AP15" s="4">
        <v>25</v>
      </c>
      <c r="AQ15" s="4">
        <v>26</v>
      </c>
      <c r="AR15" s="4">
        <v>27</v>
      </c>
      <c r="AS15" s="34">
        <v>28</v>
      </c>
      <c r="AT15" s="4">
        <v>29</v>
      </c>
      <c r="AU15" s="77">
        <v>30</v>
      </c>
      <c r="AV15" s="5">
        <v>31</v>
      </c>
      <c r="AW15" s="77">
        <v>32</v>
      </c>
      <c r="AX15" s="5">
        <v>33</v>
      </c>
      <c r="AY15" s="77">
        <v>34</v>
      </c>
      <c r="AZ15" s="5">
        <v>35</v>
      </c>
      <c r="BA15" s="77">
        <v>36</v>
      </c>
      <c r="BB15" s="5">
        <v>37</v>
      </c>
      <c r="BC15" s="77">
        <v>38</v>
      </c>
      <c r="BD15" s="5">
        <v>39</v>
      </c>
      <c r="BE15" s="77">
        <v>40</v>
      </c>
      <c r="BF15" s="5">
        <v>41</v>
      </c>
      <c r="BG15" s="77">
        <v>42</v>
      </c>
      <c r="BH15" s="5">
        <v>43</v>
      </c>
      <c r="BI15" s="77">
        <v>44</v>
      </c>
      <c r="BJ15" s="5">
        <v>45</v>
      </c>
      <c r="BK15" s="77">
        <v>46</v>
      </c>
      <c r="BL15" s="5">
        <v>47</v>
      </c>
      <c r="BM15" s="77">
        <v>48</v>
      </c>
      <c r="BN15" s="20">
        <v>49</v>
      </c>
    </row>
    <row r="16" spans="1:86" x14ac:dyDescent="0.25">
      <c r="A16" s="4" t="s">
        <v>13</v>
      </c>
      <c r="B16" s="2" t="s">
        <v>10</v>
      </c>
      <c r="C16" s="4" t="s">
        <v>1</v>
      </c>
      <c r="D16" s="4" t="s">
        <v>0</v>
      </c>
      <c r="E16" s="1">
        <v>0</v>
      </c>
      <c r="F16" s="1">
        <v>1</v>
      </c>
      <c r="G16" s="1">
        <v>2</v>
      </c>
      <c r="H16" s="1">
        <v>3</v>
      </c>
      <c r="I16" s="1">
        <v>4</v>
      </c>
      <c r="J16" s="1">
        <v>5</v>
      </c>
      <c r="K16" s="1">
        <v>6</v>
      </c>
      <c r="L16" s="1">
        <v>7</v>
      </c>
      <c r="M16" s="1">
        <v>8</v>
      </c>
      <c r="N16" s="1">
        <v>9</v>
      </c>
      <c r="O16" s="1">
        <v>10</v>
      </c>
      <c r="P16" s="1">
        <v>11</v>
      </c>
      <c r="Q16" s="1">
        <v>12</v>
      </c>
      <c r="R16" s="1">
        <v>13</v>
      </c>
      <c r="S16" s="1">
        <v>14</v>
      </c>
      <c r="T16" s="1">
        <v>15</v>
      </c>
      <c r="U16" s="1">
        <v>16</v>
      </c>
      <c r="V16" s="1">
        <v>17</v>
      </c>
      <c r="W16" s="1">
        <v>18</v>
      </c>
      <c r="X16" s="1">
        <v>19</v>
      </c>
      <c r="Y16" s="1">
        <v>20</v>
      </c>
      <c r="Z16" s="1">
        <v>21</v>
      </c>
      <c r="AA16" s="1">
        <v>22</v>
      </c>
      <c r="AB16" s="1">
        <v>23</v>
      </c>
      <c r="AC16" s="75">
        <v>24</v>
      </c>
      <c r="AD16" s="4">
        <v>25</v>
      </c>
      <c r="AE16" s="4">
        <v>26</v>
      </c>
      <c r="AF16" s="4">
        <v>27</v>
      </c>
      <c r="AG16" s="4">
        <v>28</v>
      </c>
      <c r="AH16" s="4">
        <v>29</v>
      </c>
      <c r="AI16" s="75">
        <v>30</v>
      </c>
      <c r="AJ16" s="4">
        <v>31</v>
      </c>
      <c r="AK16" s="4">
        <v>32</v>
      </c>
      <c r="AL16" s="4">
        <v>33</v>
      </c>
      <c r="AM16" s="4">
        <v>34</v>
      </c>
      <c r="AN16" s="75">
        <v>35</v>
      </c>
      <c r="AO16" s="4">
        <v>36</v>
      </c>
      <c r="AP16" s="4">
        <v>37</v>
      </c>
      <c r="AQ16" s="4">
        <v>38</v>
      </c>
      <c r="AR16" s="4">
        <v>39</v>
      </c>
      <c r="AS16" s="20">
        <v>40</v>
      </c>
      <c r="AT16" s="4">
        <v>41</v>
      </c>
      <c r="AU16" s="4">
        <v>42</v>
      </c>
      <c r="AV16" s="4">
        <v>43</v>
      </c>
      <c r="AW16" s="4">
        <v>44</v>
      </c>
      <c r="AX16" s="4">
        <v>45</v>
      </c>
      <c r="AY16" s="4">
        <v>46</v>
      </c>
      <c r="AZ16" s="4">
        <v>47</v>
      </c>
      <c r="BA16" s="4">
        <v>48</v>
      </c>
      <c r="BB16" s="4">
        <v>49</v>
      </c>
      <c r="BC16" s="4">
        <v>50</v>
      </c>
      <c r="BD16" s="4">
        <v>51</v>
      </c>
      <c r="BE16" s="4">
        <v>52</v>
      </c>
      <c r="BF16" s="4">
        <v>53</v>
      </c>
      <c r="BG16" s="4">
        <v>54</v>
      </c>
      <c r="BH16" s="4">
        <v>55</v>
      </c>
      <c r="BI16" s="4">
        <v>56</v>
      </c>
      <c r="BJ16" s="4">
        <v>57</v>
      </c>
      <c r="BK16" s="4">
        <v>58</v>
      </c>
      <c r="BL16" s="4">
        <v>59</v>
      </c>
      <c r="BM16" s="4">
        <v>60</v>
      </c>
      <c r="BN16" s="20">
        <v>61</v>
      </c>
      <c r="BO16" s="4">
        <v>62</v>
      </c>
      <c r="BP16" s="4">
        <v>63</v>
      </c>
      <c r="BQ16" s="4">
        <v>64</v>
      </c>
      <c r="BR16" s="4">
        <v>65</v>
      </c>
      <c r="BS16" s="4">
        <v>66</v>
      </c>
      <c r="BT16" s="4">
        <v>67</v>
      </c>
      <c r="BU16" s="4">
        <v>68</v>
      </c>
      <c r="BV16" s="4">
        <v>69</v>
      </c>
      <c r="BW16" s="4">
        <v>70</v>
      </c>
      <c r="BX16" s="4">
        <v>71</v>
      </c>
      <c r="BY16" s="4">
        <v>72</v>
      </c>
      <c r="BZ16" s="4">
        <v>73</v>
      </c>
      <c r="CA16" s="4">
        <v>74</v>
      </c>
      <c r="CB16" s="4">
        <v>75</v>
      </c>
      <c r="CC16" s="4">
        <v>76</v>
      </c>
      <c r="CD16" s="4">
        <v>77</v>
      </c>
      <c r="CE16" s="4">
        <v>78</v>
      </c>
      <c r="CF16" s="4">
        <v>79</v>
      </c>
      <c r="CG16" s="4">
        <v>80</v>
      </c>
      <c r="CH16" s="4">
        <v>81</v>
      </c>
    </row>
    <row r="17" spans="1:86" x14ac:dyDescent="0.25">
      <c r="A17" s="13" t="e">
        <f t="shared" ref="A17:A80" si="0">(2/(SQRTPI(2*D17)))</f>
        <v>#DIV/0!</v>
      </c>
      <c r="B17" s="2">
        <f>SUM(E17:CH17)</f>
        <v>1</v>
      </c>
      <c r="C17" s="4">
        <f>3600/10920*D17</f>
        <v>0</v>
      </c>
      <c r="D17" s="4">
        <v>0</v>
      </c>
      <c r="E17" s="19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20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5">
        <v>0</v>
      </c>
      <c r="Z17" s="4">
        <v>0</v>
      </c>
      <c r="AA17" s="4">
        <v>0</v>
      </c>
      <c r="AB17" s="5">
        <v>0</v>
      </c>
      <c r="AC17" s="75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75">
        <v>0</v>
      </c>
      <c r="AJ17" s="4">
        <v>0</v>
      </c>
      <c r="AK17" s="4">
        <v>0</v>
      </c>
      <c r="AL17" s="4">
        <v>0</v>
      </c>
      <c r="AM17" s="4">
        <v>0</v>
      </c>
      <c r="AN17" s="75">
        <v>0</v>
      </c>
      <c r="AO17" s="4">
        <v>0</v>
      </c>
      <c r="AP17" s="4">
        <v>0</v>
      </c>
      <c r="AQ17" s="4">
        <v>0</v>
      </c>
      <c r="AR17" s="4">
        <v>0</v>
      </c>
      <c r="AS17" s="20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20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</row>
    <row r="18" spans="1:86" x14ac:dyDescent="0.25">
      <c r="A18" s="13">
        <f t="shared" si="0"/>
        <v>0.79788456080286541</v>
      </c>
      <c r="B18" s="2">
        <f t="shared" ref="B18:B81" si="1">SUM(E18:CH18)</f>
        <v>1</v>
      </c>
      <c r="C18" s="4">
        <f>3600/10920*D18</f>
        <v>0.32967032967032966</v>
      </c>
      <c r="D18" s="4">
        <v>1</v>
      </c>
      <c r="E18" s="4">
        <f t="shared" ref="E18:E81" si="2">E17*$E$6</f>
        <v>0.5</v>
      </c>
      <c r="F18" s="4">
        <f>E17*$E$6</f>
        <v>0.5</v>
      </c>
      <c r="G18" s="4">
        <f t="shared" ref="G18:AB18" si="3">F17*$E$6</f>
        <v>0</v>
      </c>
      <c r="H18" s="4">
        <f t="shared" si="3"/>
        <v>0</v>
      </c>
      <c r="I18" s="4">
        <f t="shared" si="3"/>
        <v>0</v>
      </c>
      <c r="J18" s="4">
        <f t="shared" si="3"/>
        <v>0</v>
      </c>
      <c r="K18" s="4">
        <f t="shared" si="3"/>
        <v>0</v>
      </c>
      <c r="L18" s="4">
        <f t="shared" si="3"/>
        <v>0</v>
      </c>
      <c r="M18" s="4">
        <f t="shared" si="3"/>
        <v>0</v>
      </c>
      <c r="N18" s="4">
        <f t="shared" si="3"/>
        <v>0</v>
      </c>
      <c r="O18" s="4">
        <f t="shared" si="3"/>
        <v>0</v>
      </c>
      <c r="P18" s="4">
        <f t="shared" si="3"/>
        <v>0</v>
      </c>
      <c r="Q18" s="20">
        <f t="shared" si="3"/>
        <v>0</v>
      </c>
      <c r="R18" s="4">
        <f t="shared" si="3"/>
        <v>0</v>
      </c>
      <c r="S18" s="4">
        <f t="shared" si="3"/>
        <v>0</v>
      </c>
      <c r="T18" s="4">
        <f t="shared" si="3"/>
        <v>0</v>
      </c>
      <c r="U18" s="4">
        <f t="shared" si="3"/>
        <v>0</v>
      </c>
      <c r="V18" s="4">
        <f t="shared" si="3"/>
        <v>0</v>
      </c>
      <c r="W18" s="4">
        <f t="shared" si="3"/>
        <v>0</v>
      </c>
      <c r="X18" s="4">
        <f t="shared" si="3"/>
        <v>0</v>
      </c>
      <c r="Y18" s="5">
        <f t="shared" si="3"/>
        <v>0</v>
      </c>
      <c r="Z18" s="4">
        <f t="shared" si="3"/>
        <v>0</v>
      </c>
      <c r="AA18" s="4">
        <f t="shared" si="3"/>
        <v>0</v>
      </c>
      <c r="AB18" s="5">
        <f t="shared" si="3"/>
        <v>0</v>
      </c>
      <c r="AC18" s="75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75">
        <v>0</v>
      </c>
      <c r="AJ18" s="4">
        <v>0</v>
      </c>
      <c r="AK18" s="4">
        <v>0</v>
      </c>
      <c r="AL18" s="4">
        <v>0</v>
      </c>
      <c r="AM18" s="4">
        <v>0</v>
      </c>
      <c r="AN18" s="75">
        <v>0</v>
      </c>
      <c r="AO18" s="4">
        <v>0</v>
      </c>
      <c r="AP18" s="4">
        <v>0</v>
      </c>
      <c r="AQ18" s="4">
        <v>0</v>
      </c>
      <c r="AR18" s="4">
        <v>0</v>
      </c>
      <c r="AS18" s="20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20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</row>
    <row r="19" spans="1:86" x14ac:dyDescent="0.25">
      <c r="A19" s="13">
        <f t="shared" si="0"/>
        <v>0.56418958354775628</v>
      </c>
      <c r="B19" s="2">
        <f t="shared" si="1"/>
        <v>1</v>
      </c>
      <c r="C19" s="4">
        <f t="shared" ref="C19:C81" si="4">3600/10920*D19</f>
        <v>0.65934065934065933</v>
      </c>
      <c r="D19" s="4">
        <v>2</v>
      </c>
      <c r="E19" s="4">
        <f t="shared" si="2"/>
        <v>0.25</v>
      </c>
      <c r="F19" s="19">
        <f>E18*$E$6 +F18*$E$6</f>
        <v>0.5</v>
      </c>
      <c r="G19" s="4">
        <f t="shared" ref="G19:AB19" si="5">F18*$E$6</f>
        <v>0.25</v>
      </c>
      <c r="H19" s="4">
        <f t="shared" si="5"/>
        <v>0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4">
        <f t="shared" si="5"/>
        <v>0</v>
      </c>
      <c r="N19" s="4">
        <f t="shared" si="5"/>
        <v>0</v>
      </c>
      <c r="O19" s="4">
        <f t="shared" si="5"/>
        <v>0</v>
      </c>
      <c r="P19" s="4">
        <f t="shared" si="5"/>
        <v>0</v>
      </c>
      <c r="Q19" s="20">
        <f t="shared" si="5"/>
        <v>0</v>
      </c>
      <c r="R19" s="4">
        <f t="shared" si="5"/>
        <v>0</v>
      </c>
      <c r="S19" s="4">
        <f t="shared" si="5"/>
        <v>0</v>
      </c>
      <c r="T19" s="4">
        <f t="shared" si="5"/>
        <v>0</v>
      </c>
      <c r="U19" s="4">
        <f t="shared" si="5"/>
        <v>0</v>
      </c>
      <c r="V19" s="4">
        <f t="shared" si="5"/>
        <v>0</v>
      </c>
      <c r="W19" s="4">
        <f t="shared" si="5"/>
        <v>0</v>
      </c>
      <c r="X19" s="4">
        <f t="shared" si="5"/>
        <v>0</v>
      </c>
      <c r="Y19" s="5">
        <f t="shared" si="5"/>
        <v>0</v>
      </c>
      <c r="Z19" s="4">
        <f t="shared" si="5"/>
        <v>0</v>
      </c>
      <c r="AA19" s="4">
        <f t="shared" si="5"/>
        <v>0</v>
      </c>
      <c r="AB19" s="5">
        <f t="shared" si="5"/>
        <v>0</v>
      </c>
      <c r="AC19" s="75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75">
        <v>0</v>
      </c>
      <c r="AJ19" s="4">
        <v>0</v>
      </c>
      <c r="AK19" s="4">
        <v>0</v>
      </c>
      <c r="AL19" s="4">
        <v>0</v>
      </c>
      <c r="AM19" s="4">
        <v>0</v>
      </c>
      <c r="AN19" s="75">
        <v>0</v>
      </c>
      <c r="AO19" s="4">
        <v>0</v>
      </c>
      <c r="AP19" s="4">
        <v>0</v>
      </c>
      <c r="AQ19" s="4">
        <v>0</v>
      </c>
      <c r="AR19" s="4">
        <v>0</v>
      </c>
      <c r="AS19" s="20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20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</row>
    <row r="20" spans="1:86" x14ac:dyDescent="0.25">
      <c r="A20" s="13">
        <f t="shared" si="0"/>
        <v>0.46065886596178068</v>
      </c>
      <c r="B20" s="2">
        <f t="shared" si="1"/>
        <v>1</v>
      </c>
      <c r="C20" s="4">
        <f t="shared" si="4"/>
        <v>0.98901098901098905</v>
      </c>
      <c r="D20" s="4">
        <v>3</v>
      </c>
      <c r="E20" s="4">
        <f t="shared" si="2"/>
        <v>0.125</v>
      </c>
      <c r="F20" s="4">
        <f>E19*$E$6 +F19*$E$6</f>
        <v>0.375</v>
      </c>
      <c r="G20" s="4">
        <f>F19*$E$6 +G19*$E$6</f>
        <v>0.375</v>
      </c>
      <c r="H20" s="4">
        <f>G19*$E$6</f>
        <v>0.125</v>
      </c>
      <c r="I20" s="4">
        <f t="shared" ref="I20:V20" si="6">H19*$E$6</f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20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ref="W20:AB30" si="7">V19*$E$6</f>
        <v>0</v>
      </c>
      <c r="X20" s="4">
        <f t="shared" si="7"/>
        <v>0</v>
      </c>
      <c r="Y20" s="5">
        <f t="shared" si="7"/>
        <v>0</v>
      </c>
      <c r="Z20" s="4">
        <f t="shared" si="7"/>
        <v>0</v>
      </c>
      <c r="AA20" s="4">
        <f t="shared" si="7"/>
        <v>0</v>
      </c>
      <c r="AB20" s="5">
        <f t="shared" si="7"/>
        <v>0</v>
      </c>
      <c r="AC20" s="75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75">
        <v>0</v>
      </c>
      <c r="AJ20" s="4">
        <v>0</v>
      </c>
      <c r="AK20" s="4">
        <v>0</v>
      </c>
      <c r="AL20" s="4">
        <v>0</v>
      </c>
      <c r="AM20" s="4">
        <v>0</v>
      </c>
      <c r="AN20" s="75">
        <v>0</v>
      </c>
      <c r="AO20" s="4">
        <v>0</v>
      </c>
      <c r="AP20" s="4">
        <v>0</v>
      </c>
      <c r="AQ20" s="4">
        <v>0</v>
      </c>
      <c r="AR20" s="4">
        <v>0</v>
      </c>
      <c r="AS20" s="20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20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</row>
    <row r="21" spans="1:86" x14ac:dyDescent="0.25">
      <c r="A21" s="13">
        <f t="shared" si="0"/>
        <v>0.3989422804014327</v>
      </c>
      <c r="B21" s="2">
        <f t="shared" si="1"/>
        <v>1</v>
      </c>
      <c r="C21" s="4">
        <f t="shared" si="4"/>
        <v>1.3186813186813187</v>
      </c>
      <c r="D21" s="4">
        <v>4</v>
      </c>
      <c r="E21" s="4">
        <f t="shared" si="2"/>
        <v>6.25E-2</v>
      </c>
      <c r="F21" s="4">
        <f>E20*$E$6 +F20*$E$6</f>
        <v>0.25</v>
      </c>
      <c r="G21" s="19">
        <f>F20*$E$6 +G20*$E$6</f>
        <v>0.375</v>
      </c>
      <c r="H21" s="4">
        <f>G20*$E$6 +H20*$E$6</f>
        <v>0.25</v>
      </c>
      <c r="I21" s="4">
        <f t="shared" ref="I21:V21" si="8">H20*$E$6</f>
        <v>6.25E-2</v>
      </c>
      <c r="J21" s="4">
        <f t="shared" si="8"/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20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7"/>
        <v>0</v>
      </c>
      <c r="X21" s="4">
        <f t="shared" si="7"/>
        <v>0</v>
      </c>
      <c r="Y21" s="5">
        <f t="shared" si="7"/>
        <v>0</v>
      </c>
      <c r="Z21" s="4">
        <f t="shared" si="7"/>
        <v>0</v>
      </c>
      <c r="AA21" s="4">
        <f t="shared" si="7"/>
        <v>0</v>
      </c>
      <c r="AB21" s="5">
        <f t="shared" si="7"/>
        <v>0</v>
      </c>
      <c r="AC21" s="75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75">
        <v>0</v>
      </c>
      <c r="AJ21" s="4">
        <v>0</v>
      </c>
      <c r="AK21" s="4">
        <v>0</v>
      </c>
      <c r="AL21" s="4">
        <v>0</v>
      </c>
      <c r="AM21" s="4">
        <v>0</v>
      </c>
      <c r="AN21" s="75">
        <v>0</v>
      </c>
      <c r="AO21" s="4">
        <v>0</v>
      </c>
      <c r="AP21" s="4">
        <v>0</v>
      </c>
      <c r="AQ21" s="4">
        <v>0</v>
      </c>
      <c r="AR21" s="4">
        <v>0</v>
      </c>
      <c r="AS21" s="20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20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</row>
    <row r="22" spans="1:86" x14ac:dyDescent="0.25">
      <c r="A22" s="13">
        <f t="shared" si="0"/>
        <v>0.3568248232305542</v>
      </c>
      <c r="B22" s="2">
        <f t="shared" si="1"/>
        <v>1</v>
      </c>
      <c r="C22" s="4">
        <f t="shared" si="4"/>
        <v>1.6483516483516483</v>
      </c>
      <c r="D22" s="4">
        <v>5</v>
      </c>
      <c r="E22" s="4">
        <f t="shared" si="2"/>
        <v>3.125E-2</v>
      </c>
      <c r="F22" s="4">
        <f t="shared" ref="F22:F85" si="9">E21*$E$6 +F21*$E$6</f>
        <v>0.15625</v>
      </c>
      <c r="G22" s="4">
        <f t="shared" ref="G22:G85" si="10">F21*$E$6 +G21*$E$6</f>
        <v>0.3125</v>
      </c>
      <c r="H22" s="4">
        <f t="shared" ref="H22:T41" si="11">G21*$E$6 +H21*$E$6</f>
        <v>0.3125</v>
      </c>
      <c r="I22" s="4">
        <f t="shared" si="11"/>
        <v>0.15625</v>
      </c>
      <c r="J22" s="4">
        <f t="shared" ref="J22:V22" si="12">I21*$E$6</f>
        <v>3.125E-2</v>
      </c>
      <c r="K22" s="4">
        <f t="shared" si="12"/>
        <v>0</v>
      </c>
      <c r="L22" s="4">
        <f t="shared" si="12"/>
        <v>0</v>
      </c>
      <c r="M22" s="4">
        <f t="shared" si="12"/>
        <v>0</v>
      </c>
      <c r="N22" s="4">
        <f t="shared" si="12"/>
        <v>0</v>
      </c>
      <c r="O22" s="4">
        <f t="shared" si="12"/>
        <v>0</v>
      </c>
      <c r="P22" s="4">
        <f t="shared" si="12"/>
        <v>0</v>
      </c>
      <c r="Q22" s="20">
        <f t="shared" si="12"/>
        <v>0</v>
      </c>
      <c r="R22" s="4">
        <f t="shared" si="12"/>
        <v>0</v>
      </c>
      <c r="S22" s="4">
        <f t="shared" si="12"/>
        <v>0</v>
      </c>
      <c r="T22" s="4">
        <f t="shared" si="12"/>
        <v>0</v>
      </c>
      <c r="U22" s="4">
        <f t="shared" si="12"/>
        <v>0</v>
      </c>
      <c r="V22" s="4">
        <f t="shared" si="12"/>
        <v>0</v>
      </c>
      <c r="W22" s="4">
        <f t="shared" si="7"/>
        <v>0</v>
      </c>
      <c r="X22" s="4">
        <f t="shared" si="7"/>
        <v>0</v>
      </c>
      <c r="Y22" s="5">
        <f t="shared" si="7"/>
        <v>0</v>
      </c>
      <c r="Z22" s="4">
        <f t="shared" si="7"/>
        <v>0</v>
      </c>
      <c r="AA22" s="4">
        <f t="shared" si="7"/>
        <v>0</v>
      </c>
      <c r="AB22" s="5">
        <f t="shared" si="7"/>
        <v>0</v>
      </c>
      <c r="AC22" s="75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75">
        <v>0</v>
      </c>
      <c r="AJ22" s="4">
        <v>0</v>
      </c>
      <c r="AK22" s="4">
        <v>0</v>
      </c>
      <c r="AL22" s="4">
        <v>0</v>
      </c>
      <c r="AM22" s="4">
        <v>0</v>
      </c>
      <c r="AN22" s="75">
        <v>0</v>
      </c>
      <c r="AO22" s="4">
        <v>0</v>
      </c>
      <c r="AP22" s="4">
        <v>0</v>
      </c>
      <c r="AQ22" s="4">
        <v>0</v>
      </c>
      <c r="AR22" s="4">
        <v>0</v>
      </c>
      <c r="AS22" s="20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20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</row>
    <row r="23" spans="1:86" x14ac:dyDescent="0.25">
      <c r="A23" s="13">
        <f t="shared" si="0"/>
        <v>0.32573500793527993</v>
      </c>
      <c r="B23" s="2">
        <f t="shared" si="1"/>
        <v>1</v>
      </c>
      <c r="C23" s="4">
        <f t="shared" si="4"/>
        <v>1.9780219780219781</v>
      </c>
      <c r="D23" s="4">
        <v>6</v>
      </c>
      <c r="E23" s="4">
        <f t="shared" si="2"/>
        <v>1.5625E-2</v>
      </c>
      <c r="F23" s="4">
        <f t="shared" si="9"/>
        <v>9.375E-2</v>
      </c>
      <c r="G23" s="4">
        <f t="shared" si="10"/>
        <v>0.234375</v>
      </c>
      <c r="H23" s="19">
        <f t="shared" si="11"/>
        <v>0.3125</v>
      </c>
      <c r="I23" s="4">
        <f t="shared" si="11"/>
        <v>0.234375</v>
      </c>
      <c r="J23" s="4">
        <f t="shared" si="11"/>
        <v>9.375E-2</v>
      </c>
      <c r="K23" s="4">
        <f t="shared" ref="K23:V23" si="13">J22*$E$6</f>
        <v>1.5625E-2</v>
      </c>
      <c r="L23" s="4">
        <f t="shared" si="13"/>
        <v>0</v>
      </c>
      <c r="M23" s="4">
        <f t="shared" si="13"/>
        <v>0</v>
      </c>
      <c r="N23" s="4">
        <f t="shared" si="13"/>
        <v>0</v>
      </c>
      <c r="O23" s="4">
        <f t="shared" si="13"/>
        <v>0</v>
      </c>
      <c r="P23" s="4">
        <f t="shared" si="13"/>
        <v>0</v>
      </c>
      <c r="Q23" s="20">
        <f t="shared" si="13"/>
        <v>0</v>
      </c>
      <c r="R23" s="4">
        <f t="shared" si="13"/>
        <v>0</v>
      </c>
      <c r="S23" s="4">
        <f t="shared" si="13"/>
        <v>0</v>
      </c>
      <c r="T23" s="4">
        <f t="shared" si="13"/>
        <v>0</v>
      </c>
      <c r="U23" s="4">
        <f t="shared" si="13"/>
        <v>0</v>
      </c>
      <c r="V23" s="4">
        <f t="shared" si="13"/>
        <v>0</v>
      </c>
      <c r="W23" s="4">
        <f t="shared" si="7"/>
        <v>0</v>
      </c>
      <c r="X23" s="4">
        <f t="shared" si="7"/>
        <v>0</v>
      </c>
      <c r="Y23" s="5">
        <f t="shared" si="7"/>
        <v>0</v>
      </c>
      <c r="Z23" s="4">
        <f t="shared" si="7"/>
        <v>0</v>
      </c>
      <c r="AA23" s="4">
        <f t="shared" si="7"/>
        <v>0</v>
      </c>
      <c r="AB23" s="5">
        <f t="shared" si="7"/>
        <v>0</v>
      </c>
      <c r="AC23" s="75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75">
        <v>0</v>
      </c>
      <c r="AJ23" s="4">
        <v>0</v>
      </c>
      <c r="AK23" s="4">
        <v>0</v>
      </c>
      <c r="AL23" s="4">
        <v>0</v>
      </c>
      <c r="AM23" s="4">
        <v>0</v>
      </c>
      <c r="AN23" s="75">
        <v>0</v>
      </c>
      <c r="AO23" s="4">
        <v>0</v>
      </c>
      <c r="AP23" s="4">
        <v>0</v>
      </c>
      <c r="AQ23" s="4">
        <v>0</v>
      </c>
      <c r="AR23" s="4">
        <v>0</v>
      </c>
      <c r="AS23" s="20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20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</row>
    <row r="24" spans="1:86" x14ac:dyDescent="0.25">
      <c r="A24" s="13">
        <f t="shared" si="0"/>
        <v>0.30157201754605373</v>
      </c>
      <c r="B24" s="2">
        <f t="shared" si="1"/>
        <v>1</v>
      </c>
      <c r="C24" s="4">
        <f t="shared" si="4"/>
        <v>2.3076923076923075</v>
      </c>
      <c r="D24" s="4">
        <v>7</v>
      </c>
      <c r="E24" s="4">
        <f t="shared" si="2"/>
        <v>7.8125E-3</v>
      </c>
      <c r="F24" s="4">
        <f t="shared" si="9"/>
        <v>5.46875E-2</v>
      </c>
      <c r="G24" s="4">
        <f t="shared" si="10"/>
        <v>0.1640625</v>
      </c>
      <c r="H24" s="4">
        <f t="shared" si="11"/>
        <v>0.2734375</v>
      </c>
      <c r="I24" s="4">
        <f t="shared" si="11"/>
        <v>0.2734375</v>
      </c>
      <c r="J24" s="4">
        <f t="shared" si="11"/>
        <v>0.1640625</v>
      </c>
      <c r="K24" s="4">
        <f t="shared" si="11"/>
        <v>5.46875E-2</v>
      </c>
      <c r="L24" s="4">
        <f t="shared" ref="L24:V24" si="14">K23*$E$6</f>
        <v>7.8125E-3</v>
      </c>
      <c r="M24" s="4">
        <f t="shared" si="14"/>
        <v>0</v>
      </c>
      <c r="N24" s="4">
        <f t="shared" si="14"/>
        <v>0</v>
      </c>
      <c r="O24" s="4">
        <f t="shared" si="14"/>
        <v>0</v>
      </c>
      <c r="P24" s="4">
        <f t="shared" si="14"/>
        <v>0</v>
      </c>
      <c r="Q24" s="20">
        <f t="shared" si="14"/>
        <v>0</v>
      </c>
      <c r="R24" s="4">
        <f t="shared" si="14"/>
        <v>0</v>
      </c>
      <c r="S24" s="4">
        <f t="shared" si="14"/>
        <v>0</v>
      </c>
      <c r="T24" s="4">
        <f t="shared" si="14"/>
        <v>0</v>
      </c>
      <c r="U24" s="4">
        <f t="shared" si="14"/>
        <v>0</v>
      </c>
      <c r="V24" s="4">
        <f t="shared" si="14"/>
        <v>0</v>
      </c>
      <c r="W24" s="4">
        <f t="shared" si="7"/>
        <v>0</v>
      </c>
      <c r="X24" s="4">
        <f t="shared" si="7"/>
        <v>0</v>
      </c>
      <c r="Y24" s="5">
        <f t="shared" si="7"/>
        <v>0</v>
      </c>
      <c r="Z24" s="4">
        <f t="shared" si="7"/>
        <v>0</v>
      </c>
      <c r="AA24" s="4">
        <f t="shared" si="7"/>
        <v>0</v>
      </c>
      <c r="AB24" s="5">
        <f t="shared" si="7"/>
        <v>0</v>
      </c>
      <c r="AC24" s="75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75">
        <v>0</v>
      </c>
      <c r="AJ24" s="4">
        <v>0</v>
      </c>
      <c r="AK24" s="4">
        <v>0</v>
      </c>
      <c r="AL24" s="4">
        <v>0</v>
      </c>
      <c r="AM24" s="4">
        <v>0</v>
      </c>
      <c r="AN24" s="75">
        <v>0</v>
      </c>
      <c r="AO24" s="4">
        <v>0</v>
      </c>
      <c r="AP24" s="4">
        <v>0</v>
      </c>
      <c r="AQ24" s="4">
        <v>0</v>
      </c>
      <c r="AR24" s="4">
        <v>0</v>
      </c>
      <c r="AS24" s="20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20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</row>
    <row r="25" spans="1:86" x14ac:dyDescent="0.25">
      <c r="A25" s="13">
        <f t="shared" si="0"/>
        <v>0.28209479177387814</v>
      </c>
      <c r="B25" s="2">
        <f t="shared" si="1"/>
        <v>1</v>
      </c>
      <c r="C25" s="4">
        <f t="shared" si="4"/>
        <v>2.6373626373626373</v>
      </c>
      <c r="D25" s="4">
        <v>8</v>
      </c>
      <c r="E25" s="4">
        <f t="shared" si="2"/>
        <v>3.90625E-3</v>
      </c>
      <c r="F25" s="4">
        <f t="shared" si="9"/>
        <v>3.125E-2</v>
      </c>
      <c r="G25" s="4">
        <f t="shared" si="10"/>
        <v>0.109375</v>
      </c>
      <c r="H25" s="4">
        <f t="shared" si="11"/>
        <v>0.21875</v>
      </c>
      <c r="I25" s="19">
        <f t="shared" si="11"/>
        <v>0.2734375</v>
      </c>
      <c r="J25" s="4">
        <f t="shared" si="11"/>
        <v>0.21875</v>
      </c>
      <c r="K25" s="4">
        <f t="shared" si="11"/>
        <v>0.109375</v>
      </c>
      <c r="L25" s="4">
        <f t="shared" si="11"/>
        <v>3.125E-2</v>
      </c>
      <c r="M25" s="4">
        <f t="shared" ref="M25:V25" si="15">L24*$E$6</f>
        <v>3.90625E-3</v>
      </c>
      <c r="N25" s="4">
        <f t="shared" si="15"/>
        <v>0</v>
      </c>
      <c r="O25" s="4">
        <f t="shared" si="15"/>
        <v>0</v>
      </c>
      <c r="P25" s="4">
        <f t="shared" si="15"/>
        <v>0</v>
      </c>
      <c r="Q25" s="20">
        <f t="shared" si="15"/>
        <v>0</v>
      </c>
      <c r="R25" s="4">
        <f t="shared" si="15"/>
        <v>0</v>
      </c>
      <c r="S25" s="4">
        <f t="shared" si="15"/>
        <v>0</v>
      </c>
      <c r="T25" s="4">
        <f t="shared" si="15"/>
        <v>0</v>
      </c>
      <c r="U25" s="4">
        <f t="shared" si="15"/>
        <v>0</v>
      </c>
      <c r="V25" s="4">
        <f t="shared" si="15"/>
        <v>0</v>
      </c>
      <c r="W25" s="4">
        <f t="shared" si="7"/>
        <v>0</v>
      </c>
      <c r="X25" s="4">
        <f t="shared" si="7"/>
        <v>0</v>
      </c>
      <c r="Y25" s="5">
        <f t="shared" si="7"/>
        <v>0</v>
      </c>
      <c r="Z25" s="4">
        <f t="shared" si="7"/>
        <v>0</v>
      </c>
      <c r="AA25" s="4">
        <f t="shared" si="7"/>
        <v>0</v>
      </c>
      <c r="AB25" s="5">
        <f t="shared" si="7"/>
        <v>0</v>
      </c>
      <c r="AC25" s="75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75">
        <v>0</v>
      </c>
      <c r="AJ25" s="4">
        <v>0</v>
      </c>
      <c r="AK25" s="4">
        <v>0</v>
      </c>
      <c r="AL25" s="4">
        <v>0</v>
      </c>
      <c r="AM25" s="4">
        <v>0</v>
      </c>
      <c r="AN25" s="75">
        <v>0</v>
      </c>
      <c r="AO25" s="4">
        <v>0</v>
      </c>
      <c r="AP25" s="4">
        <v>0</v>
      </c>
      <c r="AQ25" s="4">
        <v>0</v>
      </c>
      <c r="AR25" s="4">
        <v>0</v>
      </c>
      <c r="AS25" s="20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20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</row>
    <row r="26" spans="1:86" x14ac:dyDescent="0.25">
      <c r="A26" s="13">
        <f t="shared" si="0"/>
        <v>0.26596152026762182</v>
      </c>
      <c r="B26" s="2">
        <f t="shared" si="1"/>
        <v>1</v>
      </c>
      <c r="C26" s="4">
        <f t="shared" si="4"/>
        <v>2.9670329670329672</v>
      </c>
      <c r="D26" s="4">
        <v>9</v>
      </c>
      <c r="E26" s="4">
        <f t="shared" si="2"/>
        <v>1.953125E-3</v>
      </c>
      <c r="F26" s="4">
        <f t="shared" si="9"/>
        <v>1.7578125E-2</v>
      </c>
      <c r="G26" s="4">
        <f t="shared" si="10"/>
        <v>7.03125E-2</v>
      </c>
      <c r="H26" s="4">
        <f t="shared" si="11"/>
        <v>0.1640625</v>
      </c>
      <c r="I26" s="4">
        <f t="shared" si="11"/>
        <v>0.24609375</v>
      </c>
      <c r="J26" s="4">
        <f t="shared" si="11"/>
        <v>0.24609375</v>
      </c>
      <c r="K26" s="4">
        <f t="shared" si="11"/>
        <v>0.1640625</v>
      </c>
      <c r="L26" s="4">
        <f t="shared" si="11"/>
        <v>7.03125E-2</v>
      </c>
      <c r="M26" s="4">
        <f t="shared" si="11"/>
        <v>1.7578125E-2</v>
      </c>
      <c r="N26" s="4">
        <f t="shared" ref="N26:V26" si="16">M25*$E$6</f>
        <v>1.953125E-3</v>
      </c>
      <c r="O26" s="4">
        <f t="shared" si="16"/>
        <v>0</v>
      </c>
      <c r="P26" s="4">
        <f t="shared" si="16"/>
        <v>0</v>
      </c>
      <c r="Q26" s="20">
        <f t="shared" si="16"/>
        <v>0</v>
      </c>
      <c r="R26" s="4">
        <f t="shared" si="16"/>
        <v>0</v>
      </c>
      <c r="S26" s="4">
        <f t="shared" si="16"/>
        <v>0</v>
      </c>
      <c r="T26" s="4">
        <f t="shared" si="16"/>
        <v>0</v>
      </c>
      <c r="U26" s="4">
        <f t="shared" si="16"/>
        <v>0</v>
      </c>
      <c r="V26" s="4">
        <f t="shared" si="16"/>
        <v>0</v>
      </c>
      <c r="W26" s="4">
        <f t="shared" si="7"/>
        <v>0</v>
      </c>
      <c r="X26" s="4">
        <f t="shared" si="7"/>
        <v>0</v>
      </c>
      <c r="Y26" s="5">
        <f t="shared" si="7"/>
        <v>0</v>
      </c>
      <c r="Z26" s="4">
        <f t="shared" si="7"/>
        <v>0</v>
      </c>
      <c r="AA26" s="4">
        <f t="shared" si="7"/>
        <v>0</v>
      </c>
      <c r="AB26" s="5">
        <f t="shared" si="7"/>
        <v>0</v>
      </c>
      <c r="AC26" s="75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75">
        <v>0</v>
      </c>
      <c r="AJ26" s="4">
        <v>0</v>
      </c>
      <c r="AK26" s="4">
        <v>0</v>
      </c>
      <c r="AL26" s="4">
        <v>0</v>
      </c>
      <c r="AM26" s="4">
        <v>0</v>
      </c>
      <c r="AN26" s="75">
        <v>0</v>
      </c>
      <c r="AO26" s="4">
        <v>0</v>
      </c>
      <c r="AP26" s="4">
        <v>0</v>
      </c>
      <c r="AQ26" s="4">
        <v>0</v>
      </c>
      <c r="AR26" s="4">
        <v>0</v>
      </c>
      <c r="AS26" s="20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20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</row>
    <row r="27" spans="1:86" x14ac:dyDescent="0.25">
      <c r="A27" s="13">
        <f t="shared" si="0"/>
        <v>0.252313252202016</v>
      </c>
      <c r="B27" s="2">
        <f t="shared" si="1"/>
        <v>1</v>
      </c>
      <c r="C27" s="4">
        <f t="shared" si="4"/>
        <v>3.2967032967032965</v>
      </c>
      <c r="D27" s="4">
        <v>10</v>
      </c>
      <c r="E27" s="4">
        <f t="shared" si="2"/>
        <v>9.765625E-4</v>
      </c>
      <c r="F27" s="4">
        <f t="shared" si="9"/>
        <v>9.765625E-3</v>
      </c>
      <c r="G27" s="4">
        <f t="shared" si="10"/>
        <v>4.39453125E-2</v>
      </c>
      <c r="H27" s="4">
        <f t="shared" si="11"/>
        <v>0.1171875</v>
      </c>
      <c r="I27" s="4">
        <f t="shared" si="11"/>
        <v>0.205078125</v>
      </c>
      <c r="J27" s="19">
        <f t="shared" si="11"/>
        <v>0.24609375</v>
      </c>
      <c r="K27" s="4">
        <f t="shared" si="11"/>
        <v>0.205078125</v>
      </c>
      <c r="L27" s="4">
        <f t="shared" si="11"/>
        <v>0.1171875</v>
      </c>
      <c r="M27" s="4">
        <f t="shared" si="11"/>
        <v>4.39453125E-2</v>
      </c>
      <c r="N27" s="4">
        <f t="shared" si="11"/>
        <v>9.765625E-3</v>
      </c>
      <c r="O27" s="4">
        <f t="shared" ref="O27:V27" si="17">N26*$E$6</f>
        <v>9.765625E-4</v>
      </c>
      <c r="P27" s="4">
        <f t="shared" si="17"/>
        <v>0</v>
      </c>
      <c r="Q27" s="20">
        <f t="shared" si="17"/>
        <v>0</v>
      </c>
      <c r="R27" s="4">
        <f t="shared" si="17"/>
        <v>0</v>
      </c>
      <c r="S27" s="4">
        <f t="shared" si="17"/>
        <v>0</v>
      </c>
      <c r="T27" s="4">
        <f t="shared" si="17"/>
        <v>0</v>
      </c>
      <c r="U27" s="4">
        <f t="shared" si="17"/>
        <v>0</v>
      </c>
      <c r="V27" s="4">
        <f t="shared" si="17"/>
        <v>0</v>
      </c>
      <c r="W27" s="4">
        <f t="shared" si="7"/>
        <v>0</v>
      </c>
      <c r="X27" s="4">
        <f t="shared" si="7"/>
        <v>0</v>
      </c>
      <c r="Y27" s="5">
        <f t="shared" si="7"/>
        <v>0</v>
      </c>
      <c r="Z27" s="4">
        <f t="shared" si="7"/>
        <v>0</v>
      </c>
      <c r="AA27" s="4">
        <f t="shared" si="7"/>
        <v>0</v>
      </c>
      <c r="AB27" s="5">
        <f t="shared" si="7"/>
        <v>0</v>
      </c>
      <c r="AC27" s="75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75">
        <v>0</v>
      </c>
      <c r="AJ27" s="4">
        <v>0</v>
      </c>
      <c r="AK27" s="4">
        <v>0</v>
      </c>
      <c r="AL27" s="4">
        <v>0</v>
      </c>
      <c r="AM27" s="4">
        <v>0</v>
      </c>
      <c r="AN27" s="75">
        <v>0</v>
      </c>
      <c r="AO27" s="4">
        <v>0</v>
      </c>
      <c r="AP27" s="4">
        <v>0</v>
      </c>
      <c r="AQ27" s="4">
        <v>0</v>
      </c>
      <c r="AR27" s="4">
        <v>0</v>
      </c>
      <c r="AS27" s="20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20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</row>
    <row r="28" spans="1:86" x14ac:dyDescent="0.25">
      <c r="A28" s="13">
        <f t="shared" si="0"/>
        <v>0.24057124674551034</v>
      </c>
      <c r="B28" s="2">
        <f t="shared" si="1"/>
        <v>1</v>
      </c>
      <c r="C28" s="4">
        <f t="shared" si="4"/>
        <v>3.6263736263736264</v>
      </c>
      <c r="D28" s="4">
        <v>11</v>
      </c>
      <c r="E28" s="4">
        <f t="shared" si="2"/>
        <v>4.8828125E-4</v>
      </c>
      <c r="F28" s="4">
        <f t="shared" si="9"/>
        <v>5.37109375E-3</v>
      </c>
      <c r="G28" s="4">
        <f t="shared" si="10"/>
        <v>2.685546875E-2</v>
      </c>
      <c r="H28" s="4">
        <f t="shared" si="11"/>
        <v>8.056640625E-2</v>
      </c>
      <c r="I28" s="4">
        <f t="shared" si="11"/>
        <v>0.1611328125</v>
      </c>
      <c r="J28" s="4">
        <f t="shared" si="11"/>
        <v>0.2255859375</v>
      </c>
      <c r="K28" s="4">
        <f t="shared" si="11"/>
        <v>0.2255859375</v>
      </c>
      <c r="L28" s="4">
        <f t="shared" si="11"/>
        <v>0.1611328125</v>
      </c>
      <c r="M28" s="4">
        <f t="shared" si="11"/>
        <v>8.056640625E-2</v>
      </c>
      <c r="N28" s="4">
        <f t="shared" si="11"/>
        <v>2.685546875E-2</v>
      </c>
      <c r="O28" s="4">
        <f t="shared" si="11"/>
        <v>5.37109375E-3</v>
      </c>
      <c r="P28" s="4">
        <f t="shared" ref="P28:V28" si="18">O27*$E$6</f>
        <v>4.8828125E-4</v>
      </c>
      <c r="Q28" s="20">
        <f t="shared" si="18"/>
        <v>0</v>
      </c>
      <c r="R28" s="4">
        <f t="shared" si="18"/>
        <v>0</v>
      </c>
      <c r="S28" s="4">
        <f t="shared" si="18"/>
        <v>0</v>
      </c>
      <c r="T28" s="4">
        <f t="shared" si="18"/>
        <v>0</v>
      </c>
      <c r="U28" s="4">
        <f t="shared" si="18"/>
        <v>0</v>
      </c>
      <c r="V28" s="4">
        <f t="shared" si="18"/>
        <v>0</v>
      </c>
      <c r="W28" s="4">
        <f t="shared" si="7"/>
        <v>0</v>
      </c>
      <c r="X28" s="4">
        <f t="shared" si="7"/>
        <v>0</v>
      </c>
      <c r="Y28" s="5">
        <f t="shared" si="7"/>
        <v>0</v>
      </c>
      <c r="Z28" s="4">
        <f t="shared" si="7"/>
        <v>0</v>
      </c>
      <c r="AA28" s="4">
        <f t="shared" si="7"/>
        <v>0</v>
      </c>
      <c r="AB28" s="5">
        <f t="shared" si="7"/>
        <v>0</v>
      </c>
      <c r="AC28" s="75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75">
        <v>0</v>
      </c>
      <c r="AJ28" s="4">
        <v>0</v>
      </c>
      <c r="AK28" s="4">
        <v>0</v>
      </c>
      <c r="AL28" s="4">
        <v>0</v>
      </c>
      <c r="AM28" s="4">
        <v>0</v>
      </c>
      <c r="AN28" s="75">
        <v>0</v>
      </c>
      <c r="AO28" s="4">
        <v>0</v>
      </c>
      <c r="AP28" s="4">
        <v>0</v>
      </c>
      <c r="AQ28" s="4">
        <v>0</v>
      </c>
      <c r="AR28" s="4">
        <v>0</v>
      </c>
      <c r="AS28" s="20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20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</row>
    <row r="29" spans="1:86" x14ac:dyDescent="0.25">
      <c r="A29" s="13">
        <f t="shared" si="0"/>
        <v>0.23032943298089034</v>
      </c>
      <c r="B29" s="2">
        <f t="shared" si="1"/>
        <v>1</v>
      </c>
      <c r="C29" s="4">
        <f t="shared" si="4"/>
        <v>3.9560439560439562</v>
      </c>
      <c r="D29" s="4">
        <v>12</v>
      </c>
      <c r="E29" s="4">
        <f t="shared" si="2"/>
        <v>2.44140625E-4</v>
      </c>
      <c r="F29" s="4">
        <f t="shared" si="9"/>
        <v>2.9296875E-3</v>
      </c>
      <c r="G29" s="4">
        <f t="shared" si="10"/>
        <v>1.611328125E-2</v>
      </c>
      <c r="H29" s="4">
        <f t="shared" si="11"/>
        <v>5.37109375E-2</v>
      </c>
      <c r="I29" s="4">
        <f t="shared" si="11"/>
        <v>0.120849609375</v>
      </c>
      <c r="J29" s="4">
        <f t="shared" si="11"/>
        <v>0.193359375</v>
      </c>
      <c r="K29" s="19">
        <f t="shared" si="11"/>
        <v>0.2255859375</v>
      </c>
      <c r="L29" s="4">
        <f t="shared" si="11"/>
        <v>0.193359375</v>
      </c>
      <c r="M29" s="4">
        <f t="shared" si="11"/>
        <v>0.120849609375</v>
      </c>
      <c r="N29" s="4">
        <f t="shared" si="11"/>
        <v>5.37109375E-2</v>
      </c>
      <c r="O29" s="4">
        <f t="shared" si="11"/>
        <v>1.611328125E-2</v>
      </c>
      <c r="P29" s="4">
        <f t="shared" si="11"/>
        <v>2.9296875E-3</v>
      </c>
      <c r="Q29" s="20">
        <f t="shared" ref="Q29:V29" si="19">P28*$E$6</f>
        <v>2.44140625E-4</v>
      </c>
      <c r="R29" s="4">
        <f t="shared" si="19"/>
        <v>0</v>
      </c>
      <c r="S29" s="4">
        <f t="shared" si="19"/>
        <v>0</v>
      </c>
      <c r="T29" s="4">
        <f t="shared" si="19"/>
        <v>0</v>
      </c>
      <c r="U29" s="4">
        <f t="shared" si="19"/>
        <v>0</v>
      </c>
      <c r="V29" s="4">
        <f t="shared" si="19"/>
        <v>0</v>
      </c>
      <c r="W29" s="4">
        <f t="shared" si="7"/>
        <v>0</v>
      </c>
      <c r="X29" s="4">
        <f t="shared" si="7"/>
        <v>0</v>
      </c>
      <c r="Y29" s="5">
        <f t="shared" si="7"/>
        <v>0</v>
      </c>
      <c r="Z29" s="4">
        <f t="shared" si="7"/>
        <v>0</v>
      </c>
      <c r="AA29" s="4">
        <f t="shared" si="7"/>
        <v>0</v>
      </c>
      <c r="AB29" s="5">
        <f t="shared" si="7"/>
        <v>0</v>
      </c>
      <c r="AC29" s="75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75">
        <v>0</v>
      </c>
      <c r="AJ29" s="4">
        <v>0</v>
      </c>
      <c r="AK29" s="4">
        <v>0</v>
      </c>
      <c r="AL29" s="4">
        <v>0</v>
      </c>
      <c r="AM29" s="4">
        <v>0</v>
      </c>
      <c r="AN29" s="75">
        <v>0</v>
      </c>
      <c r="AO29" s="4">
        <v>0</v>
      </c>
      <c r="AP29" s="4">
        <v>0</v>
      </c>
      <c r="AQ29" s="4">
        <v>0</v>
      </c>
      <c r="AR29" s="4">
        <v>0</v>
      </c>
      <c r="AS29" s="20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20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</row>
    <row r="30" spans="1:86" x14ac:dyDescent="0.25">
      <c r="A30" s="13">
        <f t="shared" si="0"/>
        <v>0.2212933612212151</v>
      </c>
      <c r="B30" s="2">
        <f t="shared" si="1"/>
        <v>1</v>
      </c>
      <c r="C30" s="4">
        <f t="shared" si="4"/>
        <v>4.2857142857142856</v>
      </c>
      <c r="D30" s="4">
        <v>13</v>
      </c>
      <c r="E30" s="4">
        <f t="shared" si="2"/>
        <v>1.220703125E-4</v>
      </c>
      <c r="F30" s="4">
        <f t="shared" si="9"/>
        <v>1.5869140625E-3</v>
      </c>
      <c r="G30" s="4">
        <f t="shared" si="10"/>
        <v>9.521484375E-3</v>
      </c>
      <c r="H30" s="4">
        <f t="shared" si="11"/>
        <v>3.4912109375E-2</v>
      </c>
      <c r="I30" s="4">
        <f t="shared" si="11"/>
        <v>8.72802734375E-2</v>
      </c>
      <c r="J30" s="4">
        <f t="shared" si="11"/>
        <v>0.1571044921875</v>
      </c>
      <c r="K30" s="4">
        <f t="shared" si="11"/>
        <v>0.20947265625</v>
      </c>
      <c r="L30" s="4">
        <f t="shared" si="11"/>
        <v>0.20947265625</v>
      </c>
      <c r="M30" s="4">
        <f t="shared" si="11"/>
        <v>0.1571044921875</v>
      </c>
      <c r="N30" s="4">
        <f t="shared" si="11"/>
        <v>8.72802734375E-2</v>
      </c>
      <c r="O30" s="4">
        <f t="shared" si="11"/>
        <v>3.4912109375E-2</v>
      </c>
      <c r="P30" s="4">
        <f t="shared" si="11"/>
        <v>9.521484375E-3</v>
      </c>
      <c r="Q30" s="20">
        <f t="shared" si="11"/>
        <v>1.5869140625E-3</v>
      </c>
      <c r="R30" s="4">
        <f>Q29*$E$6</f>
        <v>1.220703125E-4</v>
      </c>
      <c r="S30" s="4">
        <f>R29*$E$6</f>
        <v>0</v>
      </c>
      <c r="T30" s="4">
        <f>S29*$E$6</f>
        <v>0</v>
      </c>
      <c r="U30" s="4">
        <f>T29*$E$6</f>
        <v>0</v>
      </c>
      <c r="V30" s="4">
        <f>U29*$E$6</f>
        <v>0</v>
      </c>
      <c r="W30" s="4">
        <f t="shared" si="7"/>
        <v>0</v>
      </c>
      <c r="X30" s="4">
        <f t="shared" si="7"/>
        <v>0</v>
      </c>
      <c r="Y30" s="5">
        <f t="shared" si="7"/>
        <v>0</v>
      </c>
      <c r="Z30" s="4">
        <f t="shared" si="7"/>
        <v>0</v>
      </c>
      <c r="AA30" s="4">
        <f t="shared" si="7"/>
        <v>0</v>
      </c>
      <c r="AB30" s="5">
        <f t="shared" si="7"/>
        <v>0</v>
      </c>
      <c r="AC30" s="75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75">
        <v>0</v>
      </c>
      <c r="AJ30" s="4">
        <v>0</v>
      </c>
      <c r="AK30" s="4">
        <v>0</v>
      </c>
      <c r="AL30" s="4">
        <v>0</v>
      </c>
      <c r="AM30" s="4">
        <v>0</v>
      </c>
      <c r="AN30" s="75">
        <v>0</v>
      </c>
      <c r="AO30" s="4">
        <v>0</v>
      </c>
      <c r="AP30" s="4">
        <v>0</v>
      </c>
      <c r="AQ30" s="4">
        <v>0</v>
      </c>
      <c r="AR30" s="4">
        <v>0</v>
      </c>
      <c r="AS30" s="20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20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</row>
    <row r="31" spans="1:86" x14ac:dyDescent="0.25">
      <c r="A31" s="13">
        <f t="shared" si="0"/>
        <v>0.21324361862292307</v>
      </c>
      <c r="B31" s="2">
        <f t="shared" si="1"/>
        <v>1</v>
      </c>
      <c r="C31" s="4">
        <f t="shared" si="4"/>
        <v>4.615384615384615</v>
      </c>
      <c r="D31" s="4">
        <v>14</v>
      </c>
      <c r="E31" s="4">
        <f t="shared" si="2"/>
        <v>6.103515625E-5</v>
      </c>
      <c r="F31" s="4">
        <f t="shared" si="9"/>
        <v>8.544921875E-4</v>
      </c>
      <c r="G31" s="4">
        <f t="shared" si="10"/>
        <v>5.55419921875E-3</v>
      </c>
      <c r="H31" s="4">
        <f t="shared" si="11"/>
        <v>2.2216796875E-2</v>
      </c>
      <c r="I31" s="4">
        <f t="shared" si="11"/>
        <v>6.109619140625E-2</v>
      </c>
      <c r="J31" s="4">
        <f t="shared" si="11"/>
        <v>0.1221923828125</v>
      </c>
      <c r="K31" s="4">
        <f t="shared" si="11"/>
        <v>0.18328857421875</v>
      </c>
      <c r="L31" s="19">
        <f t="shared" si="11"/>
        <v>0.20947265625</v>
      </c>
      <c r="M31" s="4">
        <f t="shared" si="11"/>
        <v>0.18328857421875</v>
      </c>
      <c r="N31" s="4">
        <f t="shared" si="11"/>
        <v>0.1221923828125</v>
      </c>
      <c r="O31" s="4">
        <f t="shared" si="11"/>
        <v>6.109619140625E-2</v>
      </c>
      <c r="P31" s="4">
        <f t="shared" si="11"/>
        <v>2.2216796875E-2</v>
      </c>
      <c r="Q31" s="20">
        <f t="shared" si="11"/>
        <v>5.55419921875E-3</v>
      </c>
      <c r="R31" s="4">
        <f t="shared" si="11"/>
        <v>8.544921875E-4</v>
      </c>
      <c r="S31" s="4">
        <f t="shared" ref="S31:Y31" si="20">R30*$E$6</f>
        <v>6.103515625E-5</v>
      </c>
      <c r="T31" s="4">
        <f t="shared" si="20"/>
        <v>0</v>
      </c>
      <c r="U31" s="4">
        <f t="shared" si="20"/>
        <v>0</v>
      </c>
      <c r="V31" s="4">
        <f t="shared" si="20"/>
        <v>0</v>
      </c>
      <c r="W31" s="4">
        <f t="shared" si="20"/>
        <v>0</v>
      </c>
      <c r="X31" s="4">
        <f t="shared" si="20"/>
        <v>0</v>
      </c>
      <c r="Y31" s="5">
        <f t="shared" si="20"/>
        <v>0</v>
      </c>
      <c r="Z31" s="4">
        <f t="shared" ref="T31:AI46" si="21">Y30*$E$6</f>
        <v>0</v>
      </c>
      <c r="AA31" s="4">
        <f t="shared" si="21"/>
        <v>0</v>
      </c>
      <c r="AB31" s="5">
        <f t="shared" si="21"/>
        <v>0</v>
      </c>
      <c r="AC31" s="75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75">
        <v>0</v>
      </c>
      <c r="AJ31" s="4">
        <v>0</v>
      </c>
      <c r="AK31" s="4">
        <v>0</v>
      </c>
      <c r="AL31" s="4">
        <v>0</v>
      </c>
      <c r="AM31" s="4">
        <v>0</v>
      </c>
      <c r="AN31" s="75">
        <v>0</v>
      </c>
      <c r="AO31" s="4">
        <v>0</v>
      </c>
      <c r="AP31" s="4">
        <v>0</v>
      </c>
      <c r="AQ31" s="4">
        <v>0</v>
      </c>
      <c r="AR31" s="4">
        <v>0</v>
      </c>
      <c r="AS31" s="20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20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</row>
    <row r="32" spans="1:86" x14ac:dyDescent="0.25">
      <c r="A32" s="13">
        <f t="shared" si="0"/>
        <v>0.20601290774570113</v>
      </c>
      <c r="B32" s="2">
        <f t="shared" si="1"/>
        <v>1</v>
      </c>
      <c r="C32" s="4">
        <f t="shared" si="4"/>
        <v>4.9450549450549453</v>
      </c>
      <c r="D32" s="4">
        <v>15</v>
      </c>
      <c r="E32" s="4">
        <f t="shared" si="2"/>
        <v>3.0517578125E-5</v>
      </c>
      <c r="F32" s="4">
        <f t="shared" si="9"/>
        <v>4.57763671875E-4</v>
      </c>
      <c r="G32" s="4">
        <f t="shared" si="10"/>
        <v>3.204345703125E-3</v>
      </c>
      <c r="H32" s="4">
        <f t="shared" si="11"/>
        <v>1.3885498046875E-2</v>
      </c>
      <c r="I32" s="4">
        <f t="shared" si="11"/>
        <v>4.1656494140625E-2</v>
      </c>
      <c r="J32" s="4">
        <f t="shared" si="11"/>
        <v>9.1644287109375E-2</v>
      </c>
      <c r="K32" s="4">
        <f t="shared" si="11"/>
        <v>0.152740478515625</v>
      </c>
      <c r="L32" s="4">
        <f t="shared" si="11"/>
        <v>0.196380615234375</v>
      </c>
      <c r="M32" s="4">
        <f t="shared" si="11"/>
        <v>0.196380615234375</v>
      </c>
      <c r="N32" s="4">
        <f t="shared" si="11"/>
        <v>0.152740478515625</v>
      </c>
      <c r="O32" s="4">
        <f t="shared" si="11"/>
        <v>9.1644287109375E-2</v>
      </c>
      <c r="P32" s="4">
        <f t="shared" si="11"/>
        <v>4.1656494140625E-2</v>
      </c>
      <c r="Q32" s="20">
        <f t="shared" si="11"/>
        <v>1.3885498046875E-2</v>
      </c>
      <c r="R32" s="4">
        <f t="shared" si="11"/>
        <v>3.204345703125E-3</v>
      </c>
      <c r="S32" s="4">
        <f t="shared" si="11"/>
        <v>4.57763671875E-4</v>
      </c>
      <c r="T32" s="4">
        <f t="shared" si="21"/>
        <v>3.0517578125E-5</v>
      </c>
      <c r="U32" s="4">
        <f t="shared" si="21"/>
        <v>0</v>
      </c>
      <c r="V32" s="4">
        <f t="shared" si="21"/>
        <v>0</v>
      </c>
      <c r="W32" s="4">
        <f t="shared" si="21"/>
        <v>0</v>
      </c>
      <c r="X32" s="4">
        <f t="shared" si="21"/>
        <v>0</v>
      </c>
      <c r="Y32" s="5">
        <f t="shared" si="21"/>
        <v>0</v>
      </c>
      <c r="Z32" s="4">
        <f t="shared" si="21"/>
        <v>0</v>
      </c>
      <c r="AA32" s="4">
        <f t="shared" si="21"/>
        <v>0</v>
      </c>
      <c r="AB32" s="5">
        <f t="shared" si="21"/>
        <v>0</v>
      </c>
      <c r="AC32" s="75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75">
        <v>0</v>
      </c>
      <c r="AJ32" s="4">
        <v>0</v>
      </c>
      <c r="AK32" s="4">
        <v>0</v>
      </c>
      <c r="AL32" s="4">
        <v>0</v>
      </c>
      <c r="AM32" s="4">
        <v>0</v>
      </c>
      <c r="AN32" s="75">
        <v>0</v>
      </c>
      <c r="AO32" s="4">
        <v>0</v>
      </c>
      <c r="AP32" s="4">
        <v>0</v>
      </c>
      <c r="AQ32" s="4">
        <v>0</v>
      </c>
      <c r="AR32" s="4">
        <v>0</v>
      </c>
      <c r="AS32" s="20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20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</row>
    <row r="33" spans="1:86" x14ac:dyDescent="0.25">
      <c r="A33" s="13">
        <f t="shared" si="0"/>
        <v>0.19947114020071635</v>
      </c>
      <c r="B33" s="2">
        <f t="shared" si="1"/>
        <v>1</v>
      </c>
      <c r="C33" s="4">
        <f t="shared" si="4"/>
        <v>5.2747252747252746</v>
      </c>
      <c r="D33" s="4">
        <v>16</v>
      </c>
      <c r="E33" s="4">
        <f t="shared" si="2"/>
        <v>1.52587890625E-5</v>
      </c>
      <c r="F33" s="4">
        <f t="shared" si="9"/>
        <v>2.44140625E-4</v>
      </c>
      <c r="G33" s="4">
        <f t="shared" si="10"/>
        <v>1.8310546875E-3</v>
      </c>
      <c r="H33" s="4">
        <f t="shared" si="11"/>
        <v>8.544921875E-3</v>
      </c>
      <c r="I33" s="4">
        <f t="shared" si="11"/>
        <v>2.777099609375E-2</v>
      </c>
      <c r="J33" s="4">
        <f t="shared" si="11"/>
        <v>6.6650390625E-2</v>
      </c>
      <c r="K33" s="4">
        <f t="shared" si="11"/>
        <v>0.1221923828125</v>
      </c>
      <c r="L33" s="4">
        <f t="shared" si="11"/>
        <v>0.174560546875</v>
      </c>
      <c r="M33" s="19">
        <f t="shared" si="11"/>
        <v>0.196380615234375</v>
      </c>
      <c r="N33" s="4">
        <f t="shared" si="11"/>
        <v>0.174560546875</v>
      </c>
      <c r="O33" s="4">
        <f t="shared" si="11"/>
        <v>0.1221923828125</v>
      </c>
      <c r="P33" s="4">
        <f t="shared" si="11"/>
        <v>6.6650390625E-2</v>
      </c>
      <c r="Q33" s="20">
        <f t="shared" si="11"/>
        <v>2.777099609375E-2</v>
      </c>
      <c r="R33" s="4">
        <f t="shared" si="11"/>
        <v>8.544921875E-3</v>
      </c>
      <c r="S33" s="4">
        <f t="shared" si="11"/>
        <v>1.8310546875E-3</v>
      </c>
      <c r="T33" s="4">
        <f t="shared" si="11"/>
        <v>2.44140625E-4</v>
      </c>
      <c r="U33" s="4">
        <f t="shared" si="21"/>
        <v>1.52587890625E-5</v>
      </c>
      <c r="V33" s="4">
        <f t="shared" si="21"/>
        <v>0</v>
      </c>
      <c r="W33" s="4">
        <f t="shared" si="21"/>
        <v>0</v>
      </c>
      <c r="X33" s="4">
        <f t="shared" si="21"/>
        <v>0</v>
      </c>
      <c r="Y33" s="5">
        <f t="shared" si="21"/>
        <v>0</v>
      </c>
      <c r="Z33" s="4">
        <f t="shared" si="21"/>
        <v>0</v>
      </c>
      <c r="AA33" s="4">
        <f t="shared" si="21"/>
        <v>0</v>
      </c>
      <c r="AB33" s="5">
        <f t="shared" si="21"/>
        <v>0</v>
      </c>
      <c r="AC33" s="75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75">
        <v>0</v>
      </c>
      <c r="AJ33" s="4">
        <v>0</v>
      </c>
      <c r="AK33" s="4">
        <v>0</v>
      </c>
      <c r="AL33" s="4">
        <v>0</v>
      </c>
      <c r="AM33" s="4">
        <v>0</v>
      </c>
      <c r="AN33" s="75">
        <v>0</v>
      </c>
      <c r="AO33" s="4">
        <v>0</v>
      </c>
      <c r="AP33" s="4">
        <v>0</v>
      </c>
      <c r="AQ33" s="4">
        <v>0</v>
      </c>
      <c r="AR33" s="4">
        <v>0</v>
      </c>
      <c r="AS33" s="20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20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</row>
    <row r="34" spans="1:86" x14ac:dyDescent="0.25">
      <c r="A34" s="13">
        <f t="shared" si="0"/>
        <v>0.19351543066116297</v>
      </c>
      <c r="B34" s="2">
        <f t="shared" si="1"/>
        <v>1</v>
      </c>
      <c r="C34" s="4">
        <f t="shared" si="4"/>
        <v>5.604395604395604</v>
      </c>
      <c r="D34" s="4">
        <v>17</v>
      </c>
      <c r="E34" s="4">
        <f t="shared" si="2"/>
        <v>7.62939453125E-6</v>
      </c>
      <c r="F34" s="4">
        <f t="shared" si="9"/>
        <v>1.2969970703125E-4</v>
      </c>
      <c r="G34" s="4">
        <f t="shared" si="10"/>
        <v>1.03759765625E-3</v>
      </c>
      <c r="H34" s="4">
        <f t="shared" ref="H34:H97" si="22">G33*$E$6 +H33*$E$6</f>
        <v>5.18798828125E-3</v>
      </c>
      <c r="I34" s="4">
        <f t="shared" ref="I34:I97" si="23">H33*$E$6 +I33*$E$6</f>
        <v>1.8157958984375E-2</v>
      </c>
      <c r="J34" s="4">
        <f t="shared" ref="J34:J97" si="24">I33*$E$6 +J33*$E$6</f>
        <v>4.7210693359375E-2</v>
      </c>
      <c r="K34" s="4">
        <f t="shared" ref="K34:K97" si="25">J33*$E$6 +K33*$E$6</f>
        <v>9.442138671875E-2</v>
      </c>
      <c r="L34" s="4">
        <f t="shared" ref="L34:L97" si="26">K33*$E$6 +L33*$E$6</f>
        <v>0.14837646484375</v>
      </c>
      <c r="M34" s="4">
        <f t="shared" ref="M34:M97" si="27">L33*$E$6 +M33*$E$6</f>
        <v>0.1854705810546875</v>
      </c>
      <c r="N34" s="4">
        <f t="shared" ref="N34:O97" si="28">M33*$E$6 +N33*$E$6</f>
        <v>0.1854705810546875</v>
      </c>
      <c r="O34" s="4">
        <f t="shared" si="28"/>
        <v>0.14837646484375</v>
      </c>
      <c r="P34" s="4">
        <f t="shared" ref="P34:P97" si="29">O33*$E$6 +P33*$E$6</f>
        <v>9.442138671875E-2</v>
      </c>
      <c r="Q34" s="20">
        <f t="shared" ref="Q34:S97" si="30">P33*$E$6 +Q33*$E$6</f>
        <v>4.7210693359375E-2</v>
      </c>
      <c r="R34" s="4">
        <f t="shared" si="30"/>
        <v>1.8157958984375E-2</v>
      </c>
      <c r="S34" s="4">
        <f t="shared" si="11"/>
        <v>5.18798828125E-3</v>
      </c>
      <c r="T34" s="4">
        <f t="shared" si="11"/>
        <v>1.03759765625E-3</v>
      </c>
      <c r="U34" s="4">
        <f t="shared" ref="U34:AI50" si="31">T33*$E$6 +U33*$E$6</f>
        <v>1.2969970703125E-4</v>
      </c>
      <c r="V34" s="4">
        <f t="shared" si="21"/>
        <v>7.62939453125E-6</v>
      </c>
      <c r="W34" s="4">
        <f t="shared" si="21"/>
        <v>0</v>
      </c>
      <c r="X34" s="4">
        <f t="shared" si="21"/>
        <v>0</v>
      </c>
      <c r="Y34" s="5">
        <f t="shared" si="21"/>
        <v>0</v>
      </c>
      <c r="Z34" s="4">
        <f t="shared" si="21"/>
        <v>0</v>
      </c>
      <c r="AA34" s="4">
        <f t="shared" si="21"/>
        <v>0</v>
      </c>
      <c r="AB34" s="5">
        <f t="shared" si="21"/>
        <v>0</v>
      </c>
      <c r="AC34" s="75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75">
        <v>0</v>
      </c>
      <c r="AJ34" s="4">
        <v>0</v>
      </c>
      <c r="AK34" s="4">
        <v>0</v>
      </c>
      <c r="AL34" s="4">
        <v>0</v>
      </c>
      <c r="AM34" s="4">
        <v>0</v>
      </c>
      <c r="AN34" s="75">
        <v>0</v>
      </c>
      <c r="AO34" s="4">
        <v>0</v>
      </c>
      <c r="AP34" s="4">
        <v>0</v>
      </c>
      <c r="AQ34" s="4">
        <v>0</v>
      </c>
      <c r="AR34" s="4">
        <v>0</v>
      </c>
      <c r="AS34" s="20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20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</row>
    <row r="35" spans="1:86" x14ac:dyDescent="0.25">
      <c r="A35" s="13">
        <f t="shared" si="0"/>
        <v>0.18806319451591877</v>
      </c>
      <c r="B35" s="2">
        <f t="shared" si="1"/>
        <v>1</v>
      </c>
      <c r="C35" s="4">
        <f t="shared" si="4"/>
        <v>5.9340659340659343</v>
      </c>
      <c r="D35" s="4">
        <v>18</v>
      </c>
      <c r="E35" s="4">
        <f t="shared" si="2"/>
        <v>3.814697265625E-6</v>
      </c>
      <c r="F35" s="4">
        <f t="shared" si="9"/>
        <v>6.866455078125E-5</v>
      </c>
      <c r="G35" s="4">
        <f t="shared" si="10"/>
        <v>5.83648681640625E-4</v>
      </c>
      <c r="H35" s="4">
        <f t="shared" si="22"/>
        <v>3.11279296875E-3</v>
      </c>
      <c r="I35" s="4">
        <f t="shared" si="23"/>
        <v>1.16729736328125E-2</v>
      </c>
      <c r="J35" s="4">
        <f t="shared" si="24"/>
        <v>3.2684326171875E-2</v>
      </c>
      <c r="K35" s="4">
        <f t="shared" si="25"/>
        <v>7.08160400390625E-2</v>
      </c>
      <c r="L35" s="4">
        <f t="shared" si="26"/>
        <v>0.12139892578125</v>
      </c>
      <c r="M35" s="4">
        <f t="shared" si="27"/>
        <v>0.16692352294921875</v>
      </c>
      <c r="N35" s="19">
        <f t="shared" si="28"/>
        <v>0.1854705810546875</v>
      </c>
      <c r="O35" s="4">
        <f t="shared" si="28"/>
        <v>0.16692352294921875</v>
      </c>
      <c r="P35" s="4">
        <f t="shared" si="29"/>
        <v>0.12139892578125</v>
      </c>
      <c r="Q35" s="20">
        <f t="shared" si="30"/>
        <v>7.08160400390625E-2</v>
      </c>
      <c r="R35" s="4">
        <f t="shared" si="30"/>
        <v>3.2684326171875E-2</v>
      </c>
      <c r="S35" s="4">
        <f t="shared" si="11"/>
        <v>1.16729736328125E-2</v>
      </c>
      <c r="T35" s="4">
        <f t="shared" si="11"/>
        <v>3.11279296875E-3</v>
      </c>
      <c r="U35" s="4">
        <f t="shared" si="31"/>
        <v>5.83648681640625E-4</v>
      </c>
      <c r="V35" s="4">
        <f t="shared" si="31"/>
        <v>6.866455078125E-5</v>
      </c>
      <c r="W35" s="4">
        <f t="shared" si="21"/>
        <v>3.814697265625E-6</v>
      </c>
      <c r="X35" s="4">
        <f t="shared" si="21"/>
        <v>0</v>
      </c>
      <c r="Y35" s="5">
        <f t="shared" si="21"/>
        <v>0</v>
      </c>
      <c r="Z35" s="4">
        <f t="shared" si="21"/>
        <v>0</v>
      </c>
      <c r="AA35" s="4">
        <f t="shared" si="21"/>
        <v>0</v>
      </c>
      <c r="AB35" s="5">
        <f t="shared" si="21"/>
        <v>0</v>
      </c>
      <c r="AC35" s="75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75">
        <v>0</v>
      </c>
      <c r="AJ35" s="4">
        <v>0</v>
      </c>
      <c r="AK35" s="4">
        <v>0</v>
      </c>
      <c r="AL35" s="4">
        <v>0</v>
      </c>
      <c r="AM35" s="4">
        <v>0</v>
      </c>
      <c r="AN35" s="75">
        <v>0</v>
      </c>
      <c r="AO35" s="4">
        <v>0</v>
      </c>
      <c r="AP35" s="4">
        <v>0</v>
      </c>
      <c r="AQ35" s="4">
        <v>0</v>
      </c>
      <c r="AR35" s="4">
        <v>0</v>
      </c>
      <c r="AS35" s="20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20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</row>
    <row r="36" spans="1:86" x14ac:dyDescent="0.25">
      <c r="A36" s="13">
        <f t="shared" si="0"/>
        <v>0.18304727206058022</v>
      </c>
      <c r="B36" s="2">
        <f t="shared" si="1"/>
        <v>1</v>
      </c>
      <c r="C36" s="4">
        <f t="shared" si="4"/>
        <v>6.2637362637362637</v>
      </c>
      <c r="D36" s="4">
        <v>19</v>
      </c>
      <c r="E36" s="4">
        <f t="shared" si="2"/>
        <v>1.9073486328125E-6</v>
      </c>
      <c r="F36" s="4">
        <f t="shared" si="9"/>
        <v>3.62396240234375E-5</v>
      </c>
      <c r="G36" s="4">
        <f t="shared" si="10"/>
        <v>3.261566162109375E-4</v>
      </c>
      <c r="H36" s="4">
        <f t="shared" si="22"/>
        <v>1.8482208251953125E-3</v>
      </c>
      <c r="I36" s="4">
        <f t="shared" si="23"/>
        <v>7.39288330078125E-3</v>
      </c>
      <c r="J36" s="4">
        <f t="shared" si="24"/>
        <v>2.217864990234375E-2</v>
      </c>
      <c r="K36" s="4">
        <f t="shared" si="25"/>
        <v>5.175018310546875E-2</v>
      </c>
      <c r="L36" s="4">
        <f t="shared" si="26"/>
        <v>9.610748291015625E-2</v>
      </c>
      <c r="M36" s="4">
        <f t="shared" si="27"/>
        <v>0.14416122436523438</v>
      </c>
      <c r="N36" s="4">
        <f t="shared" si="28"/>
        <v>0.17619705200195313</v>
      </c>
      <c r="O36" s="4">
        <f t="shared" si="28"/>
        <v>0.17619705200195313</v>
      </c>
      <c r="P36" s="4">
        <f t="shared" si="29"/>
        <v>0.14416122436523438</v>
      </c>
      <c r="Q36" s="20">
        <f t="shared" si="30"/>
        <v>9.610748291015625E-2</v>
      </c>
      <c r="R36" s="4">
        <f t="shared" si="30"/>
        <v>5.175018310546875E-2</v>
      </c>
      <c r="S36" s="4">
        <f t="shared" si="11"/>
        <v>2.217864990234375E-2</v>
      </c>
      <c r="T36" s="4">
        <f t="shared" si="11"/>
        <v>7.39288330078125E-3</v>
      </c>
      <c r="U36" s="4">
        <f t="shared" si="31"/>
        <v>1.8482208251953125E-3</v>
      </c>
      <c r="V36" s="4">
        <f t="shared" si="31"/>
        <v>3.261566162109375E-4</v>
      </c>
      <c r="W36" s="4">
        <f t="shared" si="31"/>
        <v>3.62396240234375E-5</v>
      </c>
      <c r="X36" s="4">
        <f t="shared" si="21"/>
        <v>1.9073486328125E-6</v>
      </c>
      <c r="Y36" s="5">
        <f t="shared" si="21"/>
        <v>0</v>
      </c>
      <c r="Z36" s="4">
        <f t="shared" si="21"/>
        <v>0</v>
      </c>
      <c r="AA36" s="4">
        <f t="shared" si="21"/>
        <v>0</v>
      </c>
      <c r="AB36" s="5">
        <f t="shared" si="21"/>
        <v>0</v>
      </c>
      <c r="AC36" s="75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75">
        <v>0</v>
      </c>
      <c r="AJ36" s="4">
        <v>0</v>
      </c>
      <c r="AK36" s="4">
        <v>0</v>
      </c>
      <c r="AL36" s="4">
        <v>0</v>
      </c>
      <c r="AM36" s="4">
        <v>0</v>
      </c>
      <c r="AN36" s="75">
        <v>0</v>
      </c>
      <c r="AO36" s="4">
        <v>0</v>
      </c>
      <c r="AP36" s="4">
        <v>0</v>
      </c>
      <c r="AQ36" s="4">
        <v>0</v>
      </c>
      <c r="AR36" s="4">
        <v>0</v>
      </c>
      <c r="AS36" s="20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20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</row>
    <row r="37" spans="1:86" x14ac:dyDescent="0.25">
      <c r="A37" s="13">
        <f t="shared" si="0"/>
        <v>0.1784124116152771</v>
      </c>
      <c r="B37" s="2">
        <f t="shared" si="1"/>
        <v>1</v>
      </c>
      <c r="C37" s="4">
        <f t="shared" si="4"/>
        <v>6.5934065934065931</v>
      </c>
      <c r="D37" s="4">
        <v>20</v>
      </c>
      <c r="E37" s="4">
        <f t="shared" si="2"/>
        <v>9.5367431640625E-7</v>
      </c>
      <c r="F37" s="4">
        <f t="shared" si="9"/>
        <v>1.9073486328125E-5</v>
      </c>
      <c r="G37" s="4">
        <f t="shared" si="10"/>
        <v>1.811981201171875E-4</v>
      </c>
      <c r="H37" s="4">
        <f t="shared" si="22"/>
        <v>1.087188720703125E-3</v>
      </c>
      <c r="I37" s="4">
        <f t="shared" si="23"/>
        <v>4.6205520629882813E-3</v>
      </c>
      <c r="J37" s="4">
        <f t="shared" si="24"/>
        <v>1.47857666015625E-2</v>
      </c>
      <c r="K37" s="4">
        <f t="shared" si="25"/>
        <v>3.696441650390625E-2</v>
      </c>
      <c r="L37" s="4">
        <f t="shared" si="26"/>
        <v>7.39288330078125E-2</v>
      </c>
      <c r="M37" s="4">
        <f t="shared" si="27"/>
        <v>0.12013435363769531</v>
      </c>
      <c r="N37" s="4">
        <f t="shared" si="28"/>
        <v>0.16017913818359375</v>
      </c>
      <c r="O37" s="19">
        <f t="shared" si="28"/>
        <v>0.17619705200195313</v>
      </c>
      <c r="P37" s="4">
        <f t="shared" si="29"/>
        <v>0.16017913818359375</v>
      </c>
      <c r="Q37" s="20">
        <f t="shared" si="30"/>
        <v>0.12013435363769531</v>
      </c>
      <c r="R37" s="4">
        <f t="shared" si="30"/>
        <v>7.39288330078125E-2</v>
      </c>
      <c r="S37" s="4">
        <f t="shared" si="11"/>
        <v>3.696441650390625E-2</v>
      </c>
      <c r="T37" s="4">
        <f t="shared" si="11"/>
        <v>1.47857666015625E-2</v>
      </c>
      <c r="U37" s="4">
        <f t="shared" si="31"/>
        <v>4.6205520629882813E-3</v>
      </c>
      <c r="V37" s="4">
        <f t="shared" si="31"/>
        <v>1.087188720703125E-3</v>
      </c>
      <c r="W37" s="4">
        <f t="shared" si="31"/>
        <v>1.811981201171875E-4</v>
      </c>
      <c r="X37" s="4">
        <f t="shared" si="31"/>
        <v>1.9073486328125E-5</v>
      </c>
      <c r="Y37" s="5">
        <f t="shared" si="21"/>
        <v>9.5367431640625E-7</v>
      </c>
      <c r="Z37" s="4">
        <f t="shared" si="21"/>
        <v>0</v>
      </c>
      <c r="AA37" s="4">
        <f t="shared" si="21"/>
        <v>0</v>
      </c>
      <c r="AB37" s="5">
        <f t="shared" si="21"/>
        <v>0</v>
      </c>
      <c r="AC37" s="75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75">
        <v>0</v>
      </c>
      <c r="AJ37" s="4">
        <v>0</v>
      </c>
      <c r="AK37" s="4">
        <v>0</v>
      </c>
      <c r="AL37" s="4">
        <v>0</v>
      </c>
      <c r="AM37" s="4">
        <v>0</v>
      </c>
      <c r="AN37" s="75">
        <v>0</v>
      </c>
      <c r="AO37" s="4">
        <v>0</v>
      </c>
      <c r="AP37" s="4">
        <v>0</v>
      </c>
      <c r="AQ37" s="4">
        <v>0</v>
      </c>
      <c r="AR37" s="4">
        <v>0</v>
      </c>
      <c r="AS37" s="20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20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</row>
    <row r="38" spans="1:86" x14ac:dyDescent="0.25">
      <c r="A38" s="13">
        <f t="shared" si="0"/>
        <v>0.17411268551027265</v>
      </c>
      <c r="B38" s="2">
        <f t="shared" si="1"/>
        <v>1</v>
      </c>
      <c r="C38" s="4">
        <f t="shared" si="4"/>
        <v>6.9230769230769234</v>
      </c>
      <c r="D38" s="4">
        <v>21</v>
      </c>
      <c r="E38" s="4">
        <f t="shared" si="2"/>
        <v>4.76837158203125E-7</v>
      </c>
      <c r="F38" s="4">
        <f t="shared" si="9"/>
        <v>1.0013580322265625E-5</v>
      </c>
      <c r="G38" s="4">
        <f t="shared" si="10"/>
        <v>1.0013580322265625E-4</v>
      </c>
      <c r="H38" s="4">
        <f t="shared" si="22"/>
        <v>6.3419342041015625E-4</v>
      </c>
      <c r="I38" s="4">
        <f t="shared" si="23"/>
        <v>2.8538703918457031E-3</v>
      </c>
      <c r="J38" s="4">
        <f t="shared" si="24"/>
        <v>9.7031593322753906E-3</v>
      </c>
      <c r="K38" s="4">
        <f t="shared" si="25"/>
        <v>2.5875091552734375E-2</v>
      </c>
      <c r="L38" s="4">
        <f t="shared" si="26"/>
        <v>5.5446624755859375E-2</v>
      </c>
      <c r="M38" s="4">
        <f t="shared" si="27"/>
        <v>9.7031593322753906E-2</v>
      </c>
      <c r="N38" s="4">
        <f t="shared" si="28"/>
        <v>0.14015674591064453</v>
      </c>
      <c r="O38" s="4">
        <f t="shared" si="28"/>
        <v>0.16818809509277344</v>
      </c>
      <c r="P38" s="4">
        <f t="shared" si="29"/>
        <v>0.16818809509277344</v>
      </c>
      <c r="Q38" s="20">
        <f t="shared" si="30"/>
        <v>0.14015674591064453</v>
      </c>
      <c r="R38" s="4">
        <f t="shared" si="30"/>
        <v>9.7031593322753906E-2</v>
      </c>
      <c r="S38" s="4">
        <f t="shared" si="11"/>
        <v>5.5446624755859375E-2</v>
      </c>
      <c r="T38" s="4">
        <f t="shared" si="11"/>
        <v>2.5875091552734375E-2</v>
      </c>
      <c r="U38" s="4">
        <f t="shared" si="31"/>
        <v>9.7031593322753906E-3</v>
      </c>
      <c r="V38" s="4">
        <f t="shared" si="31"/>
        <v>2.8538703918457031E-3</v>
      </c>
      <c r="W38" s="4">
        <f t="shared" si="31"/>
        <v>6.3419342041015625E-4</v>
      </c>
      <c r="X38" s="4">
        <f t="shared" si="31"/>
        <v>1.0013580322265625E-4</v>
      </c>
      <c r="Y38" s="5">
        <f t="shared" si="31"/>
        <v>1.0013580322265625E-5</v>
      </c>
      <c r="Z38" s="4">
        <f t="shared" si="21"/>
        <v>4.76837158203125E-7</v>
      </c>
      <c r="AA38" s="4">
        <f t="shared" si="21"/>
        <v>0</v>
      </c>
      <c r="AB38" s="5">
        <f t="shared" si="21"/>
        <v>0</v>
      </c>
      <c r="AC38" s="75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75">
        <v>0</v>
      </c>
      <c r="AJ38" s="4">
        <v>0</v>
      </c>
      <c r="AK38" s="4">
        <v>0</v>
      </c>
      <c r="AL38" s="4">
        <v>0</v>
      </c>
      <c r="AM38" s="4">
        <v>0</v>
      </c>
      <c r="AN38" s="75">
        <v>0</v>
      </c>
      <c r="AO38" s="4">
        <v>0</v>
      </c>
      <c r="AP38" s="4">
        <v>0</v>
      </c>
      <c r="AQ38" s="4">
        <v>0</v>
      </c>
      <c r="AR38" s="4">
        <v>0</v>
      </c>
      <c r="AS38" s="20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20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</row>
    <row r="39" spans="1:86" x14ac:dyDescent="0.25">
      <c r="A39" s="13">
        <f t="shared" si="0"/>
        <v>0.17010955993225252</v>
      </c>
      <c r="B39" s="2">
        <f t="shared" si="1"/>
        <v>1</v>
      </c>
      <c r="C39" s="4">
        <f t="shared" si="4"/>
        <v>7.2527472527472527</v>
      </c>
      <c r="D39" s="4">
        <v>22</v>
      </c>
      <c r="E39" s="4">
        <f t="shared" si="2"/>
        <v>2.384185791015625E-7</v>
      </c>
      <c r="F39" s="4">
        <f t="shared" si="9"/>
        <v>5.245208740234375E-6</v>
      </c>
      <c r="G39" s="4">
        <f t="shared" si="10"/>
        <v>5.5074691772460938E-5</v>
      </c>
      <c r="H39" s="4">
        <f t="shared" si="22"/>
        <v>3.6716461181640625E-4</v>
      </c>
      <c r="I39" s="4">
        <f t="shared" si="23"/>
        <v>1.7440319061279297E-3</v>
      </c>
      <c r="J39" s="4">
        <f t="shared" si="24"/>
        <v>6.2785148620605469E-3</v>
      </c>
      <c r="K39" s="4">
        <f t="shared" si="25"/>
        <v>1.7789125442504883E-2</v>
      </c>
      <c r="L39" s="4">
        <f t="shared" si="26"/>
        <v>4.0660858154296875E-2</v>
      </c>
      <c r="M39" s="4">
        <f t="shared" si="27"/>
        <v>7.6239109039306641E-2</v>
      </c>
      <c r="N39" s="4">
        <f t="shared" si="28"/>
        <v>0.11859416961669922</v>
      </c>
      <c r="O39" s="4">
        <f t="shared" si="28"/>
        <v>0.15417242050170898</v>
      </c>
      <c r="P39" s="19">
        <f t="shared" si="29"/>
        <v>0.16818809509277344</v>
      </c>
      <c r="Q39" s="20">
        <f t="shared" si="30"/>
        <v>0.15417242050170898</v>
      </c>
      <c r="R39" s="4">
        <f t="shared" si="30"/>
        <v>0.11859416961669922</v>
      </c>
      <c r="S39" s="4">
        <f t="shared" si="11"/>
        <v>7.6239109039306641E-2</v>
      </c>
      <c r="T39" s="4">
        <f t="shared" si="11"/>
        <v>4.0660858154296875E-2</v>
      </c>
      <c r="U39" s="4">
        <f t="shared" si="31"/>
        <v>1.7789125442504883E-2</v>
      </c>
      <c r="V39" s="4">
        <f t="shared" si="31"/>
        <v>6.2785148620605469E-3</v>
      </c>
      <c r="W39" s="4">
        <f t="shared" si="31"/>
        <v>1.7440319061279297E-3</v>
      </c>
      <c r="X39" s="4">
        <f t="shared" si="31"/>
        <v>3.6716461181640625E-4</v>
      </c>
      <c r="Y39" s="5">
        <f t="shared" si="31"/>
        <v>5.5074691772460938E-5</v>
      </c>
      <c r="Z39" s="4">
        <f t="shared" si="31"/>
        <v>5.245208740234375E-6</v>
      </c>
      <c r="AA39" s="4">
        <f t="shared" si="21"/>
        <v>2.384185791015625E-7</v>
      </c>
      <c r="AB39" s="5">
        <f t="shared" si="21"/>
        <v>0</v>
      </c>
      <c r="AC39" s="75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75">
        <v>0</v>
      </c>
      <c r="AJ39" s="4">
        <v>0</v>
      </c>
      <c r="AK39" s="4">
        <v>0</v>
      </c>
      <c r="AL39" s="4">
        <v>0</v>
      </c>
      <c r="AM39" s="4">
        <v>0</v>
      </c>
      <c r="AN39" s="75">
        <v>0</v>
      </c>
      <c r="AO39" s="4">
        <v>0</v>
      </c>
      <c r="AP39" s="4">
        <v>0</v>
      </c>
      <c r="AQ39" s="4">
        <v>0</v>
      </c>
      <c r="AR39" s="4">
        <v>0</v>
      </c>
      <c r="AS39" s="20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20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</row>
    <row r="40" spans="1:86" x14ac:dyDescent="0.25">
      <c r="A40" s="13">
        <f t="shared" si="0"/>
        <v>0.16637043168099591</v>
      </c>
      <c r="B40" s="2">
        <f t="shared" si="1"/>
        <v>1</v>
      </c>
      <c r="C40" s="4">
        <f t="shared" si="4"/>
        <v>7.5824175824175821</v>
      </c>
      <c r="D40" s="18">
        <v>23</v>
      </c>
      <c r="E40" s="4">
        <f t="shared" si="2"/>
        <v>1.1920928955078125E-7</v>
      </c>
      <c r="F40" s="4">
        <f t="shared" si="9"/>
        <v>2.7418136596679688E-6</v>
      </c>
      <c r="G40" s="4">
        <f t="shared" si="10"/>
        <v>3.0159950256347656E-5</v>
      </c>
      <c r="H40" s="4">
        <f t="shared" si="22"/>
        <v>2.1111965179443359E-4</v>
      </c>
      <c r="I40" s="4">
        <f t="shared" si="23"/>
        <v>1.055598258972168E-3</v>
      </c>
      <c r="J40" s="4">
        <f t="shared" si="24"/>
        <v>4.0112733840942383E-3</v>
      </c>
      <c r="K40" s="4">
        <f t="shared" si="25"/>
        <v>1.2033820152282715E-2</v>
      </c>
      <c r="L40" s="4">
        <f t="shared" si="26"/>
        <v>2.9224991798400879E-2</v>
      </c>
      <c r="M40" s="4">
        <f t="shared" si="27"/>
        <v>5.8449983596801758E-2</v>
      </c>
      <c r="N40" s="4">
        <f t="shared" si="28"/>
        <v>9.741663932800293E-2</v>
      </c>
      <c r="O40" s="4">
        <f t="shared" si="28"/>
        <v>0.1363832950592041</v>
      </c>
      <c r="P40" s="4">
        <f t="shared" si="29"/>
        <v>0.16118025779724121</v>
      </c>
      <c r="Q40" s="20">
        <f t="shared" si="30"/>
        <v>0.16118025779724121</v>
      </c>
      <c r="R40" s="4">
        <f t="shared" si="30"/>
        <v>0.1363832950592041</v>
      </c>
      <c r="S40" s="4">
        <f t="shared" si="11"/>
        <v>9.741663932800293E-2</v>
      </c>
      <c r="T40" s="4">
        <f t="shared" si="11"/>
        <v>5.8449983596801758E-2</v>
      </c>
      <c r="U40" s="4">
        <f t="shared" si="31"/>
        <v>2.9224991798400879E-2</v>
      </c>
      <c r="V40" s="4">
        <f t="shared" si="31"/>
        <v>1.2033820152282715E-2</v>
      </c>
      <c r="W40" s="4">
        <f t="shared" si="31"/>
        <v>4.0112733840942383E-3</v>
      </c>
      <c r="X40" s="4">
        <f t="shared" si="31"/>
        <v>1.055598258972168E-3</v>
      </c>
      <c r="Y40" s="5">
        <f t="shared" si="31"/>
        <v>2.1111965179443359E-4</v>
      </c>
      <c r="Z40" s="4">
        <f t="shared" si="31"/>
        <v>3.0159950256347656E-5</v>
      </c>
      <c r="AA40" s="4">
        <f t="shared" si="31"/>
        <v>2.7418136596679688E-6</v>
      </c>
      <c r="AB40" s="5">
        <f t="shared" si="21"/>
        <v>1.1920928955078125E-7</v>
      </c>
      <c r="AC40" s="75">
        <f t="shared" si="21"/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75">
        <v>0</v>
      </c>
      <c r="AJ40" s="4">
        <v>0</v>
      </c>
      <c r="AK40" s="4">
        <v>0</v>
      </c>
      <c r="AL40" s="4">
        <v>0</v>
      </c>
      <c r="AM40" s="4">
        <v>0</v>
      </c>
      <c r="AN40" s="75">
        <v>0</v>
      </c>
      <c r="AO40" s="4">
        <v>0</v>
      </c>
      <c r="AP40" s="4">
        <v>0</v>
      </c>
      <c r="AQ40" s="4">
        <v>0</v>
      </c>
      <c r="AR40" s="4">
        <v>0</v>
      </c>
      <c r="AS40" s="20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20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</row>
    <row r="41" spans="1:86" x14ac:dyDescent="0.25">
      <c r="A41" s="13">
        <f t="shared" si="0"/>
        <v>0.16286750396763996</v>
      </c>
      <c r="B41" s="21">
        <f t="shared" si="1"/>
        <v>1</v>
      </c>
      <c r="C41" s="20">
        <f t="shared" si="4"/>
        <v>7.9120879120879124</v>
      </c>
      <c r="D41" s="18">
        <v>24</v>
      </c>
      <c r="E41" s="20">
        <f t="shared" si="2"/>
        <v>5.9604644775390625E-8</v>
      </c>
      <c r="F41" s="20">
        <f t="shared" si="9"/>
        <v>1.430511474609375E-6</v>
      </c>
      <c r="G41" s="20">
        <f t="shared" si="10"/>
        <v>1.6450881958007813E-5</v>
      </c>
      <c r="H41" s="20">
        <f t="shared" si="22"/>
        <v>1.2063980102539063E-4</v>
      </c>
      <c r="I41" s="20">
        <f t="shared" si="23"/>
        <v>6.3335895538330078E-4</v>
      </c>
      <c r="J41" s="20">
        <f t="shared" si="24"/>
        <v>2.5334358215332031E-3</v>
      </c>
      <c r="K41" s="20">
        <f t="shared" si="25"/>
        <v>8.0225467681884766E-3</v>
      </c>
      <c r="L41" s="20">
        <f t="shared" si="26"/>
        <v>2.0629405975341797E-2</v>
      </c>
      <c r="M41" s="20">
        <f t="shared" si="27"/>
        <v>4.3837487697601318E-2</v>
      </c>
      <c r="N41" s="20">
        <f t="shared" si="28"/>
        <v>7.7933311462402344E-2</v>
      </c>
      <c r="O41" s="20">
        <f t="shared" si="28"/>
        <v>0.11689996719360352</v>
      </c>
      <c r="P41" s="20">
        <f t="shared" si="29"/>
        <v>0.14878177642822266</v>
      </c>
      <c r="Q41" s="19">
        <f t="shared" si="30"/>
        <v>0.16118025779724121</v>
      </c>
      <c r="R41" s="5">
        <f t="shared" si="30"/>
        <v>0.14878177642822266</v>
      </c>
      <c r="S41" s="5">
        <f t="shared" si="11"/>
        <v>0.11689996719360352</v>
      </c>
      <c r="T41" s="5">
        <f t="shared" ref="T41:Y97" si="32">S40*$E$6 +T40*$E$6</f>
        <v>7.7933311462402344E-2</v>
      </c>
      <c r="U41" s="5">
        <f t="shared" si="31"/>
        <v>4.3837487697601318E-2</v>
      </c>
      <c r="V41" s="5">
        <f t="shared" si="31"/>
        <v>2.0629405975341797E-2</v>
      </c>
      <c r="W41" s="5">
        <f t="shared" si="31"/>
        <v>8.0225467681884766E-3</v>
      </c>
      <c r="X41" s="5">
        <f t="shared" si="31"/>
        <v>2.5334358215332031E-3</v>
      </c>
      <c r="Y41" s="5">
        <f t="shared" si="31"/>
        <v>6.3335895538330078E-4</v>
      </c>
      <c r="Z41" s="5">
        <f t="shared" si="31"/>
        <v>1.2063980102539063E-4</v>
      </c>
      <c r="AA41" s="5">
        <f t="shared" si="31"/>
        <v>1.6450881958007813E-5</v>
      </c>
      <c r="AB41" s="5">
        <f t="shared" si="31"/>
        <v>1.430511474609375E-6</v>
      </c>
      <c r="AC41" s="75">
        <f t="shared" si="21"/>
        <v>5.9604644775390625E-8</v>
      </c>
      <c r="AD41" s="5">
        <f t="shared" si="21"/>
        <v>0</v>
      </c>
      <c r="AE41" s="5">
        <f t="shared" si="21"/>
        <v>0</v>
      </c>
      <c r="AF41" s="5">
        <v>0</v>
      </c>
      <c r="AG41" s="5">
        <v>0</v>
      </c>
      <c r="AH41" s="5">
        <v>0</v>
      </c>
      <c r="AI41" s="75">
        <v>0</v>
      </c>
      <c r="AJ41" s="5">
        <v>0</v>
      </c>
      <c r="AK41" s="5">
        <v>0</v>
      </c>
      <c r="AL41" s="5">
        <v>0</v>
      </c>
      <c r="AM41" s="5">
        <v>0</v>
      </c>
      <c r="AN41" s="75">
        <v>0</v>
      </c>
      <c r="AO41" s="5">
        <v>0</v>
      </c>
      <c r="AP41" s="5">
        <v>0</v>
      </c>
      <c r="AQ41" s="5">
        <v>0</v>
      </c>
      <c r="AR41" s="5">
        <v>0</v>
      </c>
      <c r="AS41" s="20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20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</row>
    <row r="42" spans="1:86" x14ac:dyDescent="0.25">
      <c r="A42" s="13">
        <f t="shared" si="0"/>
        <v>0.15957691216057307</v>
      </c>
      <c r="B42" s="2">
        <f t="shared" si="1"/>
        <v>1</v>
      </c>
      <c r="C42" s="4">
        <f t="shared" si="4"/>
        <v>8.2417582417582409</v>
      </c>
      <c r="D42" s="18">
        <v>25</v>
      </c>
      <c r="E42" s="4">
        <f t="shared" si="2"/>
        <v>2.9802322387695313E-8</v>
      </c>
      <c r="F42" s="4">
        <f t="shared" si="9"/>
        <v>7.4505805969238281E-7</v>
      </c>
      <c r="G42" s="4">
        <f t="shared" si="10"/>
        <v>8.9406967163085938E-6</v>
      </c>
      <c r="H42" s="4">
        <f t="shared" si="22"/>
        <v>6.8545341491699219E-5</v>
      </c>
      <c r="I42" s="4">
        <f t="shared" si="23"/>
        <v>3.769993782043457E-4</v>
      </c>
      <c r="J42" s="4">
        <f t="shared" si="24"/>
        <v>1.583397388458252E-3</v>
      </c>
      <c r="K42" s="4">
        <f t="shared" si="25"/>
        <v>5.2779912948608398E-3</v>
      </c>
      <c r="L42" s="4">
        <f t="shared" si="26"/>
        <v>1.4325976371765137E-2</v>
      </c>
      <c r="M42" s="4">
        <f t="shared" si="27"/>
        <v>3.2233446836471558E-2</v>
      </c>
      <c r="N42" s="4">
        <f t="shared" si="28"/>
        <v>6.0885399580001831E-2</v>
      </c>
      <c r="O42" s="4">
        <f t="shared" si="28"/>
        <v>9.741663932800293E-2</v>
      </c>
      <c r="P42" s="4">
        <f t="shared" si="29"/>
        <v>0.13284087181091309</v>
      </c>
      <c r="Q42" s="4">
        <f t="shared" si="30"/>
        <v>0.15498101711273193</v>
      </c>
      <c r="R42" s="4">
        <f t="shared" si="30"/>
        <v>0.15498101711273193</v>
      </c>
      <c r="S42" s="4">
        <f t="shared" si="30"/>
        <v>0.13284087181091309</v>
      </c>
      <c r="T42" s="4">
        <f t="shared" si="32"/>
        <v>9.741663932800293E-2</v>
      </c>
      <c r="U42" s="4">
        <f t="shared" si="31"/>
        <v>6.0885399580001831E-2</v>
      </c>
      <c r="V42" s="4">
        <f t="shared" si="31"/>
        <v>3.2233446836471558E-2</v>
      </c>
      <c r="W42" s="4">
        <f t="shared" si="31"/>
        <v>1.4325976371765137E-2</v>
      </c>
      <c r="X42" s="4">
        <f t="shared" si="31"/>
        <v>5.2779912948608398E-3</v>
      </c>
      <c r="Y42" s="5">
        <f t="shared" si="31"/>
        <v>1.583397388458252E-3</v>
      </c>
      <c r="Z42" s="4">
        <f t="shared" si="31"/>
        <v>3.769993782043457E-4</v>
      </c>
      <c r="AA42" s="4">
        <f t="shared" si="31"/>
        <v>6.8545341491699219E-5</v>
      </c>
      <c r="AB42" s="5">
        <f t="shared" si="31"/>
        <v>8.9406967163085938E-6</v>
      </c>
      <c r="AC42" s="75">
        <f t="shared" si="31"/>
        <v>7.4505805969238281E-7</v>
      </c>
      <c r="AD42" s="4">
        <f t="shared" si="21"/>
        <v>2.9802322387695313E-8</v>
      </c>
      <c r="AE42" s="4">
        <f t="shared" si="21"/>
        <v>0</v>
      </c>
      <c r="AF42" s="4">
        <v>0</v>
      </c>
      <c r="AG42" s="4">
        <v>0</v>
      </c>
      <c r="AH42" s="4">
        <v>0</v>
      </c>
      <c r="AI42" s="75">
        <v>0</v>
      </c>
      <c r="AJ42" s="4">
        <v>0</v>
      </c>
      <c r="AK42" s="4">
        <v>0</v>
      </c>
      <c r="AL42" s="4">
        <v>0</v>
      </c>
      <c r="AM42" s="4">
        <v>0</v>
      </c>
      <c r="AN42" s="75">
        <v>0</v>
      </c>
      <c r="AO42" s="4">
        <v>0</v>
      </c>
      <c r="AP42" s="4">
        <v>0</v>
      </c>
      <c r="AQ42" s="4">
        <v>0</v>
      </c>
      <c r="AR42" s="4">
        <v>0</v>
      </c>
      <c r="AS42" s="20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20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</row>
    <row r="43" spans="1:86" x14ac:dyDescent="0.25">
      <c r="A43" s="13">
        <f t="shared" si="0"/>
        <v>0.15647803635108537</v>
      </c>
      <c r="B43" s="2">
        <f t="shared" si="1"/>
        <v>1</v>
      </c>
      <c r="C43" s="4">
        <f t="shared" si="4"/>
        <v>8.5714285714285712</v>
      </c>
      <c r="D43" s="18">
        <v>26</v>
      </c>
      <c r="E43" s="4">
        <f t="shared" si="2"/>
        <v>1.4901161193847656E-8</v>
      </c>
      <c r="F43" s="4">
        <f t="shared" si="9"/>
        <v>3.8743019104003906E-7</v>
      </c>
      <c r="G43" s="4">
        <f t="shared" si="10"/>
        <v>4.8428773880004883E-6</v>
      </c>
      <c r="H43" s="4">
        <f t="shared" si="22"/>
        <v>3.8743019104003906E-5</v>
      </c>
      <c r="I43" s="4">
        <f t="shared" si="23"/>
        <v>2.2277235984802246E-4</v>
      </c>
      <c r="J43" s="4">
        <f t="shared" si="24"/>
        <v>9.8019838333129883E-4</v>
      </c>
      <c r="K43" s="4">
        <f t="shared" si="25"/>
        <v>3.4306943416595459E-3</v>
      </c>
      <c r="L43" s="4">
        <f t="shared" si="26"/>
        <v>9.8019838333129883E-3</v>
      </c>
      <c r="M43" s="4">
        <f t="shared" si="27"/>
        <v>2.3279711604118347E-2</v>
      </c>
      <c r="N43" s="4">
        <f t="shared" si="28"/>
        <v>4.6559423208236694E-2</v>
      </c>
      <c r="O43" s="4">
        <f t="shared" si="28"/>
        <v>7.915101945400238E-2</v>
      </c>
      <c r="P43" s="4">
        <f t="shared" si="29"/>
        <v>0.11512875556945801</v>
      </c>
      <c r="Q43" s="4">
        <f t="shared" si="30"/>
        <v>0.14391094446182251</v>
      </c>
      <c r="R43" s="19">
        <f t="shared" si="30"/>
        <v>0.15498101711273193</v>
      </c>
      <c r="S43" s="4">
        <f t="shared" si="30"/>
        <v>0.14391094446182251</v>
      </c>
      <c r="T43" s="4">
        <f t="shared" si="32"/>
        <v>0.11512875556945801</v>
      </c>
      <c r="U43" s="4">
        <f t="shared" si="31"/>
        <v>7.915101945400238E-2</v>
      </c>
      <c r="V43" s="4">
        <f t="shared" si="31"/>
        <v>4.6559423208236694E-2</v>
      </c>
      <c r="W43" s="4">
        <f t="shared" si="31"/>
        <v>2.3279711604118347E-2</v>
      </c>
      <c r="X43" s="4">
        <f t="shared" si="31"/>
        <v>9.8019838333129883E-3</v>
      </c>
      <c r="Y43" s="5">
        <f t="shared" si="31"/>
        <v>3.4306943416595459E-3</v>
      </c>
      <c r="Z43" s="4">
        <f t="shared" si="31"/>
        <v>9.8019838333129883E-4</v>
      </c>
      <c r="AA43" s="4">
        <f t="shared" si="31"/>
        <v>2.2277235984802246E-4</v>
      </c>
      <c r="AB43" s="5">
        <f t="shared" si="31"/>
        <v>3.8743019104003906E-5</v>
      </c>
      <c r="AC43" s="75">
        <f t="shared" si="31"/>
        <v>4.8428773880004883E-6</v>
      </c>
      <c r="AD43" s="4">
        <f t="shared" si="31"/>
        <v>3.8743019104003906E-7</v>
      </c>
      <c r="AE43" s="4">
        <f t="shared" si="21"/>
        <v>1.4901161193847656E-8</v>
      </c>
      <c r="AF43" s="4">
        <f t="shared" si="21"/>
        <v>0</v>
      </c>
      <c r="AG43" s="4">
        <f t="shared" si="21"/>
        <v>0</v>
      </c>
      <c r="AH43" s="4">
        <f t="shared" si="21"/>
        <v>0</v>
      </c>
      <c r="AI43" s="75">
        <f t="shared" si="21"/>
        <v>0</v>
      </c>
      <c r="AJ43" s="4">
        <f t="shared" ref="AJ43:AS48" si="33">AI42*$E$6</f>
        <v>0</v>
      </c>
      <c r="AK43" s="4">
        <f t="shared" si="33"/>
        <v>0</v>
      </c>
      <c r="AL43" s="4">
        <f t="shared" si="33"/>
        <v>0</v>
      </c>
      <c r="AM43" s="4">
        <f t="shared" si="33"/>
        <v>0</v>
      </c>
      <c r="AN43" s="75">
        <f t="shared" si="33"/>
        <v>0</v>
      </c>
      <c r="AO43" s="4">
        <f t="shared" si="33"/>
        <v>0</v>
      </c>
      <c r="AP43" s="4">
        <f t="shared" si="33"/>
        <v>0</v>
      </c>
      <c r="AQ43" s="4">
        <f t="shared" si="33"/>
        <v>0</v>
      </c>
      <c r="AR43" s="4">
        <f t="shared" si="33"/>
        <v>0</v>
      </c>
      <c r="AS43" s="20">
        <f t="shared" si="33"/>
        <v>0</v>
      </c>
      <c r="AT43" s="4">
        <f t="shared" ref="AT43:AU58" si="34">AS42*$E$6</f>
        <v>0</v>
      </c>
      <c r="AU43" s="4">
        <f t="shared" si="34"/>
        <v>0</v>
      </c>
      <c r="AV43" s="4">
        <f t="shared" ref="AV43:BC48" si="35">AU42*$E$6</f>
        <v>0</v>
      </c>
      <c r="AW43" s="4">
        <f t="shared" si="35"/>
        <v>0</v>
      </c>
      <c r="AX43" s="4">
        <f t="shared" si="35"/>
        <v>0</v>
      </c>
      <c r="AY43" s="4">
        <f t="shared" si="35"/>
        <v>0</v>
      </c>
      <c r="AZ43" s="4">
        <f t="shared" si="35"/>
        <v>0</v>
      </c>
      <c r="BA43" s="4">
        <f t="shared" si="35"/>
        <v>0</v>
      </c>
      <c r="BB43" s="4">
        <f t="shared" si="35"/>
        <v>0</v>
      </c>
      <c r="BC43" s="4">
        <f t="shared" si="35"/>
        <v>0</v>
      </c>
      <c r="BD43" s="4">
        <f t="shared" ref="BD43:BM48" si="36">BC42*$E$6</f>
        <v>0</v>
      </c>
      <c r="BE43" s="4">
        <f t="shared" si="36"/>
        <v>0</v>
      </c>
      <c r="BF43" s="4">
        <f t="shared" si="36"/>
        <v>0</v>
      </c>
      <c r="BG43" s="4">
        <f t="shared" si="36"/>
        <v>0</v>
      </c>
      <c r="BH43" s="4">
        <f t="shared" si="36"/>
        <v>0</v>
      </c>
      <c r="BI43" s="4">
        <f t="shared" si="36"/>
        <v>0</v>
      </c>
      <c r="BJ43" s="4">
        <f t="shared" si="36"/>
        <v>0</v>
      </c>
      <c r="BK43" s="4">
        <f t="shared" si="36"/>
        <v>0</v>
      </c>
      <c r="BL43" s="4">
        <f t="shared" si="36"/>
        <v>0</v>
      </c>
      <c r="BM43" s="4">
        <f t="shared" si="36"/>
        <v>0</v>
      </c>
      <c r="BN43" s="20">
        <f t="shared" ref="BN43:BW48" si="37">BM42*$E$6</f>
        <v>0</v>
      </c>
      <c r="BO43" s="4">
        <f t="shared" si="37"/>
        <v>0</v>
      </c>
      <c r="BP43" s="4">
        <f t="shared" si="37"/>
        <v>0</v>
      </c>
      <c r="BQ43" s="4">
        <f t="shared" si="37"/>
        <v>0</v>
      </c>
      <c r="BR43" s="4">
        <f t="shared" si="37"/>
        <v>0</v>
      </c>
      <c r="BS43" s="4">
        <f t="shared" si="37"/>
        <v>0</v>
      </c>
      <c r="BT43" s="4">
        <f t="shared" si="37"/>
        <v>0</v>
      </c>
      <c r="BU43" s="4">
        <f t="shared" si="37"/>
        <v>0</v>
      </c>
      <c r="BV43" s="4">
        <f t="shared" si="37"/>
        <v>0</v>
      </c>
      <c r="BW43" s="4">
        <f t="shared" si="37"/>
        <v>0</v>
      </c>
      <c r="BX43" s="4">
        <f t="shared" ref="BX43:CF48" si="38">BW42*$E$6</f>
        <v>0</v>
      </c>
      <c r="BY43" s="4">
        <f t="shared" si="38"/>
        <v>0</v>
      </c>
      <c r="BZ43" s="4">
        <f t="shared" si="38"/>
        <v>0</v>
      </c>
      <c r="CA43" s="4">
        <f t="shared" si="38"/>
        <v>0</v>
      </c>
      <c r="CB43" s="4">
        <f t="shared" si="38"/>
        <v>0</v>
      </c>
      <c r="CC43" s="4">
        <f t="shared" si="38"/>
        <v>0</v>
      </c>
      <c r="CD43" s="4">
        <f t="shared" si="38"/>
        <v>0</v>
      </c>
      <c r="CE43" s="4">
        <f t="shared" si="38"/>
        <v>0</v>
      </c>
      <c r="CF43" s="4">
        <f t="shared" si="38"/>
        <v>0</v>
      </c>
      <c r="CG43" s="4">
        <v>0</v>
      </c>
      <c r="CH43" s="4">
        <v>0</v>
      </c>
    </row>
    <row r="44" spans="1:86" x14ac:dyDescent="0.25">
      <c r="A44" s="13">
        <f t="shared" si="0"/>
        <v>0.15355295532059357</v>
      </c>
      <c r="B44" s="2">
        <f t="shared" si="1"/>
        <v>1</v>
      </c>
      <c r="C44" s="4">
        <f t="shared" si="4"/>
        <v>8.9010989010989015</v>
      </c>
      <c r="D44" s="18">
        <v>27</v>
      </c>
      <c r="E44" s="4">
        <f t="shared" si="2"/>
        <v>7.4505805969238281E-9</v>
      </c>
      <c r="F44" s="4">
        <f t="shared" si="9"/>
        <v>2.0116567611694336E-7</v>
      </c>
      <c r="G44" s="4">
        <f t="shared" si="10"/>
        <v>2.6151537895202637E-6</v>
      </c>
      <c r="H44" s="4">
        <f t="shared" si="22"/>
        <v>2.1792948246002197E-5</v>
      </c>
      <c r="I44" s="4">
        <f t="shared" si="23"/>
        <v>1.3075768947601318E-4</v>
      </c>
      <c r="J44" s="4">
        <f t="shared" si="24"/>
        <v>6.0148537158966064E-4</v>
      </c>
      <c r="K44" s="4">
        <f t="shared" si="25"/>
        <v>2.2054463624954224E-3</v>
      </c>
      <c r="L44" s="4">
        <f t="shared" si="26"/>
        <v>6.6163390874862671E-3</v>
      </c>
      <c r="M44" s="4">
        <f t="shared" si="27"/>
        <v>1.6540847718715668E-2</v>
      </c>
      <c r="N44" s="4">
        <f t="shared" si="28"/>
        <v>3.4919567406177521E-2</v>
      </c>
      <c r="O44" s="4">
        <f t="shared" si="28"/>
        <v>6.2855221331119537E-2</v>
      </c>
      <c r="P44" s="4">
        <f t="shared" si="29"/>
        <v>9.7139887511730194E-2</v>
      </c>
      <c r="Q44" s="4">
        <f t="shared" si="30"/>
        <v>0.12951985001564026</v>
      </c>
      <c r="R44" s="4">
        <f t="shared" si="30"/>
        <v>0.14944598078727722</v>
      </c>
      <c r="S44" s="4">
        <f t="shared" si="30"/>
        <v>0.14944598078727722</v>
      </c>
      <c r="T44" s="4">
        <f t="shared" si="32"/>
        <v>0.12951985001564026</v>
      </c>
      <c r="U44" s="4">
        <f t="shared" si="31"/>
        <v>9.7139887511730194E-2</v>
      </c>
      <c r="V44" s="4">
        <f t="shared" si="31"/>
        <v>6.2855221331119537E-2</v>
      </c>
      <c r="W44" s="4">
        <f t="shared" si="31"/>
        <v>3.4919567406177521E-2</v>
      </c>
      <c r="X44" s="4">
        <f t="shared" si="31"/>
        <v>1.6540847718715668E-2</v>
      </c>
      <c r="Y44" s="5">
        <f t="shared" si="31"/>
        <v>6.6163390874862671E-3</v>
      </c>
      <c r="Z44" s="4">
        <f t="shared" si="31"/>
        <v>2.2054463624954224E-3</v>
      </c>
      <c r="AA44" s="4">
        <f t="shared" si="31"/>
        <v>6.0148537158966064E-4</v>
      </c>
      <c r="AB44" s="5">
        <f t="shared" si="31"/>
        <v>1.3075768947601318E-4</v>
      </c>
      <c r="AC44" s="75">
        <f t="shared" si="31"/>
        <v>2.1792948246002197E-5</v>
      </c>
      <c r="AD44" s="4">
        <f t="shared" si="31"/>
        <v>2.6151537895202637E-6</v>
      </c>
      <c r="AE44" s="4">
        <f t="shared" si="31"/>
        <v>2.0116567611694336E-7</v>
      </c>
      <c r="AF44" s="4">
        <f t="shared" si="21"/>
        <v>7.4505805969238281E-9</v>
      </c>
      <c r="AG44" s="4">
        <f t="shared" si="21"/>
        <v>0</v>
      </c>
      <c r="AH44" s="4">
        <f t="shared" si="21"/>
        <v>0</v>
      </c>
      <c r="AI44" s="75">
        <f t="shared" si="21"/>
        <v>0</v>
      </c>
      <c r="AJ44" s="4">
        <f t="shared" si="33"/>
        <v>0</v>
      </c>
      <c r="AK44" s="4">
        <f t="shared" si="33"/>
        <v>0</v>
      </c>
      <c r="AL44" s="4">
        <f t="shared" si="33"/>
        <v>0</v>
      </c>
      <c r="AM44" s="4">
        <f t="shared" si="33"/>
        <v>0</v>
      </c>
      <c r="AN44" s="75">
        <f t="shared" si="33"/>
        <v>0</v>
      </c>
      <c r="AO44" s="4">
        <f t="shared" si="33"/>
        <v>0</v>
      </c>
      <c r="AP44" s="4">
        <f t="shared" si="33"/>
        <v>0</v>
      </c>
      <c r="AQ44" s="4">
        <f t="shared" si="33"/>
        <v>0</v>
      </c>
      <c r="AR44" s="4">
        <f t="shared" si="33"/>
        <v>0</v>
      </c>
      <c r="AS44" s="20">
        <f t="shared" si="33"/>
        <v>0</v>
      </c>
      <c r="AT44" s="4">
        <f t="shared" si="34"/>
        <v>0</v>
      </c>
      <c r="AU44" s="4">
        <f t="shared" si="34"/>
        <v>0</v>
      </c>
      <c r="AV44" s="4">
        <f t="shared" si="35"/>
        <v>0</v>
      </c>
      <c r="AW44" s="4">
        <f t="shared" si="35"/>
        <v>0</v>
      </c>
      <c r="AX44" s="4">
        <f t="shared" si="35"/>
        <v>0</v>
      </c>
      <c r="AY44" s="4">
        <f t="shared" si="35"/>
        <v>0</v>
      </c>
      <c r="AZ44" s="4">
        <f t="shared" si="35"/>
        <v>0</v>
      </c>
      <c r="BA44" s="4">
        <f t="shared" si="35"/>
        <v>0</v>
      </c>
      <c r="BB44" s="4">
        <f t="shared" si="35"/>
        <v>0</v>
      </c>
      <c r="BC44" s="4">
        <f t="shared" si="35"/>
        <v>0</v>
      </c>
      <c r="BD44" s="4">
        <f t="shared" si="36"/>
        <v>0</v>
      </c>
      <c r="BE44" s="4">
        <f t="shared" si="36"/>
        <v>0</v>
      </c>
      <c r="BF44" s="4">
        <f t="shared" si="36"/>
        <v>0</v>
      </c>
      <c r="BG44" s="4">
        <f t="shared" si="36"/>
        <v>0</v>
      </c>
      <c r="BH44" s="4">
        <f t="shared" si="36"/>
        <v>0</v>
      </c>
      <c r="BI44" s="4">
        <f t="shared" si="36"/>
        <v>0</v>
      </c>
      <c r="BJ44" s="4">
        <f t="shared" si="36"/>
        <v>0</v>
      </c>
      <c r="BK44" s="4">
        <f t="shared" si="36"/>
        <v>0</v>
      </c>
      <c r="BL44" s="4">
        <f t="shared" si="36"/>
        <v>0</v>
      </c>
      <c r="BM44" s="4">
        <f t="shared" si="36"/>
        <v>0</v>
      </c>
      <c r="BN44" s="20">
        <f t="shared" si="37"/>
        <v>0</v>
      </c>
      <c r="BO44" s="4">
        <f t="shared" si="37"/>
        <v>0</v>
      </c>
      <c r="BP44" s="4">
        <f t="shared" si="37"/>
        <v>0</v>
      </c>
      <c r="BQ44" s="4">
        <f t="shared" si="37"/>
        <v>0</v>
      </c>
      <c r="BR44" s="4">
        <f t="shared" si="37"/>
        <v>0</v>
      </c>
      <c r="BS44" s="4">
        <f t="shared" si="37"/>
        <v>0</v>
      </c>
      <c r="BT44" s="4">
        <f t="shared" si="37"/>
        <v>0</v>
      </c>
      <c r="BU44" s="4">
        <f t="shared" si="37"/>
        <v>0</v>
      </c>
      <c r="BV44" s="4">
        <f t="shared" si="37"/>
        <v>0</v>
      </c>
      <c r="BW44" s="4">
        <f t="shared" si="37"/>
        <v>0</v>
      </c>
      <c r="BX44" s="4">
        <f t="shared" si="38"/>
        <v>0</v>
      </c>
      <c r="BY44" s="4">
        <f t="shared" si="38"/>
        <v>0</v>
      </c>
      <c r="BZ44" s="4">
        <f t="shared" si="38"/>
        <v>0</v>
      </c>
      <c r="CA44" s="4">
        <f t="shared" si="38"/>
        <v>0</v>
      </c>
      <c r="CB44" s="4">
        <f t="shared" si="38"/>
        <v>0</v>
      </c>
      <c r="CC44" s="4">
        <f t="shared" si="38"/>
        <v>0</v>
      </c>
      <c r="CD44" s="4">
        <f t="shared" si="38"/>
        <v>0</v>
      </c>
      <c r="CE44" s="4">
        <f t="shared" si="38"/>
        <v>0</v>
      </c>
      <c r="CF44" s="4">
        <f t="shared" si="38"/>
        <v>0</v>
      </c>
      <c r="CG44" s="4">
        <f t="shared" ref="CG44:CH51" si="39">CF43*$E$6</f>
        <v>0</v>
      </c>
      <c r="CH44" s="4">
        <f t="shared" si="39"/>
        <v>0</v>
      </c>
    </row>
    <row r="45" spans="1:86" x14ac:dyDescent="0.25">
      <c r="A45" s="13">
        <f t="shared" si="0"/>
        <v>0.15078600877302686</v>
      </c>
      <c r="B45" s="2">
        <f t="shared" si="1"/>
        <v>1</v>
      </c>
      <c r="C45" s="4">
        <f t="shared" si="4"/>
        <v>9.2307692307692299</v>
      </c>
      <c r="D45" s="18">
        <v>28</v>
      </c>
      <c r="E45" s="4">
        <f t="shared" si="2"/>
        <v>3.7252902984619141E-9</v>
      </c>
      <c r="F45" s="4">
        <f t="shared" si="9"/>
        <v>1.0430812835693359E-7</v>
      </c>
      <c r="G45" s="4">
        <f t="shared" si="10"/>
        <v>1.4081597328186035E-6</v>
      </c>
      <c r="H45" s="4">
        <f t="shared" si="22"/>
        <v>1.220405101776123E-5</v>
      </c>
      <c r="I45" s="4">
        <f t="shared" si="23"/>
        <v>7.627531886100769E-5</v>
      </c>
      <c r="J45" s="4">
        <f t="shared" si="24"/>
        <v>3.6612153053283691E-4</v>
      </c>
      <c r="K45" s="4">
        <f t="shared" si="25"/>
        <v>1.4034658670425415E-3</v>
      </c>
      <c r="L45" s="4">
        <f t="shared" si="26"/>
        <v>4.4108927249908447E-3</v>
      </c>
      <c r="M45" s="4">
        <f t="shared" si="27"/>
        <v>1.1578593403100967E-2</v>
      </c>
      <c r="N45" s="4">
        <f t="shared" si="28"/>
        <v>2.5730207562446594E-2</v>
      </c>
      <c r="O45" s="4">
        <f t="shared" si="28"/>
        <v>4.8887394368648529E-2</v>
      </c>
      <c r="P45" s="4">
        <f t="shared" si="29"/>
        <v>7.9997554421424866E-2</v>
      </c>
      <c r="Q45" s="4">
        <f t="shared" si="30"/>
        <v>0.11332986876368523</v>
      </c>
      <c r="R45" s="4">
        <f t="shared" si="30"/>
        <v>0.13948291540145874</v>
      </c>
      <c r="S45" s="19">
        <f t="shared" si="30"/>
        <v>0.14944598078727722</v>
      </c>
      <c r="T45" s="4">
        <f t="shared" si="32"/>
        <v>0.13948291540145874</v>
      </c>
      <c r="U45" s="4">
        <f t="shared" si="31"/>
        <v>0.11332986876368523</v>
      </c>
      <c r="V45" s="4">
        <f t="shared" si="31"/>
        <v>7.9997554421424866E-2</v>
      </c>
      <c r="W45" s="4">
        <f t="shared" si="31"/>
        <v>4.8887394368648529E-2</v>
      </c>
      <c r="X45" s="4">
        <f t="shared" si="31"/>
        <v>2.5730207562446594E-2</v>
      </c>
      <c r="Y45" s="5">
        <f t="shared" si="31"/>
        <v>1.1578593403100967E-2</v>
      </c>
      <c r="Z45" s="4">
        <f t="shared" si="31"/>
        <v>4.4108927249908447E-3</v>
      </c>
      <c r="AA45" s="4">
        <f t="shared" si="31"/>
        <v>1.4034658670425415E-3</v>
      </c>
      <c r="AB45" s="5">
        <f t="shared" si="31"/>
        <v>3.6612153053283691E-4</v>
      </c>
      <c r="AC45" s="75">
        <f t="shared" si="31"/>
        <v>7.627531886100769E-5</v>
      </c>
      <c r="AD45" s="4">
        <f t="shared" si="31"/>
        <v>1.220405101776123E-5</v>
      </c>
      <c r="AE45" s="4">
        <f t="shared" si="31"/>
        <v>1.4081597328186035E-6</v>
      </c>
      <c r="AF45" s="4">
        <f t="shared" si="31"/>
        <v>1.0430812835693359E-7</v>
      </c>
      <c r="AG45" s="4">
        <f t="shared" si="21"/>
        <v>3.7252902984619141E-9</v>
      </c>
      <c r="AH45" s="4">
        <f t="shared" si="21"/>
        <v>0</v>
      </c>
      <c r="AI45" s="75">
        <f t="shared" si="21"/>
        <v>0</v>
      </c>
      <c r="AJ45" s="4">
        <f t="shared" si="33"/>
        <v>0</v>
      </c>
      <c r="AK45" s="4">
        <f t="shared" si="33"/>
        <v>0</v>
      </c>
      <c r="AL45" s="4">
        <f t="shared" si="33"/>
        <v>0</v>
      </c>
      <c r="AM45" s="4">
        <f t="shared" si="33"/>
        <v>0</v>
      </c>
      <c r="AN45" s="75">
        <f t="shared" si="33"/>
        <v>0</v>
      </c>
      <c r="AO45" s="4">
        <f t="shared" si="33"/>
        <v>0</v>
      </c>
      <c r="AP45" s="4">
        <f t="shared" si="33"/>
        <v>0</v>
      </c>
      <c r="AQ45" s="4">
        <f t="shared" si="33"/>
        <v>0</v>
      </c>
      <c r="AR45" s="4">
        <f t="shared" si="33"/>
        <v>0</v>
      </c>
      <c r="AS45" s="20">
        <f t="shared" si="33"/>
        <v>0</v>
      </c>
      <c r="AT45" s="4">
        <f t="shared" si="34"/>
        <v>0</v>
      </c>
      <c r="AU45" s="4">
        <f t="shared" si="34"/>
        <v>0</v>
      </c>
      <c r="AV45" s="4">
        <f t="shared" si="35"/>
        <v>0</v>
      </c>
      <c r="AW45" s="4">
        <f t="shared" si="35"/>
        <v>0</v>
      </c>
      <c r="AX45" s="4">
        <f t="shared" si="35"/>
        <v>0</v>
      </c>
      <c r="AY45" s="4">
        <f t="shared" si="35"/>
        <v>0</v>
      </c>
      <c r="AZ45" s="4">
        <f t="shared" si="35"/>
        <v>0</v>
      </c>
      <c r="BA45" s="4">
        <f t="shared" si="35"/>
        <v>0</v>
      </c>
      <c r="BB45" s="4">
        <f t="shared" si="35"/>
        <v>0</v>
      </c>
      <c r="BC45" s="4">
        <f t="shared" si="35"/>
        <v>0</v>
      </c>
      <c r="BD45" s="4">
        <f t="shared" si="36"/>
        <v>0</v>
      </c>
      <c r="BE45" s="4">
        <f t="shared" si="36"/>
        <v>0</v>
      </c>
      <c r="BF45" s="4">
        <f t="shared" si="36"/>
        <v>0</v>
      </c>
      <c r="BG45" s="4">
        <f t="shared" si="36"/>
        <v>0</v>
      </c>
      <c r="BH45" s="4">
        <f t="shared" si="36"/>
        <v>0</v>
      </c>
      <c r="BI45" s="4">
        <f t="shared" si="36"/>
        <v>0</v>
      </c>
      <c r="BJ45" s="4">
        <f t="shared" si="36"/>
        <v>0</v>
      </c>
      <c r="BK45" s="4">
        <f t="shared" si="36"/>
        <v>0</v>
      </c>
      <c r="BL45" s="4">
        <f t="shared" si="36"/>
        <v>0</v>
      </c>
      <c r="BM45" s="4">
        <f t="shared" si="36"/>
        <v>0</v>
      </c>
      <c r="BN45" s="20">
        <f t="shared" si="37"/>
        <v>0</v>
      </c>
      <c r="BO45" s="4">
        <f t="shared" si="37"/>
        <v>0</v>
      </c>
      <c r="BP45" s="4">
        <f t="shared" si="37"/>
        <v>0</v>
      </c>
      <c r="BQ45" s="4">
        <f t="shared" si="37"/>
        <v>0</v>
      </c>
      <c r="BR45" s="4">
        <f t="shared" si="37"/>
        <v>0</v>
      </c>
      <c r="BS45" s="4">
        <f t="shared" si="37"/>
        <v>0</v>
      </c>
      <c r="BT45" s="4">
        <f t="shared" si="37"/>
        <v>0</v>
      </c>
      <c r="BU45" s="4">
        <f t="shared" si="37"/>
        <v>0</v>
      </c>
      <c r="BV45" s="4">
        <f t="shared" si="37"/>
        <v>0</v>
      </c>
      <c r="BW45" s="4">
        <f t="shared" si="37"/>
        <v>0</v>
      </c>
      <c r="BX45" s="4">
        <f t="shared" si="38"/>
        <v>0</v>
      </c>
      <c r="BY45" s="4">
        <f t="shared" si="38"/>
        <v>0</v>
      </c>
      <c r="BZ45" s="4">
        <f t="shared" si="38"/>
        <v>0</v>
      </c>
      <c r="CA45" s="4">
        <f t="shared" si="38"/>
        <v>0</v>
      </c>
      <c r="CB45" s="4">
        <f t="shared" si="38"/>
        <v>0</v>
      </c>
      <c r="CC45" s="4">
        <f t="shared" si="38"/>
        <v>0</v>
      </c>
      <c r="CD45" s="4">
        <f t="shared" si="38"/>
        <v>0</v>
      </c>
      <c r="CE45" s="4">
        <f t="shared" si="38"/>
        <v>0</v>
      </c>
      <c r="CF45" s="4">
        <f t="shared" si="38"/>
        <v>0</v>
      </c>
      <c r="CG45" s="4">
        <f t="shared" si="39"/>
        <v>0</v>
      </c>
      <c r="CH45" s="4">
        <f t="shared" si="39"/>
        <v>0</v>
      </c>
    </row>
    <row r="46" spans="1:86" x14ac:dyDescent="0.25">
      <c r="A46" s="13">
        <f t="shared" si="0"/>
        <v>0.1481634433445366</v>
      </c>
      <c r="B46" s="2">
        <f t="shared" si="1"/>
        <v>1</v>
      </c>
      <c r="C46" s="4">
        <f t="shared" si="4"/>
        <v>9.5604395604395602</v>
      </c>
      <c r="D46" s="18">
        <v>29</v>
      </c>
      <c r="E46" s="4">
        <f t="shared" si="2"/>
        <v>1.862645149230957E-9</v>
      </c>
      <c r="F46" s="4">
        <f t="shared" si="9"/>
        <v>5.4016709327697754E-8</v>
      </c>
      <c r="G46" s="4">
        <f t="shared" si="10"/>
        <v>7.5623393058776855E-7</v>
      </c>
      <c r="H46" s="4">
        <f t="shared" si="22"/>
        <v>6.806105375289917E-6</v>
      </c>
      <c r="I46" s="4">
        <f t="shared" si="23"/>
        <v>4.423968493938446E-5</v>
      </c>
      <c r="J46" s="4">
        <f t="shared" si="24"/>
        <v>2.211984246969223E-4</v>
      </c>
      <c r="K46" s="4">
        <f t="shared" si="25"/>
        <v>8.8479369878768921E-4</v>
      </c>
      <c r="L46" s="4">
        <f t="shared" si="26"/>
        <v>2.9071792960166931E-3</v>
      </c>
      <c r="M46" s="4">
        <f t="shared" si="27"/>
        <v>7.9947430640459061E-3</v>
      </c>
      <c r="N46" s="4">
        <f t="shared" si="28"/>
        <v>1.8654400482773781E-2</v>
      </c>
      <c r="O46" s="4">
        <f t="shared" si="28"/>
        <v>3.7308800965547562E-2</v>
      </c>
      <c r="P46" s="4">
        <f t="shared" si="29"/>
        <v>6.4442474395036697E-2</v>
      </c>
      <c r="Q46" s="4">
        <f t="shared" si="30"/>
        <v>9.6663711592555046E-2</v>
      </c>
      <c r="R46" s="4">
        <f t="shared" si="30"/>
        <v>0.12640639208257198</v>
      </c>
      <c r="S46" s="4">
        <f t="shared" si="30"/>
        <v>0.14446444809436798</v>
      </c>
      <c r="T46" s="4">
        <f t="shared" si="32"/>
        <v>0.14446444809436798</v>
      </c>
      <c r="U46" s="4">
        <f t="shared" si="31"/>
        <v>0.12640639208257198</v>
      </c>
      <c r="V46" s="4">
        <f t="shared" si="31"/>
        <v>9.6663711592555046E-2</v>
      </c>
      <c r="W46" s="4">
        <f t="shared" si="31"/>
        <v>6.4442474395036697E-2</v>
      </c>
      <c r="X46" s="4">
        <f t="shared" si="31"/>
        <v>3.7308800965547562E-2</v>
      </c>
      <c r="Y46" s="5">
        <f t="shared" si="31"/>
        <v>1.8654400482773781E-2</v>
      </c>
      <c r="Z46" s="4">
        <f t="shared" si="31"/>
        <v>7.9947430640459061E-3</v>
      </c>
      <c r="AA46" s="4">
        <f t="shared" si="31"/>
        <v>2.9071792960166931E-3</v>
      </c>
      <c r="AB46" s="5">
        <f t="shared" si="31"/>
        <v>8.8479369878768921E-4</v>
      </c>
      <c r="AC46" s="75">
        <f t="shared" si="31"/>
        <v>2.211984246969223E-4</v>
      </c>
      <c r="AD46" s="4">
        <f t="shared" si="31"/>
        <v>4.423968493938446E-5</v>
      </c>
      <c r="AE46" s="4">
        <f t="shared" si="31"/>
        <v>6.806105375289917E-6</v>
      </c>
      <c r="AF46" s="4">
        <f t="shared" si="31"/>
        <v>7.5623393058776855E-7</v>
      </c>
      <c r="AG46" s="4">
        <f t="shared" si="31"/>
        <v>5.4016709327697754E-8</v>
      </c>
      <c r="AH46" s="4">
        <f t="shared" si="21"/>
        <v>1.862645149230957E-9</v>
      </c>
      <c r="AI46" s="75">
        <f t="shared" si="21"/>
        <v>0</v>
      </c>
      <c r="AJ46" s="4">
        <f t="shared" si="33"/>
        <v>0</v>
      </c>
      <c r="AK46" s="4">
        <f t="shared" si="33"/>
        <v>0</v>
      </c>
      <c r="AL46" s="4">
        <f t="shared" si="33"/>
        <v>0</v>
      </c>
      <c r="AM46" s="4">
        <f t="shared" si="33"/>
        <v>0</v>
      </c>
      <c r="AN46" s="75">
        <f t="shared" si="33"/>
        <v>0</v>
      </c>
      <c r="AO46" s="4">
        <f t="shared" si="33"/>
        <v>0</v>
      </c>
      <c r="AP46" s="4">
        <f t="shared" si="33"/>
        <v>0</v>
      </c>
      <c r="AQ46" s="4">
        <f t="shared" si="33"/>
        <v>0</v>
      </c>
      <c r="AR46" s="4">
        <f t="shared" si="33"/>
        <v>0</v>
      </c>
      <c r="AS46" s="20">
        <f t="shared" si="33"/>
        <v>0</v>
      </c>
      <c r="AT46" s="4">
        <f t="shared" si="34"/>
        <v>0</v>
      </c>
      <c r="AU46" s="4">
        <f t="shared" si="34"/>
        <v>0</v>
      </c>
      <c r="AV46" s="4">
        <f t="shared" si="35"/>
        <v>0</v>
      </c>
      <c r="AW46" s="4">
        <f t="shared" si="35"/>
        <v>0</v>
      </c>
      <c r="AX46" s="4">
        <f t="shared" si="35"/>
        <v>0</v>
      </c>
      <c r="AY46" s="4">
        <f t="shared" si="35"/>
        <v>0</v>
      </c>
      <c r="AZ46" s="4">
        <f t="shared" si="35"/>
        <v>0</v>
      </c>
      <c r="BA46" s="4">
        <f t="shared" si="35"/>
        <v>0</v>
      </c>
      <c r="BB46" s="4">
        <f t="shared" si="35"/>
        <v>0</v>
      </c>
      <c r="BC46" s="4">
        <f t="shared" si="35"/>
        <v>0</v>
      </c>
      <c r="BD46" s="4">
        <f t="shared" si="36"/>
        <v>0</v>
      </c>
      <c r="BE46" s="4">
        <f t="shared" si="36"/>
        <v>0</v>
      </c>
      <c r="BF46" s="4">
        <f t="shared" si="36"/>
        <v>0</v>
      </c>
      <c r="BG46" s="4">
        <f t="shared" si="36"/>
        <v>0</v>
      </c>
      <c r="BH46" s="4">
        <f t="shared" si="36"/>
        <v>0</v>
      </c>
      <c r="BI46" s="4">
        <f t="shared" si="36"/>
        <v>0</v>
      </c>
      <c r="BJ46" s="4">
        <f t="shared" si="36"/>
        <v>0</v>
      </c>
      <c r="BK46" s="4">
        <f t="shared" si="36"/>
        <v>0</v>
      </c>
      <c r="BL46" s="4">
        <f t="shared" si="36"/>
        <v>0</v>
      </c>
      <c r="BM46" s="4">
        <f t="shared" si="36"/>
        <v>0</v>
      </c>
      <c r="BN46" s="20">
        <f t="shared" si="37"/>
        <v>0</v>
      </c>
      <c r="BO46" s="4">
        <f t="shared" si="37"/>
        <v>0</v>
      </c>
      <c r="BP46" s="4">
        <f t="shared" si="37"/>
        <v>0</v>
      </c>
      <c r="BQ46" s="4">
        <f t="shared" si="37"/>
        <v>0</v>
      </c>
      <c r="BR46" s="4">
        <f t="shared" si="37"/>
        <v>0</v>
      </c>
      <c r="BS46" s="4">
        <f t="shared" si="37"/>
        <v>0</v>
      </c>
      <c r="BT46" s="4">
        <f t="shared" si="37"/>
        <v>0</v>
      </c>
      <c r="BU46" s="4">
        <f t="shared" si="37"/>
        <v>0</v>
      </c>
      <c r="BV46" s="4">
        <f t="shared" si="37"/>
        <v>0</v>
      </c>
      <c r="BW46" s="4">
        <f t="shared" si="37"/>
        <v>0</v>
      </c>
      <c r="BX46" s="4">
        <f t="shared" si="38"/>
        <v>0</v>
      </c>
      <c r="BY46" s="4">
        <f t="shared" si="38"/>
        <v>0</v>
      </c>
      <c r="BZ46" s="4">
        <f t="shared" si="38"/>
        <v>0</v>
      </c>
      <c r="CA46" s="4">
        <f t="shared" si="38"/>
        <v>0</v>
      </c>
      <c r="CB46" s="4">
        <f t="shared" si="38"/>
        <v>0</v>
      </c>
      <c r="CC46" s="4">
        <f t="shared" si="38"/>
        <v>0</v>
      </c>
      <c r="CD46" s="4">
        <f t="shared" si="38"/>
        <v>0</v>
      </c>
      <c r="CE46" s="4">
        <f t="shared" si="38"/>
        <v>0</v>
      </c>
      <c r="CF46" s="4">
        <f t="shared" si="38"/>
        <v>0</v>
      </c>
      <c r="CG46" s="4">
        <f t="shared" si="39"/>
        <v>0</v>
      </c>
      <c r="CH46" s="4">
        <f t="shared" si="39"/>
        <v>0</v>
      </c>
    </row>
    <row r="47" spans="1:86" x14ac:dyDescent="0.25">
      <c r="A47" s="13">
        <f t="shared" si="0"/>
        <v>0.14567312407894389</v>
      </c>
      <c r="B47" s="2">
        <f t="shared" si="1"/>
        <v>1</v>
      </c>
      <c r="C47" s="4">
        <f t="shared" si="4"/>
        <v>9.8901098901098905</v>
      </c>
      <c r="D47" s="18">
        <v>30</v>
      </c>
      <c r="E47" s="4">
        <f t="shared" si="2"/>
        <v>9.3132257461547852E-10</v>
      </c>
      <c r="F47" s="4">
        <f t="shared" si="9"/>
        <v>2.7939677238464355E-8</v>
      </c>
      <c r="G47" s="4">
        <f t="shared" si="10"/>
        <v>4.0512531995773315E-7</v>
      </c>
      <c r="H47" s="4">
        <f t="shared" si="22"/>
        <v>3.7811696529388428E-6</v>
      </c>
      <c r="I47" s="4">
        <f t="shared" si="23"/>
        <v>2.5522895157337189E-5</v>
      </c>
      <c r="J47" s="4">
        <f t="shared" si="24"/>
        <v>1.3271905481815338E-4</v>
      </c>
      <c r="K47" s="4">
        <f t="shared" si="25"/>
        <v>5.5299606174230576E-4</v>
      </c>
      <c r="L47" s="4">
        <f t="shared" si="26"/>
        <v>1.8959864974021912E-3</v>
      </c>
      <c r="M47" s="4">
        <f t="shared" si="27"/>
        <v>5.4509611800312996E-3</v>
      </c>
      <c r="N47" s="4">
        <f t="shared" si="28"/>
        <v>1.3324571773409843E-2</v>
      </c>
      <c r="O47" s="4">
        <f t="shared" si="28"/>
        <v>2.7981600724160671E-2</v>
      </c>
      <c r="P47" s="4">
        <f t="shared" si="29"/>
        <v>5.087563768029213E-2</v>
      </c>
      <c r="Q47" s="4">
        <f t="shared" si="30"/>
        <v>8.0553092993795872E-2</v>
      </c>
      <c r="R47" s="4">
        <f t="shared" si="30"/>
        <v>0.11153505183756351</v>
      </c>
      <c r="S47" s="4">
        <f t="shared" si="30"/>
        <v>0.13543542008846998</v>
      </c>
      <c r="T47" s="19">
        <f t="shared" si="32"/>
        <v>0.14446444809436798</v>
      </c>
      <c r="U47" s="4">
        <f t="shared" si="31"/>
        <v>0.13543542008846998</v>
      </c>
      <c r="V47" s="4">
        <f t="shared" si="31"/>
        <v>0.11153505183756351</v>
      </c>
      <c r="W47" s="4">
        <f t="shared" si="31"/>
        <v>8.0553092993795872E-2</v>
      </c>
      <c r="X47" s="4">
        <f t="shared" si="31"/>
        <v>5.087563768029213E-2</v>
      </c>
      <c r="Y47" s="5">
        <f t="shared" si="31"/>
        <v>2.7981600724160671E-2</v>
      </c>
      <c r="Z47" s="4">
        <f t="shared" si="31"/>
        <v>1.3324571773409843E-2</v>
      </c>
      <c r="AA47" s="4">
        <f t="shared" si="31"/>
        <v>5.4509611800312996E-3</v>
      </c>
      <c r="AB47" s="5">
        <f t="shared" si="31"/>
        <v>1.8959864974021912E-3</v>
      </c>
      <c r="AC47" s="75">
        <f t="shared" si="31"/>
        <v>5.5299606174230576E-4</v>
      </c>
      <c r="AD47" s="4">
        <f t="shared" si="31"/>
        <v>1.3271905481815338E-4</v>
      </c>
      <c r="AE47" s="4">
        <f t="shared" si="31"/>
        <v>2.5522895157337189E-5</v>
      </c>
      <c r="AF47" s="4">
        <f t="shared" si="31"/>
        <v>3.7811696529388428E-6</v>
      </c>
      <c r="AG47" s="4">
        <f t="shared" si="31"/>
        <v>4.0512531995773315E-7</v>
      </c>
      <c r="AH47" s="4">
        <f t="shared" si="31"/>
        <v>2.7939677238464355E-8</v>
      </c>
      <c r="AI47" s="75">
        <f t="shared" ref="AI47" si="40">AH46*$E$6</f>
        <v>9.3132257461547852E-10</v>
      </c>
      <c r="AJ47" s="4">
        <f t="shared" si="33"/>
        <v>0</v>
      </c>
      <c r="AK47" s="4">
        <f t="shared" si="33"/>
        <v>0</v>
      </c>
      <c r="AL47" s="4">
        <f t="shared" si="33"/>
        <v>0</v>
      </c>
      <c r="AM47" s="4">
        <f t="shared" si="33"/>
        <v>0</v>
      </c>
      <c r="AN47" s="75">
        <f t="shared" si="33"/>
        <v>0</v>
      </c>
      <c r="AO47" s="4">
        <f t="shared" si="33"/>
        <v>0</v>
      </c>
      <c r="AP47" s="4">
        <f t="shared" si="33"/>
        <v>0</v>
      </c>
      <c r="AQ47" s="4">
        <f t="shared" si="33"/>
        <v>0</v>
      </c>
      <c r="AR47" s="4">
        <f t="shared" si="33"/>
        <v>0</v>
      </c>
      <c r="AS47" s="20">
        <f t="shared" si="33"/>
        <v>0</v>
      </c>
      <c r="AT47" s="4">
        <f t="shared" si="34"/>
        <v>0</v>
      </c>
      <c r="AU47" s="4">
        <f t="shared" si="34"/>
        <v>0</v>
      </c>
      <c r="AV47" s="4">
        <f t="shared" si="35"/>
        <v>0</v>
      </c>
      <c r="AW47" s="4">
        <f t="shared" si="35"/>
        <v>0</v>
      </c>
      <c r="AX47" s="4">
        <f t="shared" si="35"/>
        <v>0</v>
      </c>
      <c r="AY47" s="4">
        <f t="shared" si="35"/>
        <v>0</v>
      </c>
      <c r="AZ47" s="4">
        <f t="shared" si="35"/>
        <v>0</v>
      </c>
      <c r="BA47" s="4">
        <f t="shared" si="35"/>
        <v>0</v>
      </c>
      <c r="BB47" s="4">
        <f t="shared" si="35"/>
        <v>0</v>
      </c>
      <c r="BC47" s="4">
        <f t="shared" si="35"/>
        <v>0</v>
      </c>
      <c r="BD47" s="4">
        <f t="shared" si="36"/>
        <v>0</v>
      </c>
      <c r="BE47" s="4">
        <f t="shared" si="36"/>
        <v>0</v>
      </c>
      <c r="BF47" s="4">
        <f t="shared" si="36"/>
        <v>0</v>
      </c>
      <c r="BG47" s="4">
        <f t="shared" si="36"/>
        <v>0</v>
      </c>
      <c r="BH47" s="4">
        <f t="shared" si="36"/>
        <v>0</v>
      </c>
      <c r="BI47" s="4">
        <f t="shared" si="36"/>
        <v>0</v>
      </c>
      <c r="BJ47" s="4">
        <f t="shared" si="36"/>
        <v>0</v>
      </c>
      <c r="BK47" s="4">
        <f t="shared" si="36"/>
        <v>0</v>
      </c>
      <c r="BL47" s="4">
        <f t="shared" si="36"/>
        <v>0</v>
      </c>
      <c r="BM47" s="4">
        <f t="shared" si="36"/>
        <v>0</v>
      </c>
      <c r="BN47" s="20">
        <f t="shared" si="37"/>
        <v>0</v>
      </c>
      <c r="BO47" s="4">
        <f t="shared" si="37"/>
        <v>0</v>
      </c>
      <c r="BP47" s="4">
        <f t="shared" si="37"/>
        <v>0</v>
      </c>
      <c r="BQ47" s="4">
        <f t="shared" si="37"/>
        <v>0</v>
      </c>
      <c r="BR47" s="4">
        <f t="shared" si="37"/>
        <v>0</v>
      </c>
      <c r="BS47" s="4">
        <f t="shared" si="37"/>
        <v>0</v>
      </c>
      <c r="BT47" s="4">
        <f t="shared" si="37"/>
        <v>0</v>
      </c>
      <c r="BU47" s="4">
        <f t="shared" si="37"/>
        <v>0</v>
      </c>
      <c r="BV47" s="4">
        <f t="shared" si="37"/>
        <v>0</v>
      </c>
      <c r="BW47" s="4">
        <f t="shared" si="37"/>
        <v>0</v>
      </c>
      <c r="BX47" s="4">
        <f t="shared" si="38"/>
        <v>0</v>
      </c>
      <c r="BY47" s="4">
        <f t="shared" si="38"/>
        <v>0</v>
      </c>
      <c r="BZ47" s="4">
        <f t="shared" si="38"/>
        <v>0</v>
      </c>
      <c r="CA47" s="4">
        <f t="shared" si="38"/>
        <v>0</v>
      </c>
      <c r="CB47" s="4">
        <f t="shared" si="38"/>
        <v>0</v>
      </c>
      <c r="CC47" s="4">
        <f t="shared" si="38"/>
        <v>0</v>
      </c>
      <c r="CD47" s="4">
        <f t="shared" si="38"/>
        <v>0</v>
      </c>
      <c r="CE47" s="4">
        <f t="shared" si="38"/>
        <v>0</v>
      </c>
      <c r="CF47" s="4">
        <f t="shared" si="38"/>
        <v>0</v>
      </c>
      <c r="CG47" s="4">
        <f t="shared" si="39"/>
        <v>0</v>
      </c>
      <c r="CH47" s="4">
        <f t="shared" si="39"/>
        <v>0</v>
      </c>
    </row>
    <row r="48" spans="1:86" x14ac:dyDescent="0.25">
      <c r="A48" s="13">
        <f t="shared" si="0"/>
        <v>0.14330429752549928</v>
      </c>
      <c r="B48" s="2">
        <f t="shared" si="1"/>
        <v>1</v>
      </c>
      <c r="C48" s="4">
        <f t="shared" si="4"/>
        <v>10.219780219780219</v>
      </c>
      <c r="D48" s="18">
        <v>31</v>
      </c>
      <c r="E48" s="4">
        <f t="shared" si="2"/>
        <v>4.6566128730773926E-10</v>
      </c>
      <c r="F48" s="4">
        <f t="shared" si="9"/>
        <v>1.4435499906539917E-8</v>
      </c>
      <c r="G48" s="4">
        <f t="shared" si="10"/>
        <v>2.1653249859809875E-7</v>
      </c>
      <c r="H48" s="4">
        <f t="shared" si="22"/>
        <v>2.093147486448288E-6</v>
      </c>
      <c r="I48" s="4">
        <f t="shared" si="23"/>
        <v>1.4652032405138016E-5</v>
      </c>
      <c r="J48" s="4">
        <f t="shared" si="24"/>
        <v>7.9120974987745285E-5</v>
      </c>
      <c r="K48" s="4">
        <f t="shared" si="25"/>
        <v>3.4285755828022957E-4</v>
      </c>
      <c r="L48" s="4">
        <f t="shared" si="26"/>
        <v>1.2244912795722485E-3</v>
      </c>
      <c r="M48" s="4">
        <f t="shared" si="27"/>
        <v>3.6734738387167454E-3</v>
      </c>
      <c r="N48" s="4">
        <f t="shared" si="28"/>
        <v>9.3877664767205715E-3</v>
      </c>
      <c r="O48" s="4">
        <f t="shared" si="28"/>
        <v>2.0653086248785257E-2</v>
      </c>
      <c r="P48" s="4">
        <f t="shared" si="29"/>
        <v>3.94286192022264E-2</v>
      </c>
      <c r="Q48" s="4">
        <f t="shared" si="30"/>
        <v>6.5714365337044001E-2</v>
      </c>
      <c r="R48" s="4">
        <f t="shared" si="30"/>
        <v>9.6044072415679693E-2</v>
      </c>
      <c r="S48" s="4">
        <f t="shared" si="30"/>
        <v>0.12348523596301675</v>
      </c>
      <c r="T48" s="4">
        <f t="shared" si="32"/>
        <v>0.13994993409141898</v>
      </c>
      <c r="U48" s="4">
        <f t="shared" si="31"/>
        <v>0.13994993409141898</v>
      </c>
      <c r="V48" s="4">
        <f t="shared" si="31"/>
        <v>0.12348523596301675</v>
      </c>
      <c r="W48" s="4">
        <f t="shared" si="31"/>
        <v>9.6044072415679693E-2</v>
      </c>
      <c r="X48" s="4">
        <f t="shared" si="31"/>
        <v>6.5714365337044001E-2</v>
      </c>
      <c r="Y48" s="5">
        <f t="shared" si="31"/>
        <v>3.94286192022264E-2</v>
      </c>
      <c r="Z48" s="4">
        <f t="shared" si="31"/>
        <v>2.0653086248785257E-2</v>
      </c>
      <c r="AA48" s="4">
        <f t="shared" si="31"/>
        <v>9.3877664767205715E-3</v>
      </c>
      <c r="AB48" s="5">
        <f t="shared" si="31"/>
        <v>3.6734738387167454E-3</v>
      </c>
      <c r="AC48" s="75">
        <f t="shared" si="31"/>
        <v>1.2244912795722485E-3</v>
      </c>
      <c r="AD48" s="4">
        <f t="shared" si="31"/>
        <v>3.4285755828022957E-4</v>
      </c>
      <c r="AE48" s="4">
        <f t="shared" si="31"/>
        <v>7.9120974987745285E-5</v>
      </c>
      <c r="AF48" s="4">
        <f t="shared" si="31"/>
        <v>1.4652032405138016E-5</v>
      </c>
      <c r="AG48" s="4">
        <f t="shared" si="31"/>
        <v>2.093147486448288E-6</v>
      </c>
      <c r="AH48" s="4">
        <f t="shared" si="31"/>
        <v>2.1653249859809875E-7</v>
      </c>
      <c r="AI48" s="75">
        <f t="shared" si="31"/>
        <v>1.4435499906539917E-8</v>
      </c>
      <c r="AJ48" s="4">
        <f t="shared" si="33"/>
        <v>4.6566128730773926E-10</v>
      </c>
      <c r="AK48" s="4">
        <f t="shared" si="33"/>
        <v>0</v>
      </c>
      <c r="AL48" s="4">
        <f t="shared" si="33"/>
        <v>0</v>
      </c>
      <c r="AM48" s="4">
        <f t="shared" si="33"/>
        <v>0</v>
      </c>
      <c r="AN48" s="75">
        <f t="shared" si="33"/>
        <v>0</v>
      </c>
      <c r="AO48" s="4">
        <f t="shared" si="33"/>
        <v>0</v>
      </c>
      <c r="AP48" s="4">
        <f t="shared" si="33"/>
        <v>0</v>
      </c>
      <c r="AQ48" s="4">
        <f t="shared" si="33"/>
        <v>0</v>
      </c>
      <c r="AR48" s="4">
        <f t="shared" si="33"/>
        <v>0</v>
      </c>
      <c r="AS48" s="20">
        <f t="shared" si="33"/>
        <v>0</v>
      </c>
      <c r="AT48" s="4">
        <f t="shared" si="34"/>
        <v>0</v>
      </c>
      <c r="AU48" s="4">
        <f t="shared" si="34"/>
        <v>0</v>
      </c>
      <c r="AV48" s="4">
        <f t="shared" si="35"/>
        <v>0</v>
      </c>
      <c r="AW48" s="4">
        <f t="shared" si="35"/>
        <v>0</v>
      </c>
      <c r="AX48" s="4">
        <f t="shared" si="35"/>
        <v>0</v>
      </c>
      <c r="AY48" s="4">
        <f t="shared" si="35"/>
        <v>0</v>
      </c>
      <c r="AZ48" s="4">
        <f t="shared" si="35"/>
        <v>0</v>
      </c>
      <c r="BA48" s="4">
        <f t="shared" si="35"/>
        <v>0</v>
      </c>
      <c r="BB48" s="4">
        <f t="shared" si="35"/>
        <v>0</v>
      </c>
      <c r="BC48" s="4">
        <f t="shared" si="35"/>
        <v>0</v>
      </c>
      <c r="BD48" s="4">
        <f t="shared" si="36"/>
        <v>0</v>
      </c>
      <c r="BE48" s="4">
        <f t="shared" si="36"/>
        <v>0</v>
      </c>
      <c r="BF48" s="4">
        <f t="shared" si="36"/>
        <v>0</v>
      </c>
      <c r="BG48" s="4">
        <f t="shared" si="36"/>
        <v>0</v>
      </c>
      <c r="BH48" s="4">
        <f t="shared" si="36"/>
        <v>0</v>
      </c>
      <c r="BI48" s="4">
        <f t="shared" si="36"/>
        <v>0</v>
      </c>
      <c r="BJ48" s="4">
        <f t="shared" si="36"/>
        <v>0</v>
      </c>
      <c r="BK48" s="4">
        <f t="shared" si="36"/>
        <v>0</v>
      </c>
      <c r="BL48" s="4">
        <f t="shared" si="36"/>
        <v>0</v>
      </c>
      <c r="BM48" s="4">
        <f t="shared" si="36"/>
        <v>0</v>
      </c>
      <c r="BN48" s="20">
        <f t="shared" si="37"/>
        <v>0</v>
      </c>
      <c r="BO48" s="4">
        <f t="shared" si="37"/>
        <v>0</v>
      </c>
      <c r="BP48" s="4">
        <f t="shared" si="37"/>
        <v>0</v>
      </c>
      <c r="BQ48" s="4">
        <f t="shared" si="37"/>
        <v>0</v>
      </c>
      <c r="BR48" s="4">
        <f t="shared" si="37"/>
        <v>0</v>
      </c>
      <c r="BS48" s="4">
        <f t="shared" si="37"/>
        <v>0</v>
      </c>
      <c r="BT48" s="4">
        <f t="shared" si="37"/>
        <v>0</v>
      </c>
      <c r="BU48" s="4">
        <f t="shared" si="37"/>
        <v>0</v>
      </c>
      <c r="BV48" s="4">
        <f t="shared" si="37"/>
        <v>0</v>
      </c>
      <c r="BW48" s="4">
        <f t="shared" si="37"/>
        <v>0</v>
      </c>
      <c r="BX48" s="4">
        <f t="shared" si="38"/>
        <v>0</v>
      </c>
      <c r="BY48" s="4">
        <f t="shared" si="38"/>
        <v>0</v>
      </c>
      <c r="BZ48" s="4">
        <f t="shared" si="38"/>
        <v>0</v>
      </c>
      <c r="CA48" s="4">
        <f t="shared" si="38"/>
        <v>0</v>
      </c>
      <c r="CB48" s="4">
        <f t="shared" si="38"/>
        <v>0</v>
      </c>
      <c r="CC48" s="4">
        <f t="shared" si="38"/>
        <v>0</v>
      </c>
      <c r="CD48" s="4">
        <f t="shared" si="38"/>
        <v>0</v>
      </c>
      <c r="CE48" s="4">
        <f t="shared" si="38"/>
        <v>0</v>
      </c>
      <c r="CF48" s="4">
        <f t="shared" si="38"/>
        <v>0</v>
      </c>
      <c r="CG48" s="4">
        <f t="shared" si="39"/>
        <v>0</v>
      </c>
      <c r="CH48" s="4">
        <f t="shared" si="39"/>
        <v>0</v>
      </c>
    </row>
    <row r="49" spans="1:86" x14ac:dyDescent="0.25">
      <c r="A49" s="13">
        <f t="shared" si="0"/>
        <v>0.14104739588693907</v>
      </c>
      <c r="B49" s="2">
        <f t="shared" si="1"/>
        <v>1</v>
      </c>
      <c r="C49" s="4">
        <f t="shared" si="4"/>
        <v>10.549450549450549</v>
      </c>
      <c r="D49" s="18">
        <v>32</v>
      </c>
      <c r="E49" s="4">
        <f t="shared" si="2"/>
        <v>2.3283064365386963E-10</v>
      </c>
      <c r="F49" s="4">
        <f t="shared" si="9"/>
        <v>7.4505805969238281E-9</v>
      </c>
      <c r="G49" s="4">
        <f t="shared" si="10"/>
        <v>1.1548399925231934E-7</v>
      </c>
      <c r="H49" s="4">
        <f t="shared" si="22"/>
        <v>1.1548399925231934E-6</v>
      </c>
      <c r="I49" s="4">
        <f t="shared" si="23"/>
        <v>8.3725899457931519E-6</v>
      </c>
      <c r="J49" s="4">
        <f t="shared" si="24"/>
        <v>4.688650369644165E-5</v>
      </c>
      <c r="K49" s="4">
        <f t="shared" si="25"/>
        <v>2.1098926663398743E-4</v>
      </c>
      <c r="L49" s="4">
        <f t="shared" si="26"/>
        <v>7.8367441892623901E-4</v>
      </c>
      <c r="M49" s="4">
        <f t="shared" si="27"/>
        <v>2.4489825591444969E-3</v>
      </c>
      <c r="N49" s="4">
        <f t="shared" si="28"/>
        <v>6.5306201577186584E-3</v>
      </c>
      <c r="O49" s="4">
        <f t="shared" si="28"/>
        <v>1.5020426362752914E-2</v>
      </c>
      <c r="P49" s="4">
        <f t="shared" si="29"/>
        <v>3.0040852725505829E-2</v>
      </c>
      <c r="Q49" s="4">
        <f t="shared" si="30"/>
        <v>5.2571492269635201E-2</v>
      </c>
      <c r="R49" s="4">
        <f t="shared" si="30"/>
        <v>8.0879218876361847E-2</v>
      </c>
      <c r="S49" s="4">
        <f t="shared" si="30"/>
        <v>0.10976465418934822</v>
      </c>
      <c r="T49" s="4">
        <f t="shared" si="32"/>
        <v>0.13171758502721786</v>
      </c>
      <c r="U49" s="19">
        <f t="shared" si="31"/>
        <v>0.13994993409141898</v>
      </c>
      <c r="V49" s="4">
        <f t="shared" si="31"/>
        <v>0.13171758502721786</v>
      </c>
      <c r="W49" s="4">
        <f t="shared" si="31"/>
        <v>0.10976465418934822</v>
      </c>
      <c r="X49" s="4">
        <f t="shared" si="31"/>
        <v>8.0879218876361847E-2</v>
      </c>
      <c r="Y49" s="5">
        <f t="shared" si="31"/>
        <v>5.2571492269635201E-2</v>
      </c>
      <c r="Z49" s="4">
        <f t="shared" si="31"/>
        <v>3.0040852725505829E-2</v>
      </c>
      <c r="AA49" s="4">
        <f t="shared" si="31"/>
        <v>1.5020426362752914E-2</v>
      </c>
      <c r="AB49" s="5">
        <f t="shared" si="31"/>
        <v>6.5306201577186584E-3</v>
      </c>
      <c r="AC49" s="75">
        <f t="shared" si="31"/>
        <v>2.4489825591444969E-3</v>
      </c>
      <c r="AD49" s="4">
        <f t="shared" si="31"/>
        <v>7.8367441892623901E-4</v>
      </c>
      <c r="AE49" s="4">
        <f t="shared" si="31"/>
        <v>2.1098926663398743E-4</v>
      </c>
      <c r="AF49" s="4">
        <f t="shared" si="31"/>
        <v>4.688650369644165E-5</v>
      </c>
      <c r="AG49" s="4">
        <f t="shared" si="31"/>
        <v>8.3725899457931519E-6</v>
      </c>
      <c r="AH49" s="4">
        <f t="shared" si="31"/>
        <v>1.1548399925231934E-6</v>
      </c>
      <c r="AI49" s="75">
        <f t="shared" si="31"/>
        <v>1.1548399925231934E-7</v>
      </c>
      <c r="AJ49" s="4">
        <f t="shared" ref="AF49:AK64" si="41">AI48*$E$6 +AJ48*$E$6</f>
        <v>7.4505805969238281E-9</v>
      </c>
      <c r="AK49" s="4">
        <f t="shared" ref="AK49:CF49" si="42">AJ48*$E$6</f>
        <v>2.3283064365386963E-10</v>
      </c>
      <c r="AL49" s="4">
        <f t="shared" si="42"/>
        <v>0</v>
      </c>
      <c r="AM49" s="4">
        <f t="shared" si="42"/>
        <v>0</v>
      </c>
      <c r="AN49" s="75">
        <f t="shared" si="42"/>
        <v>0</v>
      </c>
      <c r="AO49" s="4">
        <f t="shared" si="42"/>
        <v>0</v>
      </c>
      <c r="AP49" s="4">
        <f t="shared" si="42"/>
        <v>0</v>
      </c>
      <c r="AQ49" s="4">
        <f t="shared" si="42"/>
        <v>0</v>
      </c>
      <c r="AR49" s="4">
        <f t="shared" si="42"/>
        <v>0</v>
      </c>
      <c r="AS49" s="20">
        <f t="shared" si="42"/>
        <v>0</v>
      </c>
      <c r="AT49" s="4">
        <f t="shared" si="34"/>
        <v>0</v>
      </c>
      <c r="AU49" s="4">
        <f t="shared" si="34"/>
        <v>0</v>
      </c>
      <c r="AV49" s="4">
        <f t="shared" si="42"/>
        <v>0</v>
      </c>
      <c r="AW49" s="4">
        <f t="shared" si="42"/>
        <v>0</v>
      </c>
      <c r="AX49" s="4">
        <f t="shared" si="42"/>
        <v>0</v>
      </c>
      <c r="AY49" s="4">
        <f t="shared" si="42"/>
        <v>0</v>
      </c>
      <c r="AZ49" s="4">
        <f t="shared" si="42"/>
        <v>0</v>
      </c>
      <c r="BA49" s="4">
        <f t="shared" si="42"/>
        <v>0</v>
      </c>
      <c r="BB49" s="4">
        <f t="shared" si="42"/>
        <v>0</v>
      </c>
      <c r="BC49" s="4">
        <f t="shared" si="42"/>
        <v>0</v>
      </c>
      <c r="BD49" s="4">
        <f t="shared" si="42"/>
        <v>0</v>
      </c>
      <c r="BE49" s="4">
        <f t="shared" si="42"/>
        <v>0</v>
      </c>
      <c r="BF49" s="4">
        <f t="shared" si="42"/>
        <v>0</v>
      </c>
      <c r="BG49" s="4">
        <f t="shared" si="42"/>
        <v>0</v>
      </c>
      <c r="BH49" s="4">
        <f t="shared" si="42"/>
        <v>0</v>
      </c>
      <c r="BI49" s="4">
        <f t="shared" si="42"/>
        <v>0</v>
      </c>
      <c r="BJ49" s="4">
        <f t="shared" si="42"/>
        <v>0</v>
      </c>
      <c r="BK49" s="4">
        <f t="shared" si="42"/>
        <v>0</v>
      </c>
      <c r="BL49" s="4">
        <f t="shared" si="42"/>
        <v>0</v>
      </c>
      <c r="BM49" s="4">
        <f t="shared" si="42"/>
        <v>0</v>
      </c>
      <c r="BN49" s="20">
        <f t="shared" si="42"/>
        <v>0</v>
      </c>
      <c r="BO49" s="4">
        <f t="shared" si="42"/>
        <v>0</v>
      </c>
      <c r="BP49" s="4">
        <f t="shared" si="42"/>
        <v>0</v>
      </c>
      <c r="BQ49" s="4">
        <f t="shared" si="42"/>
        <v>0</v>
      </c>
      <c r="BR49" s="4">
        <f t="shared" si="42"/>
        <v>0</v>
      </c>
      <c r="BS49" s="4">
        <f t="shared" si="42"/>
        <v>0</v>
      </c>
      <c r="BT49" s="4">
        <f t="shared" si="42"/>
        <v>0</v>
      </c>
      <c r="BU49" s="4">
        <f t="shared" si="42"/>
        <v>0</v>
      </c>
      <c r="BV49" s="4">
        <f t="shared" si="42"/>
        <v>0</v>
      </c>
      <c r="BW49" s="4">
        <f t="shared" si="42"/>
        <v>0</v>
      </c>
      <c r="BX49" s="4">
        <f t="shared" si="42"/>
        <v>0</v>
      </c>
      <c r="BY49" s="4">
        <f t="shared" si="42"/>
        <v>0</v>
      </c>
      <c r="BZ49" s="4">
        <f t="shared" si="42"/>
        <v>0</v>
      </c>
      <c r="CA49" s="4">
        <f t="shared" si="42"/>
        <v>0</v>
      </c>
      <c r="CB49" s="4">
        <f t="shared" si="42"/>
        <v>0</v>
      </c>
      <c r="CC49" s="4">
        <f t="shared" si="42"/>
        <v>0</v>
      </c>
      <c r="CD49" s="4">
        <f t="shared" si="42"/>
        <v>0</v>
      </c>
      <c r="CE49" s="4">
        <f t="shared" si="42"/>
        <v>0</v>
      </c>
      <c r="CF49" s="4">
        <f t="shared" si="42"/>
        <v>0</v>
      </c>
      <c r="CG49" s="4">
        <f t="shared" si="39"/>
        <v>0</v>
      </c>
      <c r="CH49" s="4">
        <f t="shared" si="39"/>
        <v>0</v>
      </c>
    </row>
    <row r="50" spans="1:86" x14ac:dyDescent="0.25">
      <c r="A50" s="13">
        <f t="shared" si="0"/>
        <v>0.13889387406780426</v>
      </c>
      <c r="B50" s="2">
        <f t="shared" si="1"/>
        <v>1</v>
      </c>
      <c r="C50" s="4">
        <f t="shared" si="4"/>
        <v>10.87912087912088</v>
      </c>
      <c r="D50" s="18">
        <v>33</v>
      </c>
      <c r="E50" s="4">
        <f t="shared" si="2"/>
        <v>1.1641532182693481E-10</v>
      </c>
      <c r="F50" s="4">
        <f t="shared" si="9"/>
        <v>3.8417056202888489E-9</v>
      </c>
      <c r="G50" s="4">
        <f t="shared" si="10"/>
        <v>6.1467289924621582E-8</v>
      </c>
      <c r="H50" s="4">
        <f t="shared" si="22"/>
        <v>6.3516199588775635E-7</v>
      </c>
      <c r="I50" s="4">
        <f t="shared" si="23"/>
        <v>4.7637149691581726E-6</v>
      </c>
      <c r="J50" s="4">
        <f t="shared" si="24"/>
        <v>2.7629546821117401E-5</v>
      </c>
      <c r="K50" s="4">
        <f t="shared" si="25"/>
        <v>1.2893788516521454E-4</v>
      </c>
      <c r="L50" s="4">
        <f t="shared" si="26"/>
        <v>4.9733184278011322E-4</v>
      </c>
      <c r="M50" s="4">
        <f t="shared" si="27"/>
        <v>1.616328489035368E-3</v>
      </c>
      <c r="N50" s="4">
        <f t="shared" si="28"/>
        <v>4.4898013584315777E-3</v>
      </c>
      <c r="O50" s="4">
        <f t="shared" si="28"/>
        <v>1.0775523260235786E-2</v>
      </c>
      <c r="P50" s="4">
        <f t="shared" si="29"/>
        <v>2.2530639544129372E-2</v>
      </c>
      <c r="Q50" s="4">
        <f t="shared" si="30"/>
        <v>4.1306172497570515E-2</v>
      </c>
      <c r="R50" s="4">
        <f t="shared" si="30"/>
        <v>6.6725355572998524E-2</v>
      </c>
      <c r="S50" s="4">
        <f t="shared" si="30"/>
        <v>9.5321936532855034E-2</v>
      </c>
      <c r="T50" s="4">
        <f t="shared" si="32"/>
        <v>0.12074111960828304</v>
      </c>
      <c r="U50" s="4">
        <f t="shared" si="32"/>
        <v>0.13583375955931842</v>
      </c>
      <c r="V50" s="4">
        <f t="shared" si="32"/>
        <v>0.13583375955931842</v>
      </c>
      <c r="W50" s="4">
        <f t="shared" si="32"/>
        <v>0.12074111960828304</v>
      </c>
      <c r="X50" s="4">
        <f t="shared" si="32"/>
        <v>9.5321936532855034E-2</v>
      </c>
      <c r="Y50" s="5">
        <f t="shared" si="32"/>
        <v>6.6725355572998524E-2</v>
      </c>
      <c r="Z50" s="4">
        <f t="shared" ref="Z50:AE97" si="43">Y49*$E$6 +Z49*$E$6</f>
        <v>4.1306172497570515E-2</v>
      </c>
      <c r="AA50" s="4">
        <f t="shared" si="43"/>
        <v>2.2530639544129372E-2</v>
      </c>
      <c r="AB50" s="5">
        <f t="shared" si="43"/>
        <v>1.0775523260235786E-2</v>
      </c>
      <c r="AC50" s="75">
        <f t="shared" si="43"/>
        <v>4.4898013584315777E-3</v>
      </c>
      <c r="AD50" s="4">
        <f t="shared" si="43"/>
        <v>1.616328489035368E-3</v>
      </c>
      <c r="AE50" s="4">
        <f t="shared" si="43"/>
        <v>4.9733184278011322E-4</v>
      </c>
      <c r="AF50" s="4">
        <f t="shared" si="41"/>
        <v>1.2893788516521454E-4</v>
      </c>
      <c r="AG50" s="4">
        <f t="shared" si="41"/>
        <v>2.7629546821117401E-5</v>
      </c>
      <c r="AH50" s="4">
        <f t="shared" si="41"/>
        <v>4.7637149691581726E-6</v>
      </c>
      <c r="AI50" s="75">
        <f t="shared" si="31"/>
        <v>6.3516199588775635E-7</v>
      </c>
      <c r="AJ50" s="4">
        <f t="shared" si="41"/>
        <v>6.1467289924621582E-8</v>
      </c>
      <c r="AK50" s="4">
        <f t="shared" si="41"/>
        <v>3.8417056202888489E-9</v>
      </c>
      <c r="AL50" s="4">
        <f t="shared" ref="AL50:CF50" si="44">AK49*$E$6</f>
        <v>1.1641532182693481E-10</v>
      </c>
      <c r="AM50" s="4">
        <f t="shared" si="44"/>
        <v>0</v>
      </c>
      <c r="AN50" s="75">
        <f t="shared" si="44"/>
        <v>0</v>
      </c>
      <c r="AO50" s="4">
        <f t="shared" si="44"/>
        <v>0</v>
      </c>
      <c r="AP50" s="4">
        <f t="shared" si="44"/>
        <v>0</v>
      </c>
      <c r="AQ50" s="4">
        <f t="shared" si="44"/>
        <v>0</v>
      </c>
      <c r="AR50" s="4">
        <f t="shared" si="44"/>
        <v>0</v>
      </c>
      <c r="AS50" s="20">
        <f t="shared" si="44"/>
        <v>0</v>
      </c>
      <c r="AT50" s="4">
        <f t="shared" si="34"/>
        <v>0</v>
      </c>
      <c r="AU50" s="4">
        <f t="shared" si="34"/>
        <v>0</v>
      </c>
      <c r="AV50" s="4">
        <f t="shared" si="44"/>
        <v>0</v>
      </c>
      <c r="AW50" s="4">
        <f t="shared" si="44"/>
        <v>0</v>
      </c>
      <c r="AX50" s="4">
        <f t="shared" si="44"/>
        <v>0</v>
      </c>
      <c r="AY50" s="4">
        <f t="shared" si="44"/>
        <v>0</v>
      </c>
      <c r="AZ50" s="4">
        <f t="shared" si="44"/>
        <v>0</v>
      </c>
      <c r="BA50" s="4">
        <f t="shared" si="44"/>
        <v>0</v>
      </c>
      <c r="BB50" s="4">
        <f t="shared" si="44"/>
        <v>0</v>
      </c>
      <c r="BC50" s="4">
        <f t="shared" si="44"/>
        <v>0</v>
      </c>
      <c r="BD50" s="4">
        <f t="shared" si="44"/>
        <v>0</v>
      </c>
      <c r="BE50" s="4">
        <f t="shared" si="44"/>
        <v>0</v>
      </c>
      <c r="BF50" s="4">
        <f t="shared" si="44"/>
        <v>0</v>
      </c>
      <c r="BG50" s="4">
        <f t="shared" si="44"/>
        <v>0</v>
      </c>
      <c r="BH50" s="4">
        <f t="shared" si="44"/>
        <v>0</v>
      </c>
      <c r="BI50" s="4">
        <f t="shared" si="44"/>
        <v>0</v>
      </c>
      <c r="BJ50" s="4">
        <f t="shared" si="44"/>
        <v>0</v>
      </c>
      <c r="BK50" s="4">
        <f t="shared" si="44"/>
        <v>0</v>
      </c>
      <c r="BL50" s="4">
        <f t="shared" si="44"/>
        <v>0</v>
      </c>
      <c r="BM50" s="4">
        <f t="shared" si="44"/>
        <v>0</v>
      </c>
      <c r="BN50" s="20">
        <f t="shared" si="44"/>
        <v>0</v>
      </c>
      <c r="BO50" s="4">
        <f t="shared" si="44"/>
        <v>0</v>
      </c>
      <c r="BP50" s="4">
        <f t="shared" si="44"/>
        <v>0</v>
      </c>
      <c r="BQ50" s="4">
        <f t="shared" si="44"/>
        <v>0</v>
      </c>
      <c r="BR50" s="4">
        <f t="shared" si="44"/>
        <v>0</v>
      </c>
      <c r="BS50" s="4">
        <f t="shared" si="44"/>
        <v>0</v>
      </c>
      <c r="BT50" s="4">
        <f t="shared" si="44"/>
        <v>0</v>
      </c>
      <c r="BU50" s="4">
        <f t="shared" si="44"/>
        <v>0</v>
      </c>
      <c r="BV50" s="4">
        <f t="shared" si="44"/>
        <v>0</v>
      </c>
      <c r="BW50" s="4">
        <f t="shared" si="44"/>
        <v>0</v>
      </c>
      <c r="BX50" s="4">
        <f t="shared" si="44"/>
        <v>0</v>
      </c>
      <c r="BY50" s="4">
        <f t="shared" si="44"/>
        <v>0</v>
      </c>
      <c r="BZ50" s="4">
        <f t="shared" si="44"/>
        <v>0</v>
      </c>
      <c r="CA50" s="4">
        <f t="shared" si="44"/>
        <v>0</v>
      </c>
      <c r="CB50" s="4">
        <f t="shared" si="44"/>
        <v>0</v>
      </c>
      <c r="CC50" s="4">
        <f t="shared" si="44"/>
        <v>0</v>
      </c>
      <c r="CD50" s="4">
        <f t="shared" si="44"/>
        <v>0</v>
      </c>
      <c r="CE50" s="4">
        <f t="shared" si="44"/>
        <v>0</v>
      </c>
      <c r="CF50" s="4">
        <f t="shared" si="44"/>
        <v>0</v>
      </c>
      <c r="CG50" s="4">
        <f t="shared" si="39"/>
        <v>0</v>
      </c>
      <c r="CH50" s="4">
        <f t="shared" si="39"/>
        <v>0</v>
      </c>
    </row>
    <row r="51" spans="1:86" x14ac:dyDescent="0.25">
      <c r="A51" s="13">
        <f t="shared" si="0"/>
        <v>0.13683607328474348</v>
      </c>
      <c r="B51" s="2">
        <f t="shared" si="1"/>
        <v>0.99999999994179234</v>
      </c>
      <c r="C51" s="4">
        <f t="shared" si="4"/>
        <v>11.208791208791208</v>
      </c>
      <c r="D51" s="18">
        <v>34</v>
      </c>
      <c r="E51" s="4">
        <f t="shared" si="2"/>
        <v>5.8207660913467407E-11</v>
      </c>
      <c r="F51" s="4">
        <f t="shared" si="9"/>
        <v>1.9790604710578918E-9</v>
      </c>
      <c r="G51" s="4">
        <f t="shared" si="10"/>
        <v>3.2654497772455215E-8</v>
      </c>
      <c r="H51" s="4">
        <f t="shared" si="22"/>
        <v>3.4831464290618896E-7</v>
      </c>
      <c r="I51" s="4">
        <f t="shared" si="23"/>
        <v>2.6994384825229645E-6</v>
      </c>
      <c r="J51" s="4">
        <f t="shared" si="24"/>
        <v>1.6196630895137787E-5</v>
      </c>
      <c r="K51" s="4">
        <f t="shared" si="25"/>
        <v>7.828371599316597E-5</v>
      </c>
      <c r="L51" s="4">
        <f t="shared" si="26"/>
        <v>3.1313486397266388E-4</v>
      </c>
      <c r="M51" s="4">
        <f t="shared" si="27"/>
        <v>1.0568301659077406E-3</v>
      </c>
      <c r="N51" s="4">
        <f t="shared" si="28"/>
        <v>3.0530649237334728E-3</v>
      </c>
      <c r="O51" s="4">
        <f t="shared" si="28"/>
        <v>7.6326623093336821E-3</v>
      </c>
      <c r="P51" s="4">
        <f t="shared" si="29"/>
        <v>1.6653081402182579E-2</v>
      </c>
      <c r="Q51" s="4">
        <f t="shared" si="30"/>
        <v>3.1918406020849943E-2</v>
      </c>
      <c r="R51" s="4">
        <f t="shared" si="30"/>
        <v>5.4015764035284519E-2</v>
      </c>
      <c r="S51" s="4">
        <f t="shared" si="30"/>
        <v>8.1023646052926779E-2</v>
      </c>
      <c r="T51" s="4">
        <f t="shared" si="32"/>
        <v>0.10803152807056904</v>
      </c>
      <c r="U51" s="4">
        <f t="shared" si="32"/>
        <v>0.12828743958380073</v>
      </c>
      <c r="V51" s="19">
        <f t="shared" si="32"/>
        <v>0.13583375955931842</v>
      </c>
      <c r="W51" s="4">
        <f t="shared" si="32"/>
        <v>0.12828743958380073</v>
      </c>
      <c r="X51" s="4">
        <f t="shared" si="32"/>
        <v>0.10803152807056904</v>
      </c>
      <c r="Y51" s="5">
        <f t="shared" si="32"/>
        <v>8.1023646052926779E-2</v>
      </c>
      <c r="Z51" s="4">
        <f t="shared" si="43"/>
        <v>5.4015764035284519E-2</v>
      </c>
      <c r="AA51" s="4">
        <f t="shared" si="43"/>
        <v>3.1918406020849943E-2</v>
      </c>
      <c r="AB51" s="5">
        <f t="shared" si="43"/>
        <v>1.6653081402182579E-2</v>
      </c>
      <c r="AC51" s="75">
        <f t="shared" si="43"/>
        <v>7.6326623093336821E-3</v>
      </c>
      <c r="AD51" s="4">
        <f t="shared" si="43"/>
        <v>3.0530649237334728E-3</v>
      </c>
      <c r="AE51" s="4">
        <f t="shared" si="43"/>
        <v>1.0568301659077406E-3</v>
      </c>
      <c r="AF51" s="4">
        <f t="shared" si="41"/>
        <v>3.1313486397266388E-4</v>
      </c>
      <c r="AG51" s="4">
        <f t="shared" si="41"/>
        <v>7.828371599316597E-5</v>
      </c>
      <c r="AH51" s="4">
        <f t="shared" si="41"/>
        <v>1.6196630895137787E-5</v>
      </c>
      <c r="AI51" s="75">
        <f t="shared" si="41"/>
        <v>2.6994384825229645E-6</v>
      </c>
      <c r="AJ51" s="4">
        <f t="shared" si="41"/>
        <v>3.4831464290618896E-7</v>
      </c>
      <c r="AK51" s="4">
        <f t="shared" si="41"/>
        <v>3.2654497772455215E-8</v>
      </c>
      <c r="AL51" s="4">
        <f t="shared" ref="AL51:AQ51" si="45">AK50*$E$6</f>
        <v>1.9208528101444244E-9</v>
      </c>
      <c r="AM51" s="4">
        <f t="shared" si="45"/>
        <v>5.8207660913467407E-11</v>
      </c>
      <c r="AN51" s="75">
        <f t="shared" si="45"/>
        <v>0</v>
      </c>
      <c r="AO51" s="4">
        <f t="shared" si="45"/>
        <v>0</v>
      </c>
      <c r="AP51" s="4">
        <f t="shared" si="45"/>
        <v>0</v>
      </c>
      <c r="AQ51" s="4">
        <f t="shared" si="45"/>
        <v>0</v>
      </c>
      <c r="AR51" s="4">
        <f t="shared" ref="AR51:BG66" si="46">AQ50*$E$6</f>
        <v>0</v>
      </c>
      <c r="AS51" s="20">
        <f t="shared" si="46"/>
        <v>0</v>
      </c>
      <c r="AT51" s="4">
        <f t="shared" si="34"/>
        <v>0</v>
      </c>
      <c r="AU51" s="4">
        <f t="shared" si="34"/>
        <v>0</v>
      </c>
      <c r="AV51" s="4">
        <f t="shared" si="46"/>
        <v>0</v>
      </c>
      <c r="AW51" s="4">
        <f t="shared" si="46"/>
        <v>0</v>
      </c>
      <c r="AX51" s="4">
        <f t="shared" si="46"/>
        <v>0</v>
      </c>
      <c r="AY51" s="4">
        <f t="shared" si="46"/>
        <v>0</v>
      </c>
      <c r="AZ51" s="4">
        <f t="shared" si="46"/>
        <v>0</v>
      </c>
      <c r="BA51" s="4">
        <f t="shared" si="46"/>
        <v>0</v>
      </c>
      <c r="BB51" s="4">
        <f t="shared" si="46"/>
        <v>0</v>
      </c>
      <c r="BC51" s="4">
        <f t="shared" si="46"/>
        <v>0</v>
      </c>
      <c r="BD51" s="4">
        <f t="shared" si="46"/>
        <v>0</v>
      </c>
      <c r="BE51" s="4">
        <f t="shared" si="46"/>
        <v>0</v>
      </c>
      <c r="BF51" s="4">
        <f t="shared" si="46"/>
        <v>0</v>
      </c>
      <c r="BG51" s="4">
        <f t="shared" si="46"/>
        <v>0</v>
      </c>
      <c r="BH51" s="4">
        <f t="shared" ref="BH51:BQ58" si="47">BG50*$E$6</f>
        <v>0</v>
      </c>
      <c r="BI51" s="4">
        <f t="shared" si="47"/>
        <v>0</v>
      </c>
      <c r="BJ51" s="4">
        <f t="shared" si="47"/>
        <v>0</v>
      </c>
      <c r="BK51" s="4">
        <f t="shared" si="47"/>
        <v>0</v>
      </c>
      <c r="BL51" s="4">
        <f t="shared" si="47"/>
        <v>0</v>
      </c>
      <c r="BM51" s="4">
        <f t="shared" si="47"/>
        <v>0</v>
      </c>
      <c r="BN51" s="20">
        <f t="shared" si="47"/>
        <v>0</v>
      </c>
      <c r="BO51" s="4">
        <f t="shared" si="47"/>
        <v>0</v>
      </c>
      <c r="BP51" s="4">
        <f t="shared" si="47"/>
        <v>0</v>
      </c>
      <c r="BQ51" s="4">
        <f t="shared" si="47"/>
        <v>0</v>
      </c>
      <c r="BR51" s="4">
        <f t="shared" ref="BR51:CF58" si="48">BQ50*$E$6</f>
        <v>0</v>
      </c>
      <c r="BS51" s="4">
        <f t="shared" si="48"/>
        <v>0</v>
      </c>
      <c r="BT51" s="4">
        <f t="shared" si="48"/>
        <v>0</v>
      </c>
      <c r="BU51" s="4">
        <f t="shared" si="48"/>
        <v>0</v>
      </c>
      <c r="BV51" s="4">
        <f t="shared" si="48"/>
        <v>0</v>
      </c>
      <c r="BW51" s="4">
        <f t="shared" si="48"/>
        <v>0</v>
      </c>
      <c r="BX51" s="4">
        <f t="shared" si="48"/>
        <v>0</v>
      </c>
      <c r="BY51" s="4">
        <f t="shared" si="48"/>
        <v>0</v>
      </c>
      <c r="BZ51" s="4">
        <f t="shared" si="48"/>
        <v>0</v>
      </c>
      <c r="CA51" s="4">
        <f t="shared" si="48"/>
        <v>0</v>
      </c>
      <c r="CB51" s="4">
        <f t="shared" si="48"/>
        <v>0</v>
      </c>
      <c r="CC51" s="4">
        <f t="shared" si="48"/>
        <v>0</v>
      </c>
      <c r="CD51" s="4">
        <f t="shared" si="48"/>
        <v>0</v>
      </c>
      <c r="CE51" s="4">
        <f t="shared" si="48"/>
        <v>0</v>
      </c>
      <c r="CF51" s="4">
        <f t="shared" si="48"/>
        <v>0</v>
      </c>
      <c r="CG51" s="4">
        <f t="shared" si="39"/>
        <v>0</v>
      </c>
      <c r="CH51" s="4">
        <f t="shared" si="39"/>
        <v>0</v>
      </c>
    </row>
    <row r="52" spans="1:86" x14ac:dyDescent="0.25">
      <c r="A52" s="13">
        <f t="shared" si="0"/>
        <v>0.13486710626894707</v>
      </c>
      <c r="B52" s="2">
        <f t="shared" si="1"/>
        <v>0.99999999994179234</v>
      </c>
      <c r="C52" s="4">
        <f t="shared" si="4"/>
        <v>11.538461538461538</v>
      </c>
      <c r="D52" s="18">
        <v>35</v>
      </c>
      <c r="E52" s="4">
        <f t="shared" si="2"/>
        <v>2.9103830456733704E-11</v>
      </c>
      <c r="F52" s="4">
        <f t="shared" si="9"/>
        <v>1.0186340659856796E-9</v>
      </c>
      <c r="G52" s="4">
        <f t="shared" si="10"/>
        <v>1.7316779121756554E-8</v>
      </c>
      <c r="H52" s="4">
        <f t="shared" si="22"/>
        <v>1.9048457033932209E-7</v>
      </c>
      <c r="I52" s="4">
        <f t="shared" si="23"/>
        <v>1.5238765627145767E-6</v>
      </c>
      <c r="J52" s="4">
        <f t="shared" si="24"/>
        <v>9.4480346888303757E-6</v>
      </c>
      <c r="K52" s="4">
        <f t="shared" si="25"/>
        <v>4.7240173444151878E-5</v>
      </c>
      <c r="L52" s="4">
        <f t="shared" si="26"/>
        <v>1.9570928998291492E-4</v>
      </c>
      <c r="M52" s="4">
        <f t="shared" si="27"/>
        <v>6.8498251494020224E-4</v>
      </c>
      <c r="N52" s="4">
        <f t="shared" si="28"/>
        <v>2.0549475448206067E-3</v>
      </c>
      <c r="O52" s="4">
        <f t="shared" si="28"/>
        <v>5.3428636165335774E-3</v>
      </c>
      <c r="P52" s="4">
        <f t="shared" si="29"/>
        <v>1.2142871855758131E-2</v>
      </c>
      <c r="Q52" s="4">
        <f t="shared" si="30"/>
        <v>2.4285743711516261E-2</v>
      </c>
      <c r="R52" s="4">
        <f t="shared" si="30"/>
        <v>4.2967085028067231E-2</v>
      </c>
      <c r="S52" s="4">
        <f t="shared" si="30"/>
        <v>6.7519705044105649E-2</v>
      </c>
      <c r="T52" s="4">
        <f t="shared" si="32"/>
        <v>9.4527587061747909E-2</v>
      </c>
      <c r="U52" s="4">
        <f t="shared" si="32"/>
        <v>0.11815948382718489</v>
      </c>
      <c r="V52" s="4">
        <f t="shared" si="32"/>
        <v>0.13206059957155958</v>
      </c>
      <c r="W52" s="4">
        <f t="shared" si="32"/>
        <v>0.13206059957155958</v>
      </c>
      <c r="X52" s="4">
        <f t="shared" si="32"/>
        <v>0.11815948382718489</v>
      </c>
      <c r="Y52" s="5">
        <f t="shared" si="32"/>
        <v>9.4527587061747909E-2</v>
      </c>
      <c r="Z52" s="4">
        <f t="shared" si="43"/>
        <v>6.7519705044105649E-2</v>
      </c>
      <c r="AA52" s="4">
        <f t="shared" si="43"/>
        <v>4.2967085028067231E-2</v>
      </c>
      <c r="AB52" s="5">
        <f t="shared" si="43"/>
        <v>2.4285743711516261E-2</v>
      </c>
      <c r="AC52" s="75">
        <f t="shared" si="43"/>
        <v>1.2142871855758131E-2</v>
      </c>
      <c r="AD52" s="4">
        <f t="shared" si="43"/>
        <v>5.3428636165335774E-3</v>
      </c>
      <c r="AE52" s="4">
        <f t="shared" si="43"/>
        <v>2.0549475448206067E-3</v>
      </c>
      <c r="AF52" s="4">
        <f t="shared" si="41"/>
        <v>6.8498251494020224E-4</v>
      </c>
      <c r="AG52" s="4">
        <f t="shared" si="41"/>
        <v>1.9570928998291492E-4</v>
      </c>
      <c r="AH52" s="4">
        <f t="shared" si="41"/>
        <v>4.7240173444151878E-5</v>
      </c>
      <c r="AI52" s="75">
        <f t="shared" si="41"/>
        <v>9.4480346888303757E-6</v>
      </c>
      <c r="AJ52" s="4">
        <f t="shared" si="41"/>
        <v>1.5238765627145767E-6</v>
      </c>
      <c r="AK52" s="4">
        <f t="shared" si="41"/>
        <v>1.9048457033932209E-7</v>
      </c>
      <c r="AL52" s="4">
        <f t="shared" ref="AL52:AL55" si="49">AK51*$E$6 +AL51*$E$6</f>
        <v>1.728767529129982E-8</v>
      </c>
      <c r="AM52" s="4">
        <f t="shared" ref="AM52:AM97" si="50">AL51*$E$6 +AM51*$E$6</f>
        <v>9.8953023552894592E-10</v>
      </c>
      <c r="AN52" s="75">
        <f>AM51*$E$6</f>
        <v>2.9103830456733704E-11</v>
      </c>
      <c r="AO52" s="4">
        <f>AN51*$E$6</f>
        <v>0</v>
      </c>
      <c r="AP52" s="4">
        <f>AO51*$E$6</f>
        <v>0</v>
      </c>
      <c r="AQ52" s="4">
        <f>AP51*$E$6</f>
        <v>0</v>
      </c>
      <c r="AR52" s="4">
        <f t="shared" si="46"/>
        <v>0</v>
      </c>
      <c r="AS52" s="20">
        <f t="shared" si="46"/>
        <v>0</v>
      </c>
      <c r="AT52" s="4">
        <f t="shared" si="34"/>
        <v>0</v>
      </c>
      <c r="AU52" s="4">
        <f t="shared" si="34"/>
        <v>0</v>
      </c>
      <c r="AV52" s="4">
        <f t="shared" si="46"/>
        <v>0</v>
      </c>
      <c r="AW52" s="4">
        <f t="shared" si="46"/>
        <v>0</v>
      </c>
      <c r="AX52" s="4">
        <f t="shared" si="46"/>
        <v>0</v>
      </c>
      <c r="AY52" s="4">
        <f t="shared" si="46"/>
        <v>0</v>
      </c>
      <c r="AZ52" s="4">
        <f t="shared" si="46"/>
        <v>0</v>
      </c>
      <c r="BA52" s="4">
        <f t="shared" si="46"/>
        <v>0</v>
      </c>
      <c r="BB52" s="4">
        <f t="shared" si="46"/>
        <v>0</v>
      </c>
      <c r="BC52" s="4">
        <f t="shared" si="46"/>
        <v>0</v>
      </c>
      <c r="BD52" s="4">
        <f t="shared" si="46"/>
        <v>0</v>
      </c>
      <c r="BE52" s="4">
        <f t="shared" si="46"/>
        <v>0</v>
      </c>
      <c r="BF52" s="4">
        <f t="shared" si="46"/>
        <v>0</v>
      </c>
      <c r="BG52" s="4">
        <f t="shared" si="46"/>
        <v>0</v>
      </c>
      <c r="BH52" s="4">
        <f t="shared" si="47"/>
        <v>0</v>
      </c>
      <c r="BI52" s="4">
        <f t="shared" si="47"/>
        <v>0</v>
      </c>
      <c r="BJ52" s="4">
        <f t="shared" si="47"/>
        <v>0</v>
      </c>
      <c r="BK52" s="4">
        <f t="shared" si="47"/>
        <v>0</v>
      </c>
      <c r="BL52" s="4">
        <f t="shared" si="47"/>
        <v>0</v>
      </c>
      <c r="BM52" s="4">
        <f t="shared" si="47"/>
        <v>0</v>
      </c>
      <c r="BN52" s="20">
        <f t="shared" si="47"/>
        <v>0</v>
      </c>
      <c r="BO52" s="4">
        <f t="shared" si="47"/>
        <v>0</v>
      </c>
      <c r="BP52" s="4">
        <f t="shared" si="47"/>
        <v>0</v>
      </c>
      <c r="BQ52" s="4">
        <f t="shared" si="47"/>
        <v>0</v>
      </c>
      <c r="BR52" s="4">
        <f t="shared" si="48"/>
        <v>0</v>
      </c>
      <c r="BS52" s="4">
        <f t="shared" si="48"/>
        <v>0</v>
      </c>
      <c r="BT52" s="4">
        <f t="shared" si="48"/>
        <v>0</v>
      </c>
      <c r="BU52" s="4">
        <f t="shared" si="48"/>
        <v>0</v>
      </c>
      <c r="BV52" s="4">
        <f t="shared" si="48"/>
        <v>0</v>
      </c>
      <c r="BW52" s="4">
        <f t="shared" si="48"/>
        <v>0</v>
      </c>
      <c r="BX52" s="4">
        <f t="shared" si="48"/>
        <v>0</v>
      </c>
      <c r="BY52" s="4">
        <f t="shared" si="48"/>
        <v>0</v>
      </c>
      <c r="BZ52" s="4">
        <f t="shared" si="48"/>
        <v>0</v>
      </c>
      <c r="CA52" s="4">
        <f t="shared" si="48"/>
        <v>0</v>
      </c>
      <c r="CB52" s="4">
        <f t="shared" si="48"/>
        <v>0</v>
      </c>
      <c r="CC52" s="4">
        <f t="shared" si="48"/>
        <v>0</v>
      </c>
      <c r="CD52" s="4">
        <f t="shared" si="48"/>
        <v>0</v>
      </c>
      <c r="CE52" s="4">
        <f t="shared" si="48"/>
        <v>0</v>
      </c>
      <c r="CF52" s="4">
        <f t="shared" si="48"/>
        <v>0</v>
      </c>
      <c r="CG52" s="4">
        <f t="shared" ref="CG52:CH58" si="51">CF51*$E$6</f>
        <v>0</v>
      </c>
      <c r="CH52" s="4">
        <f t="shared" si="51"/>
        <v>0</v>
      </c>
    </row>
    <row r="53" spans="1:86" x14ac:dyDescent="0.25">
      <c r="A53" s="13">
        <f t="shared" si="0"/>
        <v>0.13298076013381091</v>
      </c>
      <c r="B53" s="2">
        <f t="shared" si="1"/>
        <v>0.99999999994179234</v>
      </c>
      <c r="C53" s="4">
        <f t="shared" si="4"/>
        <v>11.868131868131869</v>
      </c>
      <c r="D53" s="18">
        <v>36</v>
      </c>
      <c r="E53" s="4">
        <f t="shared" si="2"/>
        <v>1.4551915228366852E-11</v>
      </c>
      <c r="F53" s="4">
        <f t="shared" si="9"/>
        <v>5.2386894822120667E-10</v>
      </c>
      <c r="G53" s="4">
        <f t="shared" si="10"/>
        <v>9.1677065938711166E-9</v>
      </c>
      <c r="H53" s="4">
        <f t="shared" si="22"/>
        <v>1.0390067473053932E-7</v>
      </c>
      <c r="I53" s="4">
        <f t="shared" si="23"/>
        <v>8.5718056652694941E-7</v>
      </c>
      <c r="J53" s="4">
        <f t="shared" si="24"/>
        <v>5.4859556257724762E-6</v>
      </c>
      <c r="K53" s="4">
        <f t="shared" si="25"/>
        <v>2.8344104066491127E-5</v>
      </c>
      <c r="L53" s="4">
        <f t="shared" si="26"/>
        <v>1.214747317135334E-4</v>
      </c>
      <c r="M53" s="4">
        <f t="shared" si="27"/>
        <v>4.4034590246155858E-4</v>
      </c>
      <c r="N53" s="4">
        <f t="shared" si="28"/>
        <v>1.3699650298804045E-3</v>
      </c>
      <c r="O53" s="4">
        <f t="shared" si="28"/>
        <v>3.6989055806770921E-3</v>
      </c>
      <c r="P53" s="4">
        <f t="shared" si="29"/>
        <v>8.742867736145854E-3</v>
      </c>
      <c r="Q53" s="4">
        <f t="shared" si="30"/>
        <v>1.8214307783637196E-2</v>
      </c>
      <c r="R53" s="4">
        <f t="shared" si="30"/>
        <v>3.3626414369791746E-2</v>
      </c>
      <c r="S53" s="4">
        <f t="shared" si="30"/>
        <v>5.524339503608644E-2</v>
      </c>
      <c r="T53" s="4">
        <f t="shared" si="32"/>
        <v>8.1023646052926779E-2</v>
      </c>
      <c r="U53" s="4">
        <f t="shared" si="32"/>
        <v>0.1063435354444664</v>
      </c>
      <c r="V53" s="4">
        <f t="shared" si="32"/>
        <v>0.12511004169937223</v>
      </c>
      <c r="W53" s="19">
        <f t="shared" si="32"/>
        <v>0.13206059957155958</v>
      </c>
      <c r="X53" s="4">
        <f t="shared" si="32"/>
        <v>0.12511004169937223</v>
      </c>
      <c r="Y53" s="5">
        <f t="shared" ref="Y53:Y97" si="52">X52*$E$6 +Y52*$E$6</f>
        <v>0.1063435354444664</v>
      </c>
      <c r="Z53" s="4">
        <f t="shared" si="43"/>
        <v>8.1023646052926779E-2</v>
      </c>
      <c r="AA53" s="4">
        <f t="shared" si="43"/>
        <v>5.524339503608644E-2</v>
      </c>
      <c r="AB53" s="5">
        <f t="shared" si="43"/>
        <v>3.3626414369791746E-2</v>
      </c>
      <c r="AC53" s="75">
        <f t="shared" si="43"/>
        <v>1.8214307783637196E-2</v>
      </c>
      <c r="AD53" s="4">
        <f t="shared" si="43"/>
        <v>8.742867736145854E-3</v>
      </c>
      <c r="AE53" s="4">
        <f t="shared" si="43"/>
        <v>3.6989055806770921E-3</v>
      </c>
      <c r="AF53" s="4">
        <f t="shared" ref="AF53:AK97" si="53">AE52*$E$6 +AF52*$E$6</f>
        <v>1.3699650298804045E-3</v>
      </c>
      <c r="AG53" s="4">
        <f t="shared" si="41"/>
        <v>4.4034590246155858E-4</v>
      </c>
      <c r="AH53" s="4">
        <f t="shared" si="41"/>
        <v>1.214747317135334E-4</v>
      </c>
      <c r="AI53" s="75">
        <f t="shared" si="41"/>
        <v>2.8344104066491127E-5</v>
      </c>
      <c r="AJ53" s="4">
        <f t="shared" si="41"/>
        <v>5.4859556257724762E-6</v>
      </c>
      <c r="AK53" s="4">
        <f t="shared" si="41"/>
        <v>8.5718056652694941E-7</v>
      </c>
      <c r="AL53" s="4">
        <f t="shared" si="49"/>
        <v>1.0388612281531096E-7</v>
      </c>
      <c r="AM53" s="4">
        <f t="shared" si="50"/>
        <v>9.1386027634143829E-9</v>
      </c>
      <c r="AN53" s="75">
        <f t="shared" ref="AN53:AN97" si="54">AM52*$E$6 +AN52*$E$6</f>
        <v>5.0931703299283981E-10</v>
      </c>
      <c r="AO53" s="4">
        <f>AN52*$E$6</f>
        <v>1.4551915228366852E-11</v>
      </c>
      <c r="AP53" s="4">
        <f>AO52*$E$6</f>
        <v>0</v>
      </c>
      <c r="AQ53" s="4">
        <f>AP52*$E$6</f>
        <v>0</v>
      </c>
      <c r="AR53" s="4">
        <f t="shared" si="46"/>
        <v>0</v>
      </c>
      <c r="AS53" s="20">
        <f t="shared" si="46"/>
        <v>0</v>
      </c>
      <c r="AT53" s="4">
        <f t="shared" si="34"/>
        <v>0</v>
      </c>
      <c r="AU53" s="4">
        <f t="shared" si="34"/>
        <v>0</v>
      </c>
      <c r="AV53" s="4">
        <f t="shared" si="46"/>
        <v>0</v>
      </c>
      <c r="AW53" s="4">
        <f t="shared" si="46"/>
        <v>0</v>
      </c>
      <c r="AX53" s="4">
        <f t="shared" si="46"/>
        <v>0</v>
      </c>
      <c r="AY53" s="4">
        <f t="shared" si="46"/>
        <v>0</v>
      </c>
      <c r="AZ53" s="4">
        <f t="shared" si="46"/>
        <v>0</v>
      </c>
      <c r="BA53" s="4">
        <f t="shared" si="46"/>
        <v>0</v>
      </c>
      <c r="BB53" s="4">
        <f t="shared" si="46"/>
        <v>0</v>
      </c>
      <c r="BC53" s="4">
        <f t="shared" si="46"/>
        <v>0</v>
      </c>
      <c r="BD53" s="4">
        <f t="shared" si="46"/>
        <v>0</v>
      </c>
      <c r="BE53" s="4">
        <f t="shared" si="46"/>
        <v>0</v>
      </c>
      <c r="BF53" s="4">
        <f t="shared" si="46"/>
        <v>0</v>
      </c>
      <c r="BG53" s="4">
        <f t="shared" si="46"/>
        <v>0</v>
      </c>
      <c r="BH53" s="4">
        <f t="shared" si="47"/>
        <v>0</v>
      </c>
      <c r="BI53" s="4">
        <f t="shared" si="47"/>
        <v>0</v>
      </c>
      <c r="BJ53" s="4">
        <f t="shared" si="47"/>
        <v>0</v>
      </c>
      <c r="BK53" s="4">
        <f t="shared" si="47"/>
        <v>0</v>
      </c>
      <c r="BL53" s="4">
        <f t="shared" si="47"/>
        <v>0</v>
      </c>
      <c r="BM53" s="4">
        <f t="shared" si="47"/>
        <v>0</v>
      </c>
      <c r="BN53" s="20">
        <f t="shared" si="47"/>
        <v>0</v>
      </c>
      <c r="BO53" s="4">
        <f t="shared" si="47"/>
        <v>0</v>
      </c>
      <c r="BP53" s="4">
        <f t="shared" si="47"/>
        <v>0</v>
      </c>
      <c r="BQ53" s="4">
        <f t="shared" si="47"/>
        <v>0</v>
      </c>
      <c r="BR53" s="4">
        <f t="shared" si="48"/>
        <v>0</v>
      </c>
      <c r="BS53" s="4">
        <f t="shared" si="48"/>
        <v>0</v>
      </c>
      <c r="BT53" s="4">
        <f t="shared" si="48"/>
        <v>0</v>
      </c>
      <c r="BU53" s="4">
        <f t="shared" si="48"/>
        <v>0</v>
      </c>
      <c r="BV53" s="4">
        <f t="shared" si="48"/>
        <v>0</v>
      </c>
      <c r="BW53" s="4">
        <f t="shared" si="48"/>
        <v>0</v>
      </c>
      <c r="BX53" s="4">
        <f t="shared" si="48"/>
        <v>0</v>
      </c>
      <c r="BY53" s="4">
        <f t="shared" si="48"/>
        <v>0</v>
      </c>
      <c r="BZ53" s="4">
        <f t="shared" si="48"/>
        <v>0</v>
      </c>
      <c r="CA53" s="4">
        <f t="shared" si="48"/>
        <v>0</v>
      </c>
      <c r="CB53" s="4">
        <f t="shared" si="48"/>
        <v>0</v>
      </c>
      <c r="CC53" s="4">
        <f t="shared" si="48"/>
        <v>0</v>
      </c>
      <c r="CD53" s="4">
        <f t="shared" si="48"/>
        <v>0</v>
      </c>
      <c r="CE53" s="4">
        <f t="shared" si="48"/>
        <v>0</v>
      </c>
      <c r="CF53" s="4">
        <f t="shared" si="48"/>
        <v>0</v>
      </c>
      <c r="CG53" s="4">
        <f t="shared" si="51"/>
        <v>0</v>
      </c>
      <c r="CH53" s="4">
        <f t="shared" si="51"/>
        <v>0</v>
      </c>
    </row>
    <row r="54" spans="1:86" x14ac:dyDescent="0.25">
      <c r="A54" s="13">
        <f t="shared" si="0"/>
        <v>0.13117141378257083</v>
      </c>
      <c r="B54" s="2">
        <f t="shared" si="1"/>
        <v>0.99999999994179234</v>
      </c>
      <c r="C54" s="4">
        <f t="shared" si="4"/>
        <v>12.197802197802197</v>
      </c>
      <c r="D54" s="18">
        <v>37</v>
      </c>
      <c r="E54" s="4">
        <f t="shared" si="2"/>
        <v>7.2759576141834259E-12</v>
      </c>
      <c r="F54" s="4">
        <f t="shared" si="9"/>
        <v>2.6921043172478676E-10</v>
      </c>
      <c r="G54" s="4">
        <f t="shared" si="10"/>
        <v>4.8457877710461617E-9</v>
      </c>
      <c r="H54" s="4">
        <f t="shared" si="22"/>
        <v>5.6534190662205219E-8</v>
      </c>
      <c r="I54" s="4">
        <f t="shared" si="23"/>
        <v>4.8054062062874436E-7</v>
      </c>
      <c r="J54" s="4">
        <f t="shared" si="24"/>
        <v>3.1715680961497128E-6</v>
      </c>
      <c r="K54" s="4">
        <f t="shared" si="25"/>
        <v>1.6915029846131802E-5</v>
      </c>
      <c r="L54" s="4">
        <f t="shared" si="26"/>
        <v>7.4909417890012264E-5</v>
      </c>
      <c r="M54" s="4">
        <f t="shared" si="27"/>
        <v>2.8091031708754599E-4</v>
      </c>
      <c r="N54" s="4">
        <f t="shared" si="28"/>
        <v>9.0515546617098153E-4</v>
      </c>
      <c r="O54" s="4">
        <f t="shared" si="28"/>
        <v>2.5344353052787483E-3</v>
      </c>
      <c r="P54" s="4">
        <f t="shared" si="29"/>
        <v>6.220886658411473E-3</v>
      </c>
      <c r="Q54" s="4">
        <f t="shared" si="30"/>
        <v>1.3478587759891525E-2</v>
      </c>
      <c r="R54" s="4">
        <f t="shared" si="30"/>
        <v>2.5920361076714471E-2</v>
      </c>
      <c r="S54" s="4">
        <f t="shared" si="30"/>
        <v>4.4434904702939093E-2</v>
      </c>
      <c r="T54" s="4">
        <f t="shared" si="32"/>
        <v>6.8133520544506609E-2</v>
      </c>
      <c r="U54" s="4">
        <f t="shared" si="32"/>
        <v>9.3683590748696588E-2</v>
      </c>
      <c r="V54" s="4">
        <f t="shared" si="32"/>
        <v>0.11572678857191931</v>
      </c>
      <c r="W54" s="4">
        <f t="shared" si="32"/>
        <v>0.12858532063546591</v>
      </c>
      <c r="X54" s="4">
        <f t="shared" si="32"/>
        <v>0.12858532063546591</v>
      </c>
      <c r="Y54" s="5">
        <f t="shared" si="52"/>
        <v>0.11572678857191931</v>
      </c>
      <c r="Z54" s="4">
        <f t="shared" si="43"/>
        <v>9.3683590748696588E-2</v>
      </c>
      <c r="AA54" s="4">
        <f t="shared" si="43"/>
        <v>6.8133520544506609E-2</v>
      </c>
      <c r="AB54" s="5">
        <f t="shared" si="43"/>
        <v>4.4434904702939093E-2</v>
      </c>
      <c r="AC54" s="75">
        <f t="shared" si="43"/>
        <v>2.5920361076714471E-2</v>
      </c>
      <c r="AD54" s="4">
        <f t="shared" si="43"/>
        <v>1.3478587759891525E-2</v>
      </c>
      <c r="AE54" s="4">
        <f t="shared" si="43"/>
        <v>6.220886658411473E-3</v>
      </c>
      <c r="AF54" s="4">
        <f t="shared" si="53"/>
        <v>2.5344353052787483E-3</v>
      </c>
      <c r="AG54" s="4">
        <f t="shared" si="53"/>
        <v>9.0515546617098153E-4</v>
      </c>
      <c r="AH54" s="4">
        <f t="shared" si="53"/>
        <v>2.8091031708754599E-4</v>
      </c>
      <c r="AI54" s="75">
        <f t="shared" si="41"/>
        <v>7.4909417890012264E-5</v>
      </c>
      <c r="AJ54" s="4">
        <f t="shared" si="41"/>
        <v>1.6915029846131802E-5</v>
      </c>
      <c r="AK54" s="4">
        <f t="shared" si="41"/>
        <v>3.1715680961497128E-6</v>
      </c>
      <c r="AL54" s="4">
        <f t="shared" si="49"/>
        <v>4.8053334467113018E-7</v>
      </c>
      <c r="AM54" s="4">
        <f t="shared" si="50"/>
        <v>5.6512362789362669E-8</v>
      </c>
      <c r="AN54" s="75">
        <f t="shared" si="54"/>
        <v>4.8239598982036114E-9</v>
      </c>
      <c r="AO54" s="4">
        <f t="shared" ref="AO54:AO97" si="55">AN53*$E$6 +AO53*$E$6</f>
        <v>2.6193447411060333E-10</v>
      </c>
      <c r="AP54" s="4">
        <f>AO53*$E$6</f>
        <v>7.2759576141834259E-12</v>
      </c>
      <c r="AQ54" s="4">
        <f t="shared" ref="AQ54:AQ55" si="56">AP53*$E$6</f>
        <v>0</v>
      </c>
      <c r="AR54" s="4">
        <f t="shared" si="46"/>
        <v>0</v>
      </c>
      <c r="AS54" s="20">
        <f t="shared" si="46"/>
        <v>0</v>
      </c>
      <c r="AT54" s="4">
        <f t="shared" si="34"/>
        <v>0</v>
      </c>
      <c r="AU54" s="4">
        <f t="shared" si="34"/>
        <v>0</v>
      </c>
      <c r="AV54" s="4">
        <f t="shared" si="46"/>
        <v>0</v>
      </c>
      <c r="AW54" s="4">
        <f t="shared" si="46"/>
        <v>0</v>
      </c>
      <c r="AX54" s="4">
        <f t="shared" si="46"/>
        <v>0</v>
      </c>
      <c r="AY54" s="4">
        <f t="shared" si="46"/>
        <v>0</v>
      </c>
      <c r="AZ54" s="4">
        <f t="shared" si="46"/>
        <v>0</v>
      </c>
      <c r="BA54" s="4">
        <f t="shared" si="46"/>
        <v>0</v>
      </c>
      <c r="BB54" s="4">
        <f t="shared" si="46"/>
        <v>0</v>
      </c>
      <c r="BC54" s="4">
        <f t="shared" si="46"/>
        <v>0</v>
      </c>
      <c r="BD54" s="4">
        <f t="shared" si="46"/>
        <v>0</v>
      </c>
      <c r="BE54" s="4">
        <f t="shared" si="46"/>
        <v>0</v>
      </c>
      <c r="BF54" s="4">
        <f t="shared" si="46"/>
        <v>0</v>
      </c>
      <c r="BG54" s="4">
        <f t="shared" si="46"/>
        <v>0</v>
      </c>
      <c r="BH54" s="4">
        <f t="shared" si="47"/>
        <v>0</v>
      </c>
      <c r="BI54" s="4">
        <f t="shared" si="47"/>
        <v>0</v>
      </c>
      <c r="BJ54" s="4">
        <f t="shared" si="47"/>
        <v>0</v>
      </c>
      <c r="BK54" s="4">
        <f t="shared" si="47"/>
        <v>0</v>
      </c>
      <c r="BL54" s="4">
        <f t="shared" si="47"/>
        <v>0</v>
      </c>
      <c r="BM54" s="4">
        <f t="shared" si="47"/>
        <v>0</v>
      </c>
      <c r="BN54" s="20">
        <f t="shared" si="47"/>
        <v>0</v>
      </c>
      <c r="BO54" s="4">
        <f t="shared" si="47"/>
        <v>0</v>
      </c>
      <c r="BP54" s="4">
        <f t="shared" si="47"/>
        <v>0</v>
      </c>
      <c r="BQ54" s="4">
        <f t="shared" si="47"/>
        <v>0</v>
      </c>
      <c r="BR54" s="4">
        <f t="shared" si="48"/>
        <v>0</v>
      </c>
      <c r="BS54" s="4">
        <f t="shared" si="48"/>
        <v>0</v>
      </c>
      <c r="BT54" s="4">
        <f t="shared" si="48"/>
        <v>0</v>
      </c>
      <c r="BU54" s="4">
        <f t="shared" si="48"/>
        <v>0</v>
      </c>
      <c r="BV54" s="4">
        <f t="shared" si="48"/>
        <v>0</v>
      </c>
      <c r="BW54" s="4">
        <f t="shared" si="48"/>
        <v>0</v>
      </c>
      <c r="BX54" s="4">
        <f t="shared" si="48"/>
        <v>0</v>
      </c>
      <c r="BY54" s="4">
        <f t="shared" si="48"/>
        <v>0</v>
      </c>
      <c r="BZ54" s="4">
        <f t="shared" si="48"/>
        <v>0</v>
      </c>
      <c r="CA54" s="4">
        <f t="shared" si="48"/>
        <v>0</v>
      </c>
      <c r="CB54" s="4">
        <f t="shared" si="48"/>
        <v>0</v>
      </c>
      <c r="CC54" s="4">
        <f t="shared" si="48"/>
        <v>0</v>
      </c>
      <c r="CD54" s="4">
        <f t="shared" si="48"/>
        <v>0</v>
      </c>
      <c r="CE54" s="4">
        <f t="shared" si="48"/>
        <v>0</v>
      </c>
      <c r="CF54" s="4">
        <f t="shared" si="48"/>
        <v>0</v>
      </c>
      <c r="CG54" s="4">
        <f t="shared" si="51"/>
        <v>0</v>
      </c>
      <c r="CH54" s="4">
        <f t="shared" si="51"/>
        <v>0</v>
      </c>
    </row>
    <row r="55" spans="1:86" x14ac:dyDescent="0.25">
      <c r="A55" s="13">
        <f t="shared" si="0"/>
        <v>0.12943396735173515</v>
      </c>
      <c r="B55" s="2">
        <f t="shared" si="1"/>
        <v>0.99999999994179234</v>
      </c>
      <c r="C55" s="4">
        <f t="shared" si="4"/>
        <v>12.527472527472527</v>
      </c>
      <c r="D55" s="18">
        <v>38</v>
      </c>
      <c r="E55" s="4">
        <f t="shared" si="2"/>
        <v>3.637978807091713E-12</v>
      </c>
      <c r="F55" s="4">
        <f t="shared" si="9"/>
        <v>1.3824319466948509E-10</v>
      </c>
      <c r="G55" s="4">
        <f t="shared" si="10"/>
        <v>2.5574991013854742E-9</v>
      </c>
      <c r="H55" s="4">
        <f t="shared" si="22"/>
        <v>3.068998921662569E-8</v>
      </c>
      <c r="I55" s="4">
        <f t="shared" si="23"/>
        <v>2.6853740564547479E-7</v>
      </c>
      <c r="J55" s="4">
        <f t="shared" si="24"/>
        <v>1.8260543583892286E-6</v>
      </c>
      <c r="K55" s="4">
        <f t="shared" si="25"/>
        <v>1.0043298971140757E-5</v>
      </c>
      <c r="L55" s="4">
        <f t="shared" si="26"/>
        <v>4.5912223868072033E-5</v>
      </c>
      <c r="M55" s="4">
        <f t="shared" si="27"/>
        <v>1.7790986748877913E-4</v>
      </c>
      <c r="N55" s="4">
        <f t="shared" si="28"/>
        <v>5.9303289162926376E-4</v>
      </c>
      <c r="O55" s="4">
        <f t="shared" si="28"/>
        <v>1.7197953857248649E-3</v>
      </c>
      <c r="P55" s="4">
        <f t="shared" si="29"/>
        <v>4.3776609818451107E-3</v>
      </c>
      <c r="Q55" s="4">
        <f t="shared" si="30"/>
        <v>9.849737209151499E-3</v>
      </c>
      <c r="R55" s="4">
        <f t="shared" si="30"/>
        <v>1.9699474418302998E-2</v>
      </c>
      <c r="S55" s="4">
        <f t="shared" si="30"/>
        <v>3.5177632889826782E-2</v>
      </c>
      <c r="T55" s="4">
        <f t="shared" si="32"/>
        <v>5.6284212623722851E-2</v>
      </c>
      <c r="U55" s="4">
        <f t="shared" si="32"/>
        <v>8.0908555646601599E-2</v>
      </c>
      <c r="V55" s="4">
        <f t="shared" si="32"/>
        <v>0.10470518966030795</v>
      </c>
      <c r="W55" s="4">
        <f t="shared" si="32"/>
        <v>0.12215605460369261</v>
      </c>
      <c r="X55" s="19">
        <f t="shared" si="32"/>
        <v>0.12858532063546591</v>
      </c>
      <c r="Y55" s="5">
        <f t="shared" si="52"/>
        <v>0.12215605460369261</v>
      </c>
      <c r="Z55" s="4">
        <f t="shared" si="43"/>
        <v>0.10470518966030795</v>
      </c>
      <c r="AA55" s="4">
        <f t="shared" si="43"/>
        <v>8.0908555646601599E-2</v>
      </c>
      <c r="AB55" s="5">
        <f t="shared" si="43"/>
        <v>5.6284212623722851E-2</v>
      </c>
      <c r="AC55" s="75">
        <f t="shared" si="43"/>
        <v>3.5177632889826782E-2</v>
      </c>
      <c r="AD55" s="4">
        <f t="shared" si="43"/>
        <v>1.9699474418302998E-2</v>
      </c>
      <c r="AE55" s="4">
        <f t="shared" si="43"/>
        <v>9.849737209151499E-3</v>
      </c>
      <c r="AF55" s="4">
        <f t="shared" si="53"/>
        <v>4.3776609818451107E-3</v>
      </c>
      <c r="AG55" s="4">
        <f t="shared" si="53"/>
        <v>1.7197953857248649E-3</v>
      </c>
      <c r="AH55" s="4">
        <f t="shared" si="53"/>
        <v>5.9303289162926376E-4</v>
      </c>
      <c r="AI55" s="75">
        <f t="shared" si="41"/>
        <v>1.7790986748877913E-4</v>
      </c>
      <c r="AJ55" s="4">
        <f t="shared" si="41"/>
        <v>4.5912223868072033E-5</v>
      </c>
      <c r="AK55" s="4">
        <f t="shared" si="41"/>
        <v>1.0043298971140757E-5</v>
      </c>
      <c r="AL55" s="4">
        <f t="shared" si="49"/>
        <v>1.8260507204104215E-6</v>
      </c>
      <c r="AM55" s="4">
        <f t="shared" si="50"/>
        <v>2.6852285373024642E-7</v>
      </c>
      <c r="AN55" s="75">
        <f t="shared" si="54"/>
        <v>3.066816134378314E-8</v>
      </c>
      <c r="AO55" s="4">
        <f t="shared" si="55"/>
        <v>2.5429471861571074E-9</v>
      </c>
      <c r="AP55" s="4">
        <f t="shared" ref="AP55:AP97" si="57">AO54*$E$6 +AP54*$E$6</f>
        <v>1.3460521586239338E-10</v>
      </c>
      <c r="AQ55" s="4">
        <f t="shared" si="56"/>
        <v>3.637978807091713E-12</v>
      </c>
      <c r="AR55" s="4">
        <f t="shared" si="46"/>
        <v>0</v>
      </c>
      <c r="AS55" s="20">
        <f t="shared" si="46"/>
        <v>0</v>
      </c>
      <c r="AT55" s="4">
        <f t="shared" si="34"/>
        <v>0</v>
      </c>
      <c r="AU55" s="4">
        <f t="shared" si="34"/>
        <v>0</v>
      </c>
      <c r="AV55" s="4">
        <f t="shared" si="46"/>
        <v>0</v>
      </c>
      <c r="AW55" s="4">
        <f t="shared" si="46"/>
        <v>0</v>
      </c>
      <c r="AX55" s="4">
        <f t="shared" si="46"/>
        <v>0</v>
      </c>
      <c r="AY55" s="4">
        <f t="shared" si="46"/>
        <v>0</v>
      </c>
      <c r="AZ55" s="4">
        <f t="shared" si="46"/>
        <v>0</v>
      </c>
      <c r="BA55" s="4">
        <f t="shared" si="46"/>
        <v>0</v>
      </c>
      <c r="BB55" s="4">
        <f t="shared" si="46"/>
        <v>0</v>
      </c>
      <c r="BC55" s="4">
        <f t="shared" si="46"/>
        <v>0</v>
      </c>
      <c r="BD55" s="4">
        <f t="shared" si="46"/>
        <v>0</v>
      </c>
      <c r="BE55" s="4">
        <f t="shared" si="46"/>
        <v>0</v>
      </c>
      <c r="BF55" s="4">
        <f t="shared" si="46"/>
        <v>0</v>
      </c>
      <c r="BG55" s="4">
        <f t="shared" si="46"/>
        <v>0</v>
      </c>
      <c r="BH55" s="4">
        <f t="shared" si="47"/>
        <v>0</v>
      </c>
      <c r="BI55" s="4">
        <f t="shared" si="47"/>
        <v>0</v>
      </c>
      <c r="BJ55" s="4">
        <f t="shared" si="47"/>
        <v>0</v>
      </c>
      <c r="BK55" s="4">
        <f t="shared" si="47"/>
        <v>0</v>
      </c>
      <c r="BL55" s="4">
        <f t="shared" si="47"/>
        <v>0</v>
      </c>
      <c r="BM55" s="4">
        <f t="shared" si="47"/>
        <v>0</v>
      </c>
      <c r="BN55" s="20">
        <f t="shared" si="47"/>
        <v>0</v>
      </c>
      <c r="BO55" s="4">
        <f t="shared" si="47"/>
        <v>0</v>
      </c>
      <c r="BP55" s="4">
        <f t="shared" si="47"/>
        <v>0</v>
      </c>
      <c r="BQ55" s="4">
        <f t="shared" si="47"/>
        <v>0</v>
      </c>
      <c r="BR55" s="4">
        <f t="shared" si="48"/>
        <v>0</v>
      </c>
      <c r="BS55" s="4">
        <f t="shared" si="48"/>
        <v>0</v>
      </c>
      <c r="BT55" s="4">
        <f t="shared" si="48"/>
        <v>0</v>
      </c>
      <c r="BU55" s="4">
        <f t="shared" si="48"/>
        <v>0</v>
      </c>
      <c r="BV55" s="4">
        <f t="shared" si="48"/>
        <v>0</v>
      </c>
      <c r="BW55" s="4">
        <f t="shared" si="48"/>
        <v>0</v>
      </c>
      <c r="BX55" s="4">
        <f t="shared" si="48"/>
        <v>0</v>
      </c>
      <c r="BY55" s="4">
        <f t="shared" si="48"/>
        <v>0</v>
      </c>
      <c r="BZ55" s="4">
        <f t="shared" si="48"/>
        <v>0</v>
      </c>
      <c r="CA55" s="4">
        <f t="shared" si="48"/>
        <v>0</v>
      </c>
      <c r="CB55" s="4">
        <f t="shared" si="48"/>
        <v>0</v>
      </c>
      <c r="CC55" s="4">
        <f t="shared" si="48"/>
        <v>0</v>
      </c>
      <c r="CD55" s="4">
        <f t="shared" si="48"/>
        <v>0</v>
      </c>
      <c r="CE55" s="4">
        <f t="shared" si="48"/>
        <v>0</v>
      </c>
      <c r="CF55" s="4">
        <f t="shared" si="48"/>
        <v>0</v>
      </c>
      <c r="CG55" s="4">
        <f t="shared" si="51"/>
        <v>0</v>
      </c>
      <c r="CH55" s="4">
        <f t="shared" si="51"/>
        <v>0</v>
      </c>
    </row>
    <row r="56" spans="1:86" x14ac:dyDescent="0.25">
      <c r="A56" s="13">
        <f t="shared" si="0"/>
        <v>0.12776378167094563</v>
      </c>
      <c r="B56" s="2">
        <f t="shared" si="1"/>
        <v>0.99999999994179234</v>
      </c>
      <c r="C56" s="4">
        <f t="shared" si="4"/>
        <v>12.857142857142858</v>
      </c>
      <c r="D56" s="18">
        <v>39</v>
      </c>
      <c r="E56" s="4">
        <f t="shared" si="2"/>
        <v>1.8189894035458565E-12</v>
      </c>
      <c r="F56" s="4">
        <f t="shared" si="9"/>
        <v>7.0940586738288403E-11</v>
      </c>
      <c r="G56" s="4">
        <f t="shared" si="10"/>
        <v>1.3478711480274796E-9</v>
      </c>
      <c r="H56" s="4">
        <f t="shared" si="22"/>
        <v>1.6623744159005582E-8</v>
      </c>
      <c r="I56" s="4">
        <f t="shared" si="23"/>
        <v>1.4961369743105024E-7</v>
      </c>
      <c r="J56" s="4">
        <f t="shared" si="24"/>
        <v>1.0472958820173517E-6</v>
      </c>
      <c r="K56" s="4">
        <f t="shared" si="25"/>
        <v>5.9346766647649929E-6</v>
      </c>
      <c r="L56" s="4">
        <f t="shared" si="26"/>
        <v>2.7977761419606395E-5</v>
      </c>
      <c r="M56" s="4">
        <f t="shared" si="27"/>
        <v>1.1191104567842558E-4</v>
      </c>
      <c r="N56" s="4">
        <f t="shared" si="28"/>
        <v>3.8547137955902144E-4</v>
      </c>
      <c r="O56" s="4">
        <f t="shared" si="28"/>
        <v>1.1564141386770643E-3</v>
      </c>
      <c r="P56" s="4">
        <f t="shared" si="29"/>
        <v>3.0487281837849878E-3</v>
      </c>
      <c r="Q56" s="4">
        <f t="shared" si="30"/>
        <v>7.1136990954983048E-3</v>
      </c>
      <c r="R56" s="4">
        <f t="shared" si="30"/>
        <v>1.4774605813727248E-2</v>
      </c>
      <c r="S56" s="4">
        <f t="shared" si="30"/>
        <v>2.743855365406489E-2</v>
      </c>
      <c r="T56" s="4">
        <f t="shared" si="32"/>
        <v>4.5730922756774817E-2</v>
      </c>
      <c r="U56" s="4">
        <f t="shared" si="32"/>
        <v>6.8596384135162225E-2</v>
      </c>
      <c r="V56" s="4">
        <f t="shared" si="32"/>
        <v>9.2806872653454775E-2</v>
      </c>
      <c r="W56" s="4">
        <f t="shared" si="32"/>
        <v>0.11343062213200028</v>
      </c>
      <c r="X56" s="4">
        <f t="shared" si="32"/>
        <v>0.12537068761957926</v>
      </c>
      <c r="Y56" s="5">
        <f t="shared" si="52"/>
        <v>0.12537068761957926</v>
      </c>
      <c r="Z56" s="4">
        <f t="shared" si="43"/>
        <v>0.11343062213200028</v>
      </c>
      <c r="AA56" s="4">
        <f t="shared" si="43"/>
        <v>9.2806872653454775E-2</v>
      </c>
      <c r="AB56" s="5">
        <f t="shared" si="43"/>
        <v>6.8596384135162225E-2</v>
      </c>
      <c r="AC56" s="75">
        <f t="shared" si="43"/>
        <v>4.5730922756774817E-2</v>
      </c>
      <c r="AD56" s="4">
        <f t="shared" si="43"/>
        <v>2.743855365406489E-2</v>
      </c>
      <c r="AE56" s="4">
        <f t="shared" si="43"/>
        <v>1.4774605813727248E-2</v>
      </c>
      <c r="AF56" s="4">
        <f t="shared" si="53"/>
        <v>7.1136990954983048E-3</v>
      </c>
      <c r="AG56" s="4">
        <f t="shared" si="53"/>
        <v>3.0487281837849878E-3</v>
      </c>
      <c r="AH56" s="4">
        <f t="shared" si="53"/>
        <v>1.1564141386770643E-3</v>
      </c>
      <c r="AI56" s="75">
        <f t="shared" si="41"/>
        <v>3.8547137955902144E-4</v>
      </c>
      <c r="AJ56" s="4">
        <f t="shared" si="41"/>
        <v>1.1191104567842558E-4</v>
      </c>
      <c r="AK56" s="4">
        <f t="shared" si="41"/>
        <v>2.7977761419606395E-5</v>
      </c>
      <c r="AL56" s="4">
        <f t="shared" ref="AL56:AL97" si="58">AK55*$E$6 +AL55*$E$6</f>
        <v>5.9346748457755893E-6</v>
      </c>
      <c r="AM56" s="4">
        <f t="shared" si="50"/>
        <v>1.047286787070334E-6</v>
      </c>
      <c r="AN56" s="75">
        <f t="shared" si="54"/>
        <v>1.4959550753701478E-7</v>
      </c>
      <c r="AO56" s="4">
        <f t="shared" si="55"/>
        <v>1.6605554264970124E-8</v>
      </c>
      <c r="AP56" s="4">
        <f t="shared" si="57"/>
        <v>1.3387762010097504E-9</v>
      </c>
      <c r="AQ56" s="4">
        <f t="shared" ref="AQ56:AR97" si="59">AP55*$E$6 +AQ55*$E$6</f>
        <v>6.9121597334742546E-11</v>
      </c>
      <c r="AR56" s="4">
        <f t="shared" si="46"/>
        <v>1.8189894035458565E-12</v>
      </c>
      <c r="AS56" s="20">
        <f t="shared" si="46"/>
        <v>0</v>
      </c>
      <c r="AT56" s="4">
        <f t="shared" si="34"/>
        <v>0</v>
      </c>
      <c r="AU56" s="4">
        <f t="shared" si="34"/>
        <v>0</v>
      </c>
      <c r="AV56" s="4">
        <f t="shared" si="46"/>
        <v>0</v>
      </c>
      <c r="AW56" s="4">
        <f t="shared" si="46"/>
        <v>0</v>
      </c>
      <c r="AX56" s="4">
        <f t="shared" si="46"/>
        <v>0</v>
      </c>
      <c r="AY56" s="4">
        <f t="shared" si="46"/>
        <v>0</v>
      </c>
      <c r="AZ56" s="4">
        <f t="shared" si="46"/>
        <v>0</v>
      </c>
      <c r="BA56" s="4">
        <f t="shared" si="46"/>
        <v>0</v>
      </c>
      <c r="BB56" s="4">
        <f t="shared" si="46"/>
        <v>0</v>
      </c>
      <c r="BC56" s="4">
        <f t="shared" si="46"/>
        <v>0</v>
      </c>
      <c r="BD56" s="4">
        <f t="shared" si="46"/>
        <v>0</v>
      </c>
      <c r="BE56" s="4">
        <f t="shared" si="46"/>
        <v>0</v>
      </c>
      <c r="BF56" s="4">
        <f t="shared" si="46"/>
        <v>0</v>
      </c>
      <c r="BG56" s="4">
        <f t="shared" si="46"/>
        <v>0</v>
      </c>
      <c r="BH56" s="4">
        <f t="shared" si="47"/>
        <v>0</v>
      </c>
      <c r="BI56" s="4">
        <f t="shared" si="47"/>
        <v>0</v>
      </c>
      <c r="BJ56" s="4">
        <f t="shared" si="47"/>
        <v>0</v>
      </c>
      <c r="BK56" s="4">
        <f t="shared" si="47"/>
        <v>0</v>
      </c>
      <c r="BL56" s="4">
        <f t="shared" si="47"/>
        <v>0</v>
      </c>
      <c r="BM56" s="4">
        <f t="shared" si="47"/>
        <v>0</v>
      </c>
      <c r="BN56" s="20">
        <f t="shared" si="47"/>
        <v>0</v>
      </c>
      <c r="BO56" s="4">
        <f t="shared" si="47"/>
        <v>0</v>
      </c>
      <c r="BP56" s="4">
        <f t="shared" si="47"/>
        <v>0</v>
      </c>
      <c r="BQ56" s="4">
        <f t="shared" si="47"/>
        <v>0</v>
      </c>
      <c r="BR56" s="4">
        <f t="shared" si="48"/>
        <v>0</v>
      </c>
      <c r="BS56" s="4">
        <f t="shared" si="48"/>
        <v>0</v>
      </c>
      <c r="BT56" s="4">
        <f t="shared" si="48"/>
        <v>0</v>
      </c>
      <c r="BU56" s="4">
        <f t="shared" si="48"/>
        <v>0</v>
      </c>
      <c r="BV56" s="4">
        <f t="shared" si="48"/>
        <v>0</v>
      </c>
      <c r="BW56" s="4">
        <f t="shared" si="48"/>
        <v>0</v>
      </c>
      <c r="BX56" s="4">
        <f t="shared" si="48"/>
        <v>0</v>
      </c>
      <c r="BY56" s="4">
        <f t="shared" si="48"/>
        <v>0</v>
      </c>
      <c r="BZ56" s="4">
        <f t="shared" si="48"/>
        <v>0</v>
      </c>
      <c r="CA56" s="4">
        <f t="shared" si="48"/>
        <v>0</v>
      </c>
      <c r="CB56" s="4">
        <f t="shared" si="48"/>
        <v>0</v>
      </c>
      <c r="CC56" s="4">
        <f t="shared" si="48"/>
        <v>0</v>
      </c>
      <c r="CD56" s="4">
        <f t="shared" si="48"/>
        <v>0</v>
      </c>
      <c r="CE56" s="4">
        <f t="shared" si="48"/>
        <v>0</v>
      </c>
      <c r="CF56" s="4">
        <f t="shared" si="48"/>
        <v>0</v>
      </c>
      <c r="CG56" s="4">
        <f t="shared" si="51"/>
        <v>0</v>
      </c>
      <c r="CH56" s="4">
        <f t="shared" si="51"/>
        <v>0</v>
      </c>
    </row>
    <row r="57" spans="1:86" x14ac:dyDescent="0.25">
      <c r="A57" s="13">
        <f t="shared" si="0"/>
        <v>0.126156626101008</v>
      </c>
      <c r="B57" s="3">
        <f t="shared" si="1"/>
        <v>0.99999999994179234</v>
      </c>
      <c r="C57" s="5">
        <f t="shared" si="4"/>
        <v>13.186813186813186</v>
      </c>
      <c r="D57" s="18">
        <v>40</v>
      </c>
      <c r="E57" s="5">
        <f t="shared" si="2"/>
        <v>9.0949470177292824E-13</v>
      </c>
      <c r="F57" s="5">
        <f t="shared" si="9"/>
        <v>3.637978807091713E-11</v>
      </c>
      <c r="G57" s="5">
        <f t="shared" si="10"/>
        <v>7.0940586738288403E-10</v>
      </c>
      <c r="H57" s="5">
        <f t="shared" si="22"/>
        <v>8.985807653516531E-9</v>
      </c>
      <c r="I57" s="5">
        <f t="shared" si="23"/>
        <v>8.3118720795027912E-8</v>
      </c>
      <c r="J57" s="5">
        <f t="shared" si="24"/>
        <v>5.9845478972420096E-7</v>
      </c>
      <c r="K57" s="5">
        <f t="shared" si="25"/>
        <v>3.4909862733911723E-6</v>
      </c>
      <c r="L57" s="5">
        <f t="shared" si="26"/>
        <v>1.6956219042185694E-5</v>
      </c>
      <c r="M57" s="5">
        <f t="shared" si="27"/>
        <v>6.9944403549015988E-5</v>
      </c>
      <c r="N57" s="5">
        <f t="shared" si="28"/>
        <v>2.4869121261872351E-4</v>
      </c>
      <c r="O57" s="5">
        <f t="shared" si="28"/>
        <v>7.7094275911804289E-4</v>
      </c>
      <c r="P57" s="5">
        <f t="shared" si="29"/>
        <v>2.1025711612310261E-3</v>
      </c>
      <c r="Q57" s="5">
        <f t="shared" si="30"/>
        <v>5.0812136396416463E-3</v>
      </c>
      <c r="R57" s="5">
        <f t="shared" si="30"/>
        <v>1.0944152454612777E-2</v>
      </c>
      <c r="S57" s="5">
        <f t="shared" si="30"/>
        <v>2.1106579733896069E-2</v>
      </c>
      <c r="T57" s="5">
        <f t="shared" si="32"/>
        <v>3.6584738205419853E-2</v>
      </c>
      <c r="U57" s="5">
        <f t="shared" si="32"/>
        <v>5.7163653445968521E-2</v>
      </c>
      <c r="V57" s="5">
        <f t="shared" si="32"/>
        <v>8.07016283943085E-2</v>
      </c>
      <c r="W57" s="5">
        <f t="shared" si="32"/>
        <v>0.10311874739272753</v>
      </c>
      <c r="X57" s="5">
        <f t="shared" si="32"/>
        <v>0.11940065487578977</v>
      </c>
      <c r="Y57" s="19">
        <f t="shared" si="52"/>
        <v>0.12537068761957926</v>
      </c>
      <c r="Z57" s="4">
        <f t="shared" si="43"/>
        <v>0.11940065487578977</v>
      </c>
      <c r="AA57" s="4">
        <f t="shared" si="43"/>
        <v>0.10311874739272753</v>
      </c>
      <c r="AB57" s="5">
        <f t="shared" si="43"/>
        <v>8.07016283943085E-2</v>
      </c>
      <c r="AC57" s="75">
        <f t="shared" si="43"/>
        <v>5.7163653445968521E-2</v>
      </c>
      <c r="AD57" s="4">
        <f t="shared" si="43"/>
        <v>3.6584738205419853E-2</v>
      </c>
      <c r="AE57" s="4">
        <f t="shared" si="43"/>
        <v>2.1106579733896069E-2</v>
      </c>
      <c r="AF57" s="4">
        <f t="shared" si="53"/>
        <v>1.0944152454612777E-2</v>
      </c>
      <c r="AG57" s="4">
        <f t="shared" si="53"/>
        <v>5.0812136396416463E-3</v>
      </c>
      <c r="AH57" s="4">
        <f t="shared" si="53"/>
        <v>2.1025711612310261E-3</v>
      </c>
      <c r="AI57" s="75">
        <f t="shared" si="41"/>
        <v>7.7094275911804289E-4</v>
      </c>
      <c r="AJ57" s="4">
        <f t="shared" si="41"/>
        <v>2.4869121261872351E-4</v>
      </c>
      <c r="AK57" s="4">
        <f t="shared" si="41"/>
        <v>6.9944403549015988E-5</v>
      </c>
      <c r="AL57" s="4">
        <f t="shared" si="58"/>
        <v>1.6956218132690992E-5</v>
      </c>
      <c r="AM57" s="4">
        <f t="shared" si="50"/>
        <v>3.4909808164229617E-6</v>
      </c>
      <c r="AN57" s="75">
        <f t="shared" si="54"/>
        <v>5.9844114730367437E-7</v>
      </c>
      <c r="AO57" s="4">
        <f t="shared" si="55"/>
        <v>8.3100530900992453E-8</v>
      </c>
      <c r="AP57" s="4">
        <f t="shared" si="57"/>
        <v>8.9721652329899371E-9</v>
      </c>
      <c r="AQ57" s="4">
        <f t="shared" si="59"/>
        <v>7.0394889917224646E-10</v>
      </c>
      <c r="AR57" s="4">
        <f t="shared" si="59"/>
        <v>3.5470293369144201E-11</v>
      </c>
      <c r="AS57" s="20">
        <f t="shared" si="46"/>
        <v>9.0949470177292824E-13</v>
      </c>
      <c r="AT57" s="4">
        <f t="shared" si="34"/>
        <v>0</v>
      </c>
      <c r="AU57" s="4">
        <f t="shared" si="34"/>
        <v>0</v>
      </c>
      <c r="AV57" s="4">
        <f t="shared" si="46"/>
        <v>0</v>
      </c>
      <c r="AW57" s="4">
        <f t="shared" si="46"/>
        <v>0</v>
      </c>
      <c r="AX57" s="4">
        <f t="shared" si="46"/>
        <v>0</v>
      </c>
      <c r="AY57" s="4">
        <f t="shared" si="46"/>
        <v>0</v>
      </c>
      <c r="AZ57" s="4">
        <f t="shared" si="46"/>
        <v>0</v>
      </c>
      <c r="BA57" s="4">
        <f t="shared" si="46"/>
        <v>0</v>
      </c>
      <c r="BB57" s="4">
        <f t="shared" si="46"/>
        <v>0</v>
      </c>
      <c r="BC57" s="4">
        <f t="shared" si="46"/>
        <v>0</v>
      </c>
      <c r="BD57" s="4">
        <f t="shared" si="46"/>
        <v>0</v>
      </c>
      <c r="BE57" s="4">
        <f t="shared" si="46"/>
        <v>0</v>
      </c>
      <c r="BF57" s="4">
        <f t="shared" si="46"/>
        <v>0</v>
      </c>
      <c r="BG57" s="4">
        <f t="shared" si="46"/>
        <v>0</v>
      </c>
      <c r="BH57" s="4">
        <f t="shared" si="47"/>
        <v>0</v>
      </c>
      <c r="BI57" s="4">
        <f t="shared" si="47"/>
        <v>0</v>
      </c>
      <c r="BJ57" s="4">
        <f t="shared" si="47"/>
        <v>0</v>
      </c>
      <c r="BK57" s="4">
        <f t="shared" si="47"/>
        <v>0</v>
      </c>
      <c r="BL57" s="4">
        <f t="shared" si="47"/>
        <v>0</v>
      </c>
      <c r="BM57" s="4">
        <f t="shared" si="47"/>
        <v>0</v>
      </c>
      <c r="BN57" s="20">
        <f t="shared" si="47"/>
        <v>0</v>
      </c>
      <c r="BO57" s="4">
        <f t="shared" si="47"/>
        <v>0</v>
      </c>
      <c r="BP57" s="4">
        <f t="shared" si="47"/>
        <v>0</v>
      </c>
      <c r="BQ57" s="4">
        <f t="shared" si="47"/>
        <v>0</v>
      </c>
      <c r="BR57" s="4">
        <f t="shared" si="48"/>
        <v>0</v>
      </c>
      <c r="BS57" s="4">
        <f t="shared" si="48"/>
        <v>0</v>
      </c>
      <c r="BT57" s="4">
        <f t="shared" si="48"/>
        <v>0</v>
      </c>
      <c r="BU57" s="4">
        <f t="shared" si="48"/>
        <v>0</v>
      </c>
      <c r="BV57" s="4">
        <f t="shared" si="48"/>
        <v>0</v>
      </c>
      <c r="BW57" s="4">
        <f t="shared" si="48"/>
        <v>0</v>
      </c>
      <c r="BX57" s="4">
        <f t="shared" si="48"/>
        <v>0</v>
      </c>
      <c r="BY57" s="4">
        <f t="shared" si="48"/>
        <v>0</v>
      </c>
      <c r="BZ57" s="4">
        <f t="shared" si="48"/>
        <v>0</v>
      </c>
      <c r="CA57" s="4">
        <f t="shared" si="48"/>
        <v>0</v>
      </c>
      <c r="CB57" s="4">
        <f t="shared" si="48"/>
        <v>0</v>
      </c>
      <c r="CC57" s="4">
        <f t="shared" si="48"/>
        <v>0</v>
      </c>
      <c r="CD57" s="4">
        <f t="shared" si="48"/>
        <v>0</v>
      </c>
      <c r="CE57" s="4">
        <f t="shared" si="48"/>
        <v>0</v>
      </c>
      <c r="CF57" s="4">
        <f t="shared" si="48"/>
        <v>0</v>
      </c>
      <c r="CG57" s="4">
        <f t="shared" si="51"/>
        <v>0</v>
      </c>
      <c r="CH57" s="4">
        <f t="shared" si="51"/>
        <v>0</v>
      </c>
    </row>
    <row r="58" spans="1:86" x14ac:dyDescent="0.25">
      <c r="A58" s="13">
        <f t="shared" si="0"/>
        <v>0.12460863341342172</v>
      </c>
      <c r="B58" s="2">
        <f t="shared" si="1"/>
        <v>0.99999999994179234</v>
      </c>
      <c r="C58" s="4">
        <f t="shared" si="4"/>
        <v>13.516483516483516</v>
      </c>
      <c r="D58" s="18">
        <v>41</v>
      </c>
      <c r="E58" s="4">
        <f t="shared" si="2"/>
        <v>4.5474735088646412E-13</v>
      </c>
      <c r="F58" s="4">
        <f t="shared" si="9"/>
        <v>1.8644641386345029E-11</v>
      </c>
      <c r="G58" s="4">
        <f t="shared" si="10"/>
        <v>3.7289282772690058E-10</v>
      </c>
      <c r="H58" s="4">
        <f t="shared" si="22"/>
        <v>4.8476067604497075E-9</v>
      </c>
      <c r="I58" s="4">
        <f t="shared" si="23"/>
        <v>4.6052264224272221E-8</v>
      </c>
      <c r="J58" s="4">
        <f t="shared" si="24"/>
        <v>3.4078675525961444E-7</v>
      </c>
      <c r="K58" s="4">
        <f t="shared" si="25"/>
        <v>2.0447205315576866E-6</v>
      </c>
      <c r="L58" s="4">
        <f t="shared" si="26"/>
        <v>1.0223602657788433E-5</v>
      </c>
      <c r="M58" s="4">
        <f t="shared" si="27"/>
        <v>4.3450311295600841E-5</v>
      </c>
      <c r="N58" s="4">
        <f t="shared" si="28"/>
        <v>1.5931780808386975E-4</v>
      </c>
      <c r="O58" s="4">
        <f t="shared" si="28"/>
        <v>5.098169858683832E-4</v>
      </c>
      <c r="P58" s="4">
        <f t="shared" si="29"/>
        <v>1.4367569601745345E-3</v>
      </c>
      <c r="Q58" s="4">
        <f t="shared" si="30"/>
        <v>3.5918924004363362E-3</v>
      </c>
      <c r="R58" s="4">
        <f t="shared" si="30"/>
        <v>8.0126830471272115E-3</v>
      </c>
      <c r="S58" s="4">
        <f t="shared" si="30"/>
        <v>1.6025366094254423E-2</v>
      </c>
      <c r="T58" s="4">
        <f t="shared" si="32"/>
        <v>2.8845658969657961E-2</v>
      </c>
      <c r="U58" s="4">
        <f t="shared" si="32"/>
        <v>4.6874195825694187E-2</v>
      </c>
      <c r="V58" s="4">
        <f t="shared" si="32"/>
        <v>6.893264092013851E-2</v>
      </c>
      <c r="W58" s="4">
        <f t="shared" si="32"/>
        <v>9.1910187893518014E-2</v>
      </c>
      <c r="X58" s="4">
        <f t="shared" si="32"/>
        <v>0.11125970113425865</v>
      </c>
      <c r="Y58" s="4">
        <f t="shared" si="52"/>
        <v>0.12238567124768451</v>
      </c>
      <c r="Z58" s="4">
        <f t="shared" si="43"/>
        <v>0.12238567124768451</v>
      </c>
      <c r="AA58" s="4">
        <f t="shared" si="43"/>
        <v>0.11125970113425865</v>
      </c>
      <c r="AB58" s="5">
        <f t="shared" si="43"/>
        <v>9.1910187893518014E-2</v>
      </c>
      <c r="AC58" s="75">
        <f t="shared" si="43"/>
        <v>6.893264092013851E-2</v>
      </c>
      <c r="AD58" s="4">
        <f t="shared" si="43"/>
        <v>4.6874195825694187E-2</v>
      </c>
      <c r="AE58" s="4">
        <f t="shared" si="43"/>
        <v>2.8845658969657961E-2</v>
      </c>
      <c r="AF58" s="4">
        <f t="shared" si="53"/>
        <v>1.6025366094254423E-2</v>
      </c>
      <c r="AG58" s="4">
        <f t="shared" si="53"/>
        <v>8.0126830471272115E-3</v>
      </c>
      <c r="AH58" s="4">
        <f t="shared" si="53"/>
        <v>3.5918924004363362E-3</v>
      </c>
      <c r="AI58" s="75">
        <f t="shared" si="41"/>
        <v>1.4367569601745345E-3</v>
      </c>
      <c r="AJ58" s="4">
        <f t="shared" si="41"/>
        <v>5.098169858683832E-4</v>
      </c>
      <c r="AK58" s="4">
        <f t="shared" si="41"/>
        <v>1.5931780808386975E-4</v>
      </c>
      <c r="AL58" s="4">
        <f t="shared" si="58"/>
        <v>4.345031084085349E-5</v>
      </c>
      <c r="AM58" s="4">
        <f t="shared" si="50"/>
        <v>1.0223599474556977E-5</v>
      </c>
      <c r="AN58" s="75">
        <f t="shared" si="54"/>
        <v>2.044710981863318E-6</v>
      </c>
      <c r="AO58" s="4">
        <f t="shared" si="55"/>
        <v>3.4077083910233341E-7</v>
      </c>
      <c r="AP58" s="4">
        <f t="shared" si="57"/>
        <v>4.6036348066991195E-8</v>
      </c>
      <c r="AQ58" s="4">
        <f t="shared" si="59"/>
        <v>4.8380570660810918E-9</v>
      </c>
      <c r="AR58" s="4">
        <f t="shared" ref="AR58" si="60">AQ57*$E$6 +AR57*$E$6</f>
        <v>3.6970959627069533E-10</v>
      </c>
      <c r="AS58" s="20">
        <f t="shared" ref="AS58" si="61">AR57*$E$6 +AS57*$E$6</f>
        <v>1.8189894035458565E-11</v>
      </c>
      <c r="AT58" s="4">
        <f t="shared" si="34"/>
        <v>4.5474735088646412E-13</v>
      </c>
      <c r="AU58" s="4">
        <f t="shared" si="34"/>
        <v>0</v>
      </c>
      <c r="AV58" s="4">
        <f t="shared" si="46"/>
        <v>0</v>
      </c>
      <c r="AW58" s="4">
        <f t="shared" si="46"/>
        <v>0</v>
      </c>
      <c r="AX58" s="4">
        <f t="shared" si="46"/>
        <v>0</v>
      </c>
      <c r="AY58" s="4">
        <f t="shared" si="46"/>
        <v>0</v>
      </c>
      <c r="AZ58" s="4">
        <f t="shared" si="46"/>
        <v>0</v>
      </c>
      <c r="BA58" s="4">
        <f t="shared" si="46"/>
        <v>0</v>
      </c>
      <c r="BB58" s="4">
        <f t="shared" si="46"/>
        <v>0</v>
      </c>
      <c r="BC58" s="4">
        <f t="shared" si="46"/>
        <v>0</v>
      </c>
      <c r="BD58" s="4">
        <f t="shared" si="46"/>
        <v>0</v>
      </c>
      <c r="BE58" s="4">
        <f t="shared" si="46"/>
        <v>0</v>
      </c>
      <c r="BF58" s="4">
        <f t="shared" si="46"/>
        <v>0</v>
      </c>
      <c r="BG58" s="4">
        <f t="shared" si="46"/>
        <v>0</v>
      </c>
      <c r="BH58" s="4">
        <f t="shared" si="47"/>
        <v>0</v>
      </c>
      <c r="BI58" s="4">
        <f t="shared" si="47"/>
        <v>0</v>
      </c>
      <c r="BJ58" s="4">
        <f t="shared" si="47"/>
        <v>0</v>
      </c>
      <c r="BK58" s="4">
        <f t="shared" si="47"/>
        <v>0</v>
      </c>
      <c r="BL58" s="4">
        <f t="shared" si="47"/>
        <v>0</v>
      </c>
      <c r="BM58" s="4">
        <f t="shared" si="47"/>
        <v>0</v>
      </c>
      <c r="BN58" s="20">
        <f t="shared" si="47"/>
        <v>0</v>
      </c>
      <c r="BO58" s="4">
        <f t="shared" si="47"/>
        <v>0</v>
      </c>
      <c r="BP58" s="4">
        <f t="shared" si="47"/>
        <v>0</v>
      </c>
      <c r="BQ58" s="4">
        <f t="shared" si="47"/>
        <v>0</v>
      </c>
      <c r="BR58" s="4">
        <f t="shared" si="48"/>
        <v>0</v>
      </c>
      <c r="BS58" s="4">
        <f t="shared" si="48"/>
        <v>0</v>
      </c>
      <c r="BT58" s="4">
        <f t="shared" si="48"/>
        <v>0</v>
      </c>
      <c r="BU58" s="4">
        <f t="shared" si="48"/>
        <v>0</v>
      </c>
      <c r="BV58" s="4">
        <f t="shared" si="48"/>
        <v>0</v>
      </c>
      <c r="BW58" s="4">
        <f t="shared" si="48"/>
        <v>0</v>
      </c>
      <c r="BX58" s="4">
        <f t="shared" si="48"/>
        <v>0</v>
      </c>
      <c r="BY58" s="4">
        <f t="shared" si="48"/>
        <v>0</v>
      </c>
      <c r="BZ58" s="4">
        <f t="shared" si="48"/>
        <v>0</v>
      </c>
      <c r="CA58" s="4">
        <f t="shared" si="48"/>
        <v>0</v>
      </c>
      <c r="CB58" s="4">
        <f t="shared" si="48"/>
        <v>0</v>
      </c>
      <c r="CC58" s="4">
        <f t="shared" si="48"/>
        <v>0</v>
      </c>
      <c r="CD58" s="4">
        <f t="shared" si="48"/>
        <v>0</v>
      </c>
      <c r="CE58" s="4">
        <f t="shared" si="48"/>
        <v>0</v>
      </c>
      <c r="CF58" s="4">
        <f t="shared" si="48"/>
        <v>0</v>
      </c>
      <c r="CG58" s="4">
        <f t="shared" si="51"/>
        <v>0</v>
      </c>
      <c r="CH58" s="4">
        <f t="shared" si="51"/>
        <v>0</v>
      </c>
    </row>
    <row r="59" spans="1:86" x14ac:dyDescent="0.25">
      <c r="A59" s="13">
        <f t="shared" si="0"/>
        <v>0.12311626061491454</v>
      </c>
      <c r="B59" s="2">
        <f t="shared" si="1"/>
        <v>0.99999999994179234</v>
      </c>
      <c r="C59" s="4">
        <f t="shared" si="4"/>
        <v>13.846153846153847</v>
      </c>
      <c r="D59" s="18">
        <v>42</v>
      </c>
      <c r="E59" s="4">
        <f t="shared" si="2"/>
        <v>2.2737367544323206E-13</v>
      </c>
      <c r="F59" s="4">
        <f t="shared" si="9"/>
        <v>9.5496943686157465E-12</v>
      </c>
      <c r="G59" s="4">
        <f t="shared" si="10"/>
        <v>1.957687345566228E-10</v>
      </c>
      <c r="H59" s="4">
        <f t="shared" si="22"/>
        <v>2.610249794088304E-9</v>
      </c>
      <c r="I59" s="4">
        <f t="shared" si="23"/>
        <v>2.5449935492360964E-8</v>
      </c>
      <c r="J59" s="4">
        <f t="shared" si="24"/>
        <v>1.9341950974194333E-7</v>
      </c>
      <c r="K59" s="4">
        <f t="shared" si="25"/>
        <v>1.1927536434086505E-6</v>
      </c>
      <c r="L59" s="4">
        <f t="shared" si="26"/>
        <v>6.1341615946730599E-6</v>
      </c>
      <c r="M59" s="4">
        <f t="shared" si="27"/>
        <v>2.6836956976694637E-5</v>
      </c>
      <c r="N59" s="4">
        <f t="shared" si="28"/>
        <v>1.013840596897353E-4</v>
      </c>
      <c r="O59" s="4">
        <f t="shared" si="28"/>
        <v>3.3456739697612647E-4</v>
      </c>
      <c r="P59" s="4">
        <f t="shared" si="29"/>
        <v>9.7328697302145883E-4</v>
      </c>
      <c r="Q59" s="4">
        <f t="shared" si="30"/>
        <v>2.5143246803054353E-3</v>
      </c>
      <c r="R59" s="4">
        <f t="shared" si="30"/>
        <v>5.8022877237817738E-3</v>
      </c>
      <c r="S59" s="4">
        <f t="shared" si="30"/>
        <v>1.2019024570690817E-2</v>
      </c>
      <c r="T59" s="4">
        <f t="shared" si="32"/>
        <v>2.2435512531956192E-2</v>
      </c>
      <c r="U59" s="4">
        <f t="shared" si="32"/>
        <v>3.7859927397676074E-2</v>
      </c>
      <c r="V59" s="4">
        <f t="shared" si="32"/>
        <v>5.7903418372916349E-2</v>
      </c>
      <c r="W59" s="4">
        <f t="shared" si="32"/>
        <v>8.0421414406828262E-2</v>
      </c>
      <c r="X59" s="4">
        <f t="shared" si="32"/>
        <v>0.10158494451388833</v>
      </c>
      <c r="Y59" s="4">
        <f t="shared" si="52"/>
        <v>0.11682268619097158</v>
      </c>
      <c r="Z59" s="19">
        <f t="shared" si="43"/>
        <v>0.12238567124768451</v>
      </c>
      <c r="AA59" s="4">
        <f t="shared" si="43"/>
        <v>0.11682268619097158</v>
      </c>
      <c r="AB59" s="5">
        <f t="shared" si="43"/>
        <v>0.10158494451388833</v>
      </c>
      <c r="AC59" s="75">
        <f t="shared" si="43"/>
        <v>8.0421414406828262E-2</v>
      </c>
      <c r="AD59" s="4">
        <f t="shared" si="43"/>
        <v>5.7903418372916349E-2</v>
      </c>
      <c r="AE59" s="4">
        <f t="shared" si="43"/>
        <v>3.7859927397676074E-2</v>
      </c>
      <c r="AF59" s="4">
        <f t="shared" si="53"/>
        <v>2.2435512531956192E-2</v>
      </c>
      <c r="AG59" s="4">
        <f t="shared" si="53"/>
        <v>1.2019024570690817E-2</v>
      </c>
      <c r="AH59" s="4">
        <f t="shared" si="53"/>
        <v>5.8022877237817738E-3</v>
      </c>
      <c r="AI59" s="75">
        <f t="shared" si="41"/>
        <v>2.5143246803054353E-3</v>
      </c>
      <c r="AJ59" s="4">
        <f t="shared" si="41"/>
        <v>9.7328697302145883E-4</v>
      </c>
      <c r="AK59" s="4">
        <f t="shared" si="41"/>
        <v>3.3456739697612647E-4</v>
      </c>
      <c r="AL59" s="4">
        <f t="shared" si="58"/>
        <v>1.0138405946236162E-4</v>
      </c>
      <c r="AM59" s="4">
        <f t="shared" si="50"/>
        <v>2.6836955157705233E-5</v>
      </c>
      <c r="AN59" s="75">
        <f t="shared" si="54"/>
        <v>6.1341552282101475E-6</v>
      </c>
      <c r="AO59" s="4">
        <f t="shared" si="55"/>
        <v>1.1927409104828257E-6</v>
      </c>
      <c r="AP59" s="4">
        <f t="shared" si="57"/>
        <v>1.934035935846623E-7</v>
      </c>
      <c r="AQ59" s="4">
        <f t="shared" si="59"/>
        <v>2.5437202566536143E-8</v>
      </c>
      <c r="AR59" s="4">
        <f t="shared" ref="AR59" si="62">AQ58*$E$6 +AR58*$E$6</f>
        <v>2.6038833311758935E-9</v>
      </c>
      <c r="AS59" s="20">
        <f t="shared" ref="AS59" si="63">AR58*$E$6 +AS58*$E$6</f>
        <v>1.9394974515307695E-10</v>
      </c>
      <c r="AT59" s="4">
        <f t="shared" ref="AT59:AT97" si="64">AS58*$E$6 +AT58*$E$6</f>
        <v>9.3223206931725144E-12</v>
      </c>
      <c r="AU59" s="4">
        <f>AT58*$E$6</f>
        <v>2.2737367544323206E-13</v>
      </c>
      <c r="AV59" s="4">
        <f t="shared" si="46"/>
        <v>0</v>
      </c>
      <c r="AW59" s="4">
        <f t="shared" si="46"/>
        <v>0</v>
      </c>
      <c r="AX59" s="4">
        <f t="shared" si="46"/>
        <v>0</v>
      </c>
      <c r="AY59" s="4">
        <f t="shared" si="46"/>
        <v>0</v>
      </c>
      <c r="AZ59" s="4">
        <f t="shared" si="46"/>
        <v>0</v>
      </c>
      <c r="BA59" s="4">
        <f t="shared" si="46"/>
        <v>0</v>
      </c>
      <c r="BB59" s="4">
        <f t="shared" si="46"/>
        <v>0</v>
      </c>
      <c r="BC59" s="4">
        <f t="shared" si="46"/>
        <v>0</v>
      </c>
      <c r="BD59" s="4">
        <f t="shared" si="46"/>
        <v>0</v>
      </c>
      <c r="BE59" s="4">
        <f t="shared" si="46"/>
        <v>0</v>
      </c>
      <c r="BF59" s="4">
        <f t="shared" si="46"/>
        <v>0</v>
      </c>
      <c r="BG59" s="4">
        <f t="shared" si="46"/>
        <v>0</v>
      </c>
      <c r="BH59" s="4">
        <f t="shared" ref="BH59:BT72" si="65">BG58*$E$6</f>
        <v>0</v>
      </c>
      <c r="BI59" s="4">
        <f t="shared" si="65"/>
        <v>0</v>
      </c>
      <c r="BJ59" s="4">
        <f t="shared" si="65"/>
        <v>0</v>
      </c>
      <c r="BK59" s="4">
        <f t="shared" si="65"/>
        <v>0</v>
      </c>
      <c r="BL59" s="4">
        <f t="shared" si="65"/>
        <v>0</v>
      </c>
      <c r="BM59" s="4">
        <f t="shared" si="65"/>
        <v>0</v>
      </c>
      <c r="BN59" s="20">
        <f t="shared" si="65"/>
        <v>0</v>
      </c>
      <c r="BO59" s="4">
        <f t="shared" si="65"/>
        <v>0</v>
      </c>
      <c r="BP59" s="4">
        <f t="shared" si="65"/>
        <v>0</v>
      </c>
      <c r="BQ59" s="4">
        <f t="shared" si="65"/>
        <v>0</v>
      </c>
      <c r="BR59" s="4">
        <f t="shared" si="65"/>
        <v>0</v>
      </c>
      <c r="BS59" s="4">
        <f t="shared" si="65"/>
        <v>0</v>
      </c>
      <c r="BT59" s="4">
        <f t="shared" si="65"/>
        <v>0</v>
      </c>
      <c r="BU59" s="4">
        <f t="shared" ref="BU59:CA95" si="66">BT58*$E$6</f>
        <v>0</v>
      </c>
      <c r="BV59" s="4">
        <f t="shared" si="66"/>
        <v>0</v>
      </c>
      <c r="BW59" s="4">
        <f t="shared" si="66"/>
        <v>0</v>
      </c>
      <c r="BX59" s="4">
        <f t="shared" si="66"/>
        <v>0</v>
      </c>
      <c r="BY59" s="4">
        <f t="shared" si="66"/>
        <v>0</v>
      </c>
      <c r="BZ59" s="4">
        <f t="shared" si="66"/>
        <v>0</v>
      </c>
      <c r="CA59" s="4">
        <f t="shared" si="66"/>
        <v>0</v>
      </c>
      <c r="CB59" s="4">
        <f t="shared" ref="CB59:CH74" si="67">CA58*$E$6</f>
        <v>0</v>
      </c>
      <c r="CC59" s="4">
        <f t="shared" si="67"/>
        <v>0</v>
      </c>
      <c r="CD59" s="4">
        <f t="shared" si="67"/>
        <v>0</v>
      </c>
      <c r="CE59" s="4">
        <f t="shared" si="67"/>
        <v>0</v>
      </c>
      <c r="CF59" s="4">
        <f t="shared" si="67"/>
        <v>0</v>
      </c>
      <c r="CG59" s="4">
        <f t="shared" si="67"/>
        <v>0</v>
      </c>
      <c r="CH59" s="4">
        <f t="shared" si="67"/>
        <v>0</v>
      </c>
    </row>
    <row r="60" spans="1:86" x14ac:dyDescent="0.25">
      <c r="A60" s="13">
        <f t="shared" si="0"/>
        <v>0.12167625481289514</v>
      </c>
      <c r="B60" s="2">
        <f t="shared" si="1"/>
        <v>0.99999999994179234</v>
      </c>
      <c r="C60" s="4">
        <f t="shared" si="4"/>
        <v>14.175824175824175</v>
      </c>
      <c r="D60" s="18">
        <v>43</v>
      </c>
      <c r="E60" s="4">
        <f t="shared" si="2"/>
        <v>1.1368683772161603E-13</v>
      </c>
      <c r="F60" s="4">
        <f t="shared" si="9"/>
        <v>4.8885340220294893E-12</v>
      </c>
      <c r="G60" s="4">
        <f t="shared" si="10"/>
        <v>1.0265921446261927E-10</v>
      </c>
      <c r="H60" s="4">
        <f t="shared" si="22"/>
        <v>1.4030092643224634E-9</v>
      </c>
      <c r="I60" s="4">
        <f t="shared" si="23"/>
        <v>1.4030092643224634E-8</v>
      </c>
      <c r="J60" s="4">
        <f t="shared" si="24"/>
        <v>1.0943472261715215E-7</v>
      </c>
      <c r="K60" s="4">
        <f t="shared" si="25"/>
        <v>6.9308657657529693E-7</v>
      </c>
      <c r="L60" s="4">
        <f t="shared" si="26"/>
        <v>3.6634576190408552E-6</v>
      </c>
      <c r="M60" s="4">
        <f t="shared" si="27"/>
        <v>1.6485559285683848E-5</v>
      </c>
      <c r="N60" s="4">
        <f t="shared" si="28"/>
        <v>6.4110508333214966E-5</v>
      </c>
      <c r="O60" s="4">
        <f t="shared" si="28"/>
        <v>2.1797572833293088E-4</v>
      </c>
      <c r="P60" s="4">
        <f t="shared" si="29"/>
        <v>6.5392718499879265E-4</v>
      </c>
      <c r="Q60" s="4">
        <f t="shared" si="30"/>
        <v>1.7438058266634471E-3</v>
      </c>
      <c r="R60" s="4">
        <f t="shared" si="30"/>
        <v>4.1583062020436046E-3</v>
      </c>
      <c r="S60" s="4">
        <f t="shared" si="30"/>
        <v>8.9106561472362955E-3</v>
      </c>
      <c r="T60" s="4">
        <f t="shared" si="32"/>
        <v>1.7227268551323505E-2</v>
      </c>
      <c r="U60" s="4">
        <f t="shared" si="32"/>
        <v>3.0147719964816133E-2</v>
      </c>
      <c r="V60" s="4">
        <f t="shared" si="32"/>
        <v>4.7881672885296211E-2</v>
      </c>
      <c r="W60" s="4">
        <f t="shared" si="32"/>
        <v>6.9162416389872305E-2</v>
      </c>
      <c r="X60" s="4">
        <f t="shared" si="32"/>
        <v>9.1003179460358297E-2</v>
      </c>
      <c r="Y60" s="4">
        <f t="shared" si="52"/>
        <v>0.10920381535242996</v>
      </c>
      <c r="Z60" s="4">
        <f t="shared" si="43"/>
        <v>0.11960417871932805</v>
      </c>
      <c r="AA60" s="4">
        <f t="shared" si="43"/>
        <v>0.11960417871932805</v>
      </c>
      <c r="AB60" s="5">
        <f t="shared" si="43"/>
        <v>0.10920381535242996</v>
      </c>
      <c r="AC60" s="75">
        <f t="shared" si="43"/>
        <v>9.1003179460358297E-2</v>
      </c>
      <c r="AD60" s="4">
        <f t="shared" si="43"/>
        <v>6.9162416389872305E-2</v>
      </c>
      <c r="AE60" s="4">
        <f t="shared" si="43"/>
        <v>4.7881672885296211E-2</v>
      </c>
      <c r="AF60" s="4">
        <f t="shared" si="53"/>
        <v>3.0147719964816133E-2</v>
      </c>
      <c r="AG60" s="4">
        <f t="shared" si="53"/>
        <v>1.7227268551323505E-2</v>
      </c>
      <c r="AH60" s="4">
        <f t="shared" si="53"/>
        <v>8.9106561472362955E-3</v>
      </c>
      <c r="AI60" s="75">
        <f t="shared" si="41"/>
        <v>4.1583062020436046E-3</v>
      </c>
      <c r="AJ60" s="4">
        <f t="shared" si="41"/>
        <v>1.7438058266634471E-3</v>
      </c>
      <c r="AK60" s="4">
        <f t="shared" si="41"/>
        <v>6.5392718499879265E-4</v>
      </c>
      <c r="AL60" s="4">
        <f t="shared" si="58"/>
        <v>2.1797572821924405E-4</v>
      </c>
      <c r="AM60" s="4">
        <f t="shared" si="50"/>
        <v>6.4110507310033427E-5</v>
      </c>
      <c r="AN60" s="75">
        <f t="shared" si="54"/>
        <v>1.648555519295769E-5</v>
      </c>
      <c r="AO60" s="4">
        <f t="shared" si="55"/>
        <v>3.6634480693464866E-6</v>
      </c>
      <c r="AP60" s="4">
        <f t="shared" si="57"/>
        <v>6.9307225203374401E-7</v>
      </c>
      <c r="AQ60" s="4">
        <f t="shared" si="59"/>
        <v>1.0942039807559922E-7</v>
      </c>
      <c r="AR60" s="4">
        <f t="shared" ref="AR60:AR64" si="68">AQ59*$E$6 +AR59*$E$6</f>
        <v>1.4020542948856018E-8</v>
      </c>
      <c r="AS60" s="20">
        <f t="shared" ref="AS60:AS64" si="69">AR59*$E$6 +AS59*$E$6</f>
        <v>1.3989165381644852E-9</v>
      </c>
      <c r="AT60" s="4">
        <f t="shared" si="64"/>
        <v>1.0163603292312473E-10</v>
      </c>
      <c r="AU60" s="4">
        <f t="shared" ref="AU60:AU97" si="70">AT59*$E$6 +AU59*$E$6</f>
        <v>4.7748471843078732E-12</v>
      </c>
      <c r="AV60" s="4">
        <f t="shared" si="46"/>
        <v>1.1368683772161603E-13</v>
      </c>
      <c r="AW60" s="4">
        <f t="shared" si="46"/>
        <v>0</v>
      </c>
      <c r="AX60" s="4">
        <f t="shared" si="46"/>
        <v>0</v>
      </c>
      <c r="AY60" s="4">
        <f t="shared" si="46"/>
        <v>0</v>
      </c>
      <c r="AZ60" s="4">
        <f t="shared" si="46"/>
        <v>0</v>
      </c>
      <c r="BA60" s="4">
        <f t="shared" si="46"/>
        <v>0</v>
      </c>
      <c r="BB60" s="4">
        <f t="shared" si="46"/>
        <v>0</v>
      </c>
      <c r="BC60" s="4">
        <f t="shared" si="46"/>
        <v>0</v>
      </c>
      <c r="BD60" s="4">
        <f t="shared" si="46"/>
        <v>0</v>
      </c>
      <c r="BE60" s="4">
        <f t="shared" si="46"/>
        <v>0</v>
      </c>
      <c r="BF60" s="4">
        <f t="shared" si="46"/>
        <v>0</v>
      </c>
      <c r="BG60" s="4">
        <f t="shared" si="46"/>
        <v>0</v>
      </c>
      <c r="BH60" s="4">
        <f t="shared" si="65"/>
        <v>0</v>
      </c>
      <c r="BI60" s="4">
        <f t="shared" si="65"/>
        <v>0</v>
      </c>
      <c r="BJ60" s="4">
        <f t="shared" si="65"/>
        <v>0</v>
      </c>
      <c r="BK60" s="4">
        <f t="shared" si="65"/>
        <v>0</v>
      </c>
      <c r="BL60" s="4">
        <f t="shared" si="65"/>
        <v>0</v>
      </c>
      <c r="BM60" s="4">
        <f t="shared" si="65"/>
        <v>0</v>
      </c>
      <c r="BN60" s="20">
        <f t="shared" si="65"/>
        <v>0</v>
      </c>
      <c r="BO60" s="4">
        <f t="shared" si="65"/>
        <v>0</v>
      </c>
      <c r="BP60" s="4">
        <f t="shared" si="65"/>
        <v>0</v>
      </c>
      <c r="BQ60" s="4">
        <f t="shared" si="65"/>
        <v>0</v>
      </c>
      <c r="BR60" s="4">
        <f t="shared" si="65"/>
        <v>0</v>
      </c>
      <c r="BS60" s="4">
        <f t="shared" si="65"/>
        <v>0</v>
      </c>
      <c r="BT60" s="4">
        <f t="shared" si="65"/>
        <v>0</v>
      </c>
      <c r="BU60" s="4">
        <f t="shared" si="66"/>
        <v>0</v>
      </c>
      <c r="BV60" s="4">
        <f t="shared" si="66"/>
        <v>0</v>
      </c>
      <c r="BW60" s="4">
        <f t="shared" si="66"/>
        <v>0</v>
      </c>
      <c r="BX60" s="4">
        <f t="shared" si="66"/>
        <v>0</v>
      </c>
      <c r="BY60" s="4">
        <f t="shared" si="66"/>
        <v>0</v>
      </c>
      <c r="BZ60" s="4">
        <f t="shared" si="66"/>
        <v>0</v>
      </c>
      <c r="CA60" s="4">
        <f t="shared" si="66"/>
        <v>0</v>
      </c>
      <c r="CB60" s="4">
        <f t="shared" si="67"/>
        <v>0</v>
      </c>
      <c r="CC60" s="4">
        <f t="shared" si="67"/>
        <v>0</v>
      </c>
      <c r="CD60" s="4">
        <f t="shared" si="67"/>
        <v>0</v>
      </c>
      <c r="CE60" s="4">
        <f t="shared" si="67"/>
        <v>0</v>
      </c>
      <c r="CF60" s="4">
        <f t="shared" si="67"/>
        <v>0</v>
      </c>
      <c r="CG60" s="4">
        <f t="shared" si="67"/>
        <v>0</v>
      </c>
      <c r="CH60" s="4">
        <f t="shared" si="67"/>
        <v>0</v>
      </c>
    </row>
    <row r="61" spans="1:86" x14ac:dyDescent="0.25">
      <c r="A61" s="13">
        <f t="shared" si="0"/>
        <v>0.12028562337275517</v>
      </c>
      <c r="B61" s="2">
        <f t="shared" si="1"/>
        <v>0.99999999994179234</v>
      </c>
      <c r="C61" s="4">
        <f t="shared" si="4"/>
        <v>14.505494505494505</v>
      </c>
      <c r="D61" s="18">
        <v>44</v>
      </c>
      <c r="E61" s="4">
        <f t="shared" si="2"/>
        <v>5.6843418860808015E-14</v>
      </c>
      <c r="F61" s="4">
        <f t="shared" si="9"/>
        <v>2.5011104298755527E-12</v>
      </c>
      <c r="G61" s="4">
        <f t="shared" si="10"/>
        <v>5.3773874242324382E-11</v>
      </c>
      <c r="H61" s="4">
        <f t="shared" si="22"/>
        <v>7.5283423939254135E-10</v>
      </c>
      <c r="I61" s="4">
        <f t="shared" si="23"/>
        <v>7.7165509537735488E-9</v>
      </c>
      <c r="J61" s="4">
        <f t="shared" si="24"/>
        <v>6.1732407630188391E-8</v>
      </c>
      <c r="K61" s="4">
        <f t="shared" si="25"/>
        <v>4.0126064959622454E-7</v>
      </c>
      <c r="L61" s="4">
        <f t="shared" si="26"/>
        <v>2.1782720978080761E-6</v>
      </c>
      <c r="M61" s="4">
        <f t="shared" si="27"/>
        <v>1.0074508452362352E-5</v>
      </c>
      <c r="N61" s="4">
        <f t="shared" si="28"/>
        <v>4.0298033809449407E-5</v>
      </c>
      <c r="O61" s="4">
        <f t="shared" si="28"/>
        <v>1.4104311833307293E-4</v>
      </c>
      <c r="P61" s="4">
        <f t="shared" si="29"/>
        <v>4.3595145666586177E-4</v>
      </c>
      <c r="Q61" s="4">
        <f t="shared" si="30"/>
        <v>1.1988665058311199E-3</v>
      </c>
      <c r="R61" s="4">
        <f t="shared" si="30"/>
        <v>2.9510560143535258E-3</v>
      </c>
      <c r="S61" s="4">
        <f t="shared" si="30"/>
        <v>6.53448117463995E-3</v>
      </c>
      <c r="T61" s="4">
        <f t="shared" si="32"/>
        <v>1.30689623492799E-2</v>
      </c>
      <c r="U61" s="4">
        <f t="shared" si="32"/>
        <v>2.3687494258069819E-2</v>
      </c>
      <c r="V61" s="4">
        <f t="shared" si="32"/>
        <v>3.9014696425056172E-2</v>
      </c>
      <c r="W61" s="4">
        <f t="shared" si="32"/>
        <v>5.8522044637584258E-2</v>
      </c>
      <c r="X61" s="4">
        <f t="shared" si="32"/>
        <v>8.0082797925115301E-2</v>
      </c>
      <c r="Y61" s="4">
        <f t="shared" si="52"/>
        <v>0.10010349740639413</v>
      </c>
      <c r="Z61" s="4">
        <f t="shared" si="43"/>
        <v>0.114403997035879</v>
      </c>
      <c r="AA61" s="19">
        <f t="shared" si="43"/>
        <v>0.11960417871932805</v>
      </c>
      <c r="AB61" s="5">
        <f>AA60*$E$6 +AB60*$E$6</f>
        <v>0.114403997035879</v>
      </c>
      <c r="AC61" s="75">
        <f t="shared" si="43"/>
        <v>0.10010349740639413</v>
      </c>
      <c r="AD61" s="4">
        <f t="shared" si="43"/>
        <v>8.0082797925115301E-2</v>
      </c>
      <c r="AE61" s="4">
        <f t="shared" si="43"/>
        <v>5.8522044637584258E-2</v>
      </c>
      <c r="AF61" s="4">
        <f t="shared" si="53"/>
        <v>3.9014696425056172E-2</v>
      </c>
      <c r="AG61" s="4">
        <f t="shared" si="53"/>
        <v>2.3687494258069819E-2</v>
      </c>
      <c r="AH61" s="4">
        <f t="shared" si="53"/>
        <v>1.30689623492799E-2</v>
      </c>
      <c r="AI61" s="75">
        <f t="shared" si="41"/>
        <v>6.53448117463995E-3</v>
      </c>
      <c r="AJ61" s="4">
        <f t="shared" si="41"/>
        <v>2.9510560143535258E-3</v>
      </c>
      <c r="AK61" s="4">
        <f t="shared" si="41"/>
        <v>1.1988665058311199E-3</v>
      </c>
      <c r="AL61" s="4">
        <f t="shared" si="58"/>
        <v>4.3595145660901835E-4</v>
      </c>
      <c r="AM61" s="4">
        <f t="shared" si="50"/>
        <v>1.4104311776463874E-4</v>
      </c>
      <c r="AN61" s="75">
        <f t="shared" si="54"/>
        <v>4.0298031251495559E-5</v>
      </c>
      <c r="AO61" s="4">
        <f t="shared" si="55"/>
        <v>1.0074501631152089E-5</v>
      </c>
      <c r="AP61" s="4">
        <f t="shared" si="57"/>
        <v>2.1782601606901153E-6</v>
      </c>
      <c r="AQ61" s="4">
        <f t="shared" si="59"/>
        <v>4.0124632505467162E-7</v>
      </c>
      <c r="AR61" s="4">
        <f t="shared" si="68"/>
        <v>6.1720470512227621E-8</v>
      </c>
      <c r="AS61" s="20">
        <f t="shared" si="69"/>
        <v>7.7097297435102519E-9</v>
      </c>
      <c r="AT61" s="4">
        <f t="shared" si="64"/>
        <v>7.5027628554380499E-10</v>
      </c>
      <c r="AU61" s="4">
        <f t="shared" si="70"/>
        <v>5.3205440053716302E-11</v>
      </c>
      <c r="AV61" s="4">
        <f t="shared" ref="AV61" si="71">AU60*$E$6 +AV60*$E$6</f>
        <v>2.4442670110147446E-12</v>
      </c>
      <c r="AW61" s="4">
        <f t="shared" si="46"/>
        <v>5.6843418860808015E-14</v>
      </c>
      <c r="AX61" s="4">
        <f t="shared" si="46"/>
        <v>0</v>
      </c>
      <c r="AY61" s="4">
        <f t="shared" si="46"/>
        <v>0</v>
      </c>
      <c r="AZ61" s="4">
        <f t="shared" si="46"/>
        <v>0</v>
      </c>
      <c r="BA61" s="4">
        <f t="shared" si="46"/>
        <v>0</v>
      </c>
      <c r="BB61" s="4">
        <f t="shared" si="46"/>
        <v>0</v>
      </c>
      <c r="BC61" s="4">
        <f t="shared" si="46"/>
        <v>0</v>
      </c>
      <c r="BD61" s="4">
        <f t="shared" si="46"/>
        <v>0</v>
      </c>
      <c r="BE61" s="4">
        <f t="shared" si="46"/>
        <v>0</v>
      </c>
      <c r="BF61" s="4">
        <f t="shared" si="46"/>
        <v>0</v>
      </c>
      <c r="BG61" s="4">
        <f t="shared" si="46"/>
        <v>0</v>
      </c>
      <c r="BH61" s="4">
        <f t="shared" si="65"/>
        <v>0</v>
      </c>
      <c r="BI61" s="4">
        <f t="shared" si="65"/>
        <v>0</v>
      </c>
      <c r="BJ61" s="4">
        <f t="shared" si="65"/>
        <v>0</v>
      </c>
      <c r="BK61" s="4">
        <f t="shared" si="65"/>
        <v>0</v>
      </c>
      <c r="BL61" s="4">
        <f t="shared" si="65"/>
        <v>0</v>
      </c>
      <c r="BM61" s="4">
        <f t="shared" si="65"/>
        <v>0</v>
      </c>
      <c r="BN61" s="20">
        <f t="shared" si="65"/>
        <v>0</v>
      </c>
      <c r="BO61" s="4">
        <f t="shared" si="65"/>
        <v>0</v>
      </c>
      <c r="BP61" s="4">
        <f t="shared" si="65"/>
        <v>0</v>
      </c>
      <c r="BQ61" s="4">
        <f t="shared" si="65"/>
        <v>0</v>
      </c>
      <c r="BR61" s="4">
        <f t="shared" si="65"/>
        <v>0</v>
      </c>
      <c r="BS61" s="4">
        <f t="shared" si="65"/>
        <v>0</v>
      </c>
      <c r="BT61" s="4">
        <f t="shared" si="65"/>
        <v>0</v>
      </c>
      <c r="BU61" s="4">
        <f t="shared" si="66"/>
        <v>0</v>
      </c>
      <c r="BV61" s="4">
        <f t="shared" si="66"/>
        <v>0</v>
      </c>
      <c r="BW61" s="4">
        <f t="shared" si="66"/>
        <v>0</v>
      </c>
      <c r="BX61" s="4">
        <f t="shared" si="66"/>
        <v>0</v>
      </c>
      <c r="BY61" s="4">
        <f t="shared" si="66"/>
        <v>0</v>
      </c>
      <c r="BZ61" s="4">
        <f t="shared" si="66"/>
        <v>0</v>
      </c>
      <c r="CA61" s="4">
        <f t="shared" si="66"/>
        <v>0</v>
      </c>
      <c r="CB61" s="4">
        <f t="shared" si="67"/>
        <v>0</v>
      </c>
      <c r="CC61" s="4">
        <f t="shared" si="67"/>
        <v>0</v>
      </c>
      <c r="CD61" s="4">
        <f t="shared" si="67"/>
        <v>0</v>
      </c>
      <c r="CE61" s="4">
        <f t="shared" si="67"/>
        <v>0</v>
      </c>
      <c r="CF61" s="4">
        <f t="shared" si="67"/>
        <v>0</v>
      </c>
      <c r="CG61" s="4">
        <f t="shared" si="67"/>
        <v>0</v>
      </c>
      <c r="CH61" s="4">
        <f t="shared" si="67"/>
        <v>0</v>
      </c>
    </row>
    <row r="62" spans="1:86" x14ac:dyDescent="0.25">
      <c r="A62" s="13">
        <f t="shared" si="0"/>
        <v>0.11894160774351809</v>
      </c>
      <c r="B62" s="2">
        <f t="shared" si="1"/>
        <v>0.99999999994179234</v>
      </c>
      <c r="C62" s="4">
        <f t="shared" si="4"/>
        <v>14.835164835164836</v>
      </c>
      <c r="D62" s="18">
        <v>45</v>
      </c>
      <c r="E62" s="4">
        <f t="shared" si="2"/>
        <v>2.8421709430404007E-14</v>
      </c>
      <c r="F62" s="4">
        <f t="shared" si="9"/>
        <v>1.2789769243681803E-12</v>
      </c>
      <c r="G62" s="4">
        <f t="shared" si="10"/>
        <v>2.8137492336099967E-11</v>
      </c>
      <c r="H62" s="4">
        <f t="shared" si="22"/>
        <v>4.0330405681743287E-10</v>
      </c>
      <c r="I62" s="4">
        <f t="shared" si="23"/>
        <v>4.2346925965830451E-9</v>
      </c>
      <c r="J62" s="4">
        <f t="shared" si="24"/>
        <v>3.472447929198097E-8</v>
      </c>
      <c r="K62" s="4">
        <f t="shared" si="25"/>
        <v>2.3149652861320646E-7</v>
      </c>
      <c r="L62" s="4">
        <f t="shared" si="26"/>
        <v>1.2897663737021503E-6</v>
      </c>
      <c r="M62" s="4">
        <f t="shared" si="27"/>
        <v>6.1263902750852139E-6</v>
      </c>
      <c r="N62" s="4">
        <f t="shared" si="28"/>
        <v>2.518627113090588E-5</v>
      </c>
      <c r="O62" s="4">
        <f t="shared" si="28"/>
        <v>9.0670576071261166E-5</v>
      </c>
      <c r="P62" s="4">
        <f t="shared" si="29"/>
        <v>2.8849728749946735E-4</v>
      </c>
      <c r="Q62" s="4">
        <f t="shared" si="30"/>
        <v>8.1740898124849082E-4</v>
      </c>
      <c r="R62" s="4">
        <f t="shared" si="30"/>
        <v>2.0749612600923228E-3</v>
      </c>
      <c r="S62" s="4">
        <f t="shared" si="30"/>
        <v>4.7427685944967379E-3</v>
      </c>
      <c r="T62" s="4">
        <f t="shared" si="32"/>
        <v>9.8017217619599251E-3</v>
      </c>
      <c r="U62" s="4">
        <f t="shared" si="32"/>
        <v>1.8378228303674859E-2</v>
      </c>
      <c r="V62" s="4">
        <f t="shared" si="32"/>
        <v>3.1351095341562996E-2</v>
      </c>
      <c r="W62" s="4">
        <f t="shared" si="32"/>
        <v>4.8768370531320215E-2</v>
      </c>
      <c r="X62" s="4">
        <f t="shared" si="32"/>
        <v>6.930242128134978E-2</v>
      </c>
      <c r="Y62" s="4">
        <f t="shared" si="52"/>
        <v>9.0093147665754714E-2</v>
      </c>
      <c r="Z62" s="4">
        <f t="shared" si="43"/>
        <v>0.10725374722113656</v>
      </c>
      <c r="AA62" s="4">
        <f t="shared" si="43"/>
        <v>0.11700408787760352</v>
      </c>
      <c r="AB62" s="5">
        <f t="shared" si="43"/>
        <v>0.11700408787760352</v>
      </c>
      <c r="AC62" s="75">
        <f t="shared" si="43"/>
        <v>0.10725374722113656</v>
      </c>
      <c r="AD62" s="4">
        <f t="shared" si="43"/>
        <v>9.0093147665754714E-2</v>
      </c>
      <c r="AE62" s="4">
        <f t="shared" si="43"/>
        <v>6.930242128134978E-2</v>
      </c>
      <c r="AF62" s="4">
        <f t="shared" si="53"/>
        <v>4.8768370531320215E-2</v>
      </c>
      <c r="AG62" s="4">
        <f t="shared" si="53"/>
        <v>3.1351095341562996E-2</v>
      </c>
      <c r="AH62" s="4">
        <f t="shared" si="53"/>
        <v>1.8378228303674859E-2</v>
      </c>
      <c r="AI62" s="75">
        <f t="shared" si="41"/>
        <v>9.8017217619599251E-3</v>
      </c>
      <c r="AJ62" s="4">
        <f t="shared" si="41"/>
        <v>4.7427685944967379E-3</v>
      </c>
      <c r="AK62" s="4">
        <f t="shared" si="41"/>
        <v>2.0749612600923228E-3</v>
      </c>
      <c r="AL62" s="4">
        <f t="shared" si="58"/>
        <v>8.1740898122006911E-4</v>
      </c>
      <c r="AM62" s="4">
        <f t="shared" si="50"/>
        <v>2.8849728718682854E-4</v>
      </c>
      <c r="AN62" s="75">
        <f t="shared" si="54"/>
        <v>9.0670574508067148E-5</v>
      </c>
      <c r="AO62" s="4">
        <f t="shared" si="55"/>
        <v>2.5186266441323824E-5</v>
      </c>
      <c r="AP62" s="4">
        <f t="shared" si="57"/>
        <v>6.1263808959211019E-6</v>
      </c>
      <c r="AQ62" s="4">
        <f t="shared" si="59"/>
        <v>1.2897532428723935E-6</v>
      </c>
      <c r="AR62" s="4">
        <f t="shared" si="68"/>
        <v>2.3148339778344962E-7</v>
      </c>
      <c r="AS62" s="20">
        <f t="shared" si="69"/>
        <v>3.4715100127868936E-8</v>
      </c>
      <c r="AT62" s="4">
        <f t="shared" si="64"/>
        <v>4.2300030145270284E-9</v>
      </c>
      <c r="AU62" s="4">
        <f t="shared" si="70"/>
        <v>4.0174086279876065E-10</v>
      </c>
      <c r="AV62" s="4">
        <f t="shared" ref="AV62" si="72">AU61*$E$6 +AV61*$E$6</f>
        <v>2.7824853532365523E-11</v>
      </c>
      <c r="AW62" s="4">
        <f t="shared" ref="AW62" si="73">AV61*$E$6 +AW61*$E$6</f>
        <v>1.2505552149377763E-12</v>
      </c>
      <c r="AX62" s="4">
        <f t="shared" si="46"/>
        <v>2.8421709430404007E-14</v>
      </c>
      <c r="AY62" s="4">
        <f t="shared" si="46"/>
        <v>0</v>
      </c>
      <c r="AZ62" s="4">
        <f t="shared" si="46"/>
        <v>0</v>
      </c>
      <c r="BA62" s="4">
        <f t="shared" si="46"/>
        <v>0</v>
      </c>
      <c r="BB62" s="4">
        <f t="shared" si="46"/>
        <v>0</v>
      </c>
      <c r="BC62" s="4">
        <f t="shared" si="46"/>
        <v>0</v>
      </c>
      <c r="BD62" s="4">
        <f t="shared" si="46"/>
        <v>0</v>
      </c>
      <c r="BE62" s="4">
        <f t="shared" si="46"/>
        <v>0</v>
      </c>
      <c r="BF62" s="4">
        <f t="shared" si="46"/>
        <v>0</v>
      </c>
      <c r="BG62" s="4">
        <f t="shared" si="46"/>
        <v>0</v>
      </c>
      <c r="BH62" s="4">
        <f t="shared" si="65"/>
        <v>0</v>
      </c>
      <c r="BI62" s="4">
        <f t="shared" si="65"/>
        <v>0</v>
      </c>
      <c r="BJ62" s="4">
        <f t="shared" si="65"/>
        <v>0</v>
      </c>
      <c r="BK62" s="4">
        <f t="shared" si="65"/>
        <v>0</v>
      </c>
      <c r="BL62" s="4">
        <f t="shared" si="65"/>
        <v>0</v>
      </c>
      <c r="BM62" s="4">
        <f t="shared" si="65"/>
        <v>0</v>
      </c>
      <c r="BN62" s="20">
        <f t="shared" si="65"/>
        <v>0</v>
      </c>
      <c r="BO62" s="4">
        <f t="shared" si="65"/>
        <v>0</v>
      </c>
      <c r="BP62" s="4">
        <f t="shared" si="65"/>
        <v>0</v>
      </c>
      <c r="BQ62" s="4">
        <f t="shared" si="65"/>
        <v>0</v>
      </c>
      <c r="BR62" s="4">
        <f t="shared" si="65"/>
        <v>0</v>
      </c>
      <c r="BS62" s="4">
        <f t="shared" si="65"/>
        <v>0</v>
      </c>
      <c r="BT62" s="4">
        <f t="shared" si="65"/>
        <v>0</v>
      </c>
      <c r="BU62" s="4">
        <f t="shared" si="66"/>
        <v>0</v>
      </c>
      <c r="BV62" s="4">
        <f t="shared" si="66"/>
        <v>0</v>
      </c>
      <c r="BW62" s="4">
        <f t="shared" si="66"/>
        <v>0</v>
      </c>
      <c r="BX62" s="4">
        <f t="shared" si="66"/>
        <v>0</v>
      </c>
      <c r="BY62" s="4">
        <f t="shared" si="66"/>
        <v>0</v>
      </c>
      <c r="BZ62" s="4">
        <f t="shared" si="66"/>
        <v>0</v>
      </c>
      <c r="CA62" s="4">
        <f t="shared" si="66"/>
        <v>0</v>
      </c>
      <c r="CB62" s="4">
        <f t="shared" si="67"/>
        <v>0</v>
      </c>
      <c r="CC62" s="4">
        <f t="shared" si="67"/>
        <v>0</v>
      </c>
      <c r="CD62" s="4">
        <f t="shared" si="67"/>
        <v>0</v>
      </c>
      <c r="CE62" s="4">
        <f t="shared" si="67"/>
        <v>0</v>
      </c>
      <c r="CF62" s="4">
        <f t="shared" si="67"/>
        <v>0</v>
      </c>
      <c r="CG62" s="4">
        <f t="shared" si="67"/>
        <v>0</v>
      </c>
      <c r="CH62" s="4">
        <f t="shared" si="67"/>
        <v>0</v>
      </c>
    </row>
    <row r="63" spans="1:86" x14ac:dyDescent="0.25">
      <c r="A63" s="13">
        <f t="shared" si="0"/>
        <v>0.11764166043056543</v>
      </c>
      <c r="B63" s="2">
        <f t="shared" si="1"/>
        <v>0.99999999994179234</v>
      </c>
      <c r="C63" s="4">
        <f t="shared" si="4"/>
        <v>15.164835164835164</v>
      </c>
      <c r="D63" s="18">
        <v>46</v>
      </c>
      <c r="E63" s="4">
        <f t="shared" si="2"/>
        <v>1.4210854715202004E-14</v>
      </c>
      <c r="F63" s="4">
        <f t="shared" si="9"/>
        <v>6.5369931689929217E-13</v>
      </c>
      <c r="G63" s="4">
        <f t="shared" si="10"/>
        <v>1.4708234630234074E-11</v>
      </c>
      <c r="H63" s="4">
        <f t="shared" si="22"/>
        <v>2.1572077457676642E-10</v>
      </c>
      <c r="I63" s="4">
        <f t="shared" si="23"/>
        <v>2.318998326700239E-9</v>
      </c>
      <c r="J63" s="4">
        <f t="shared" si="24"/>
        <v>1.9479585944282007E-8</v>
      </c>
      <c r="K63" s="4">
        <f t="shared" si="25"/>
        <v>1.3311050395259372E-7</v>
      </c>
      <c r="L63" s="4">
        <f t="shared" si="26"/>
        <v>7.6063145115767838E-7</v>
      </c>
      <c r="M63" s="4">
        <f t="shared" si="27"/>
        <v>3.7080783243936821E-6</v>
      </c>
      <c r="N63" s="4">
        <f t="shared" si="28"/>
        <v>1.5656330702995547E-5</v>
      </c>
      <c r="O63" s="4">
        <f t="shared" si="28"/>
        <v>5.7928423601083523E-5</v>
      </c>
      <c r="P63" s="4">
        <f t="shared" si="29"/>
        <v>1.8958393178536426E-4</v>
      </c>
      <c r="Q63" s="4">
        <f t="shared" si="30"/>
        <v>5.5295313437397908E-4</v>
      </c>
      <c r="R63" s="4">
        <f t="shared" si="30"/>
        <v>1.4461851206704068E-3</v>
      </c>
      <c r="S63" s="4">
        <f t="shared" si="30"/>
        <v>3.4088649272945304E-3</v>
      </c>
      <c r="T63" s="4">
        <f t="shared" si="32"/>
        <v>7.2722451782283315E-3</v>
      </c>
      <c r="U63" s="4">
        <f t="shared" si="32"/>
        <v>1.4089975032817392E-2</v>
      </c>
      <c r="V63" s="4">
        <f t="shared" si="32"/>
        <v>2.4864661822618928E-2</v>
      </c>
      <c r="W63" s="4">
        <f t="shared" si="32"/>
        <v>4.0059732936441605E-2</v>
      </c>
      <c r="X63" s="4">
        <f t="shared" si="32"/>
        <v>5.9035395906334998E-2</v>
      </c>
      <c r="Y63" s="4">
        <f t="shared" si="52"/>
        <v>7.9697784473552247E-2</v>
      </c>
      <c r="Z63" s="4">
        <f t="shared" si="43"/>
        <v>9.8673447443445639E-2</v>
      </c>
      <c r="AA63" s="4">
        <f t="shared" si="43"/>
        <v>0.11212891754937004</v>
      </c>
      <c r="AB63" s="19">
        <f t="shared" si="43"/>
        <v>0.11700408787760352</v>
      </c>
      <c r="AC63" s="75">
        <f t="shared" si="43"/>
        <v>0.11212891754937004</v>
      </c>
      <c r="AD63" s="4">
        <f t="shared" si="43"/>
        <v>9.8673447443445639E-2</v>
      </c>
      <c r="AE63" s="4">
        <f t="shared" si="43"/>
        <v>7.9697784473552247E-2</v>
      </c>
      <c r="AF63" s="4">
        <f t="shared" si="53"/>
        <v>5.9035395906334998E-2</v>
      </c>
      <c r="AG63" s="4">
        <f t="shared" si="53"/>
        <v>4.0059732936441605E-2</v>
      </c>
      <c r="AH63" s="4">
        <f t="shared" si="53"/>
        <v>2.4864661822618928E-2</v>
      </c>
      <c r="AI63" s="75">
        <f t="shared" si="41"/>
        <v>1.4089975032817392E-2</v>
      </c>
      <c r="AJ63" s="4">
        <f t="shared" si="41"/>
        <v>7.2722451782283315E-3</v>
      </c>
      <c r="AK63" s="4">
        <f t="shared" si="53"/>
        <v>3.4088649272945304E-3</v>
      </c>
      <c r="AL63" s="4">
        <f t="shared" si="58"/>
        <v>1.446185120656196E-3</v>
      </c>
      <c r="AM63" s="4">
        <f t="shared" si="50"/>
        <v>5.5295313420344883E-4</v>
      </c>
      <c r="AN63" s="75">
        <f t="shared" si="54"/>
        <v>1.8958393084744785E-4</v>
      </c>
      <c r="AO63" s="4">
        <f t="shared" si="55"/>
        <v>5.7928420474695486E-5</v>
      </c>
      <c r="AP63" s="4">
        <f t="shared" si="57"/>
        <v>1.5656323668622463E-5</v>
      </c>
      <c r="AQ63" s="4">
        <f t="shared" si="59"/>
        <v>3.7080670693967477E-6</v>
      </c>
      <c r="AR63" s="4">
        <f t="shared" si="68"/>
        <v>7.6061832032792154E-7</v>
      </c>
      <c r="AS63" s="20">
        <f t="shared" si="69"/>
        <v>1.3309924895565928E-7</v>
      </c>
      <c r="AT63" s="4">
        <f t="shared" si="64"/>
        <v>1.9472551571197982E-8</v>
      </c>
      <c r="AU63" s="4">
        <f t="shared" si="70"/>
        <v>2.3158719386628945E-9</v>
      </c>
      <c r="AV63" s="4">
        <f t="shared" ref="AV63:AV64" si="74">AU62*$E$6 +AV62*$E$6</f>
        <v>2.1478285816556308E-10</v>
      </c>
      <c r="AW63" s="4">
        <f t="shared" ref="AW63:AW64" si="75">AV62*$E$6 +AW62*$E$6</f>
        <v>1.453770437365165E-11</v>
      </c>
      <c r="AX63" s="4">
        <f t="shared" ref="AX63:AY64" si="76">AW62*$E$6 +AX62*$E$6</f>
        <v>6.3948846218409017E-13</v>
      </c>
      <c r="AY63" s="4">
        <f t="shared" si="46"/>
        <v>1.4210854715202004E-14</v>
      </c>
      <c r="AZ63" s="4">
        <f t="shared" si="46"/>
        <v>0</v>
      </c>
      <c r="BA63" s="4">
        <f t="shared" si="46"/>
        <v>0</v>
      </c>
      <c r="BB63" s="4">
        <f t="shared" si="46"/>
        <v>0</v>
      </c>
      <c r="BC63" s="4">
        <f t="shared" si="46"/>
        <v>0</v>
      </c>
      <c r="BD63" s="4">
        <f t="shared" si="46"/>
        <v>0</v>
      </c>
      <c r="BE63" s="4">
        <f t="shared" si="46"/>
        <v>0</v>
      </c>
      <c r="BF63" s="4">
        <f t="shared" si="46"/>
        <v>0</v>
      </c>
      <c r="BG63" s="4">
        <f t="shared" si="46"/>
        <v>0</v>
      </c>
      <c r="BH63" s="4">
        <f t="shared" si="65"/>
        <v>0</v>
      </c>
      <c r="BI63" s="4">
        <f t="shared" si="65"/>
        <v>0</v>
      </c>
      <c r="BJ63" s="4">
        <f t="shared" si="65"/>
        <v>0</v>
      </c>
      <c r="BK63" s="4">
        <f t="shared" si="65"/>
        <v>0</v>
      </c>
      <c r="BL63" s="4">
        <f t="shared" si="65"/>
        <v>0</v>
      </c>
      <c r="BM63" s="4">
        <f t="shared" si="65"/>
        <v>0</v>
      </c>
      <c r="BN63" s="20">
        <f t="shared" si="65"/>
        <v>0</v>
      </c>
      <c r="BO63" s="4">
        <f t="shared" si="65"/>
        <v>0</v>
      </c>
      <c r="BP63" s="4">
        <f t="shared" si="65"/>
        <v>0</v>
      </c>
      <c r="BQ63" s="4">
        <f t="shared" si="65"/>
        <v>0</v>
      </c>
      <c r="BR63" s="4">
        <f t="shared" si="65"/>
        <v>0</v>
      </c>
      <c r="BS63" s="4">
        <f t="shared" si="65"/>
        <v>0</v>
      </c>
      <c r="BT63" s="4">
        <f t="shared" si="65"/>
        <v>0</v>
      </c>
      <c r="BU63" s="4">
        <f t="shared" si="66"/>
        <v>0</v>
      </c>
      <c r="BV63" s="4">
        <f t="shared" si="66"/>
        <v>0</v>
      </c>
      <c r="BW63" s="4">
        <f t="shared" si="66"/>
        <v>0</v>
      </c>
      <c r="BX63" s="4">
        <f t="shared" si="66"/>
        <v>0</v>
      </c>
      <c r="BY63" s="4">
        <f t="shared" si="66"/>
        <v>0</v>
      </c>
      <c r="BZ63" s="4">
        <f t="shared" si="66"/>
        <v>0</v>
      </c>
      <c r="CA63" s="4">
        <f t="shared" si="66"/>
        <v>0</v>
      </c>
      <c r="CB63" s="4">
        <f t="shared" si="67"/>
        <v>0</v>
      </c>
      <c r="CC63" s="4">
        <f t="shared" si="67"/>
        <v>0</v>
      </c>
      <c r="CD63" s="4">
        <f t="shared" si="67"/>
        <v>0</v>
      </c>
      <c r="CE63" s="4">
        <f t="shared" si="67"/>
        <v>0</v>
      </c>
      <c r="CF63" s="4">
        <f t="shared" si="67"/>
        <v>0</v>
      </c>
      <c r="CG63" s="4">
        <f t="shared" si="67"/>
        <v>0</v>
      </c>
      <c r="CH63" s="4">
        <f t="shared" si="67"/>
        <v>0</v>
      </c>
    </row>
    <row r="64" spans="1:86" x14ac:dyDescent="0.25">
      <c r="A64" s="13">
        <f t="shared" si="0"/>
        <v>0.11638342467781128</v>
      </c>
      <c r="B64" s="2">
        <f t="shared" si="1"/>
        <v>0.99999999994179234</v>
      </c>
      <c r="C64" s="4">
        <f t="shared" si="4"/>
        <v>15.494505494505495</v>
      </c>
      <c r="D64" s="18">
        <v>47</v>
      </c>
      <c r="E64" s="4">
        <f t="shared" si="2"/>
        <v>7.1054273576010019E-15</v>
      </c>
      <c r="F64" s="4">
        <f t="shared" si="9"/>
        <v>3.3395508580724709E-13</v>
      </c>
      <c r="G64" s="4">
        <f t="shared" si="10"/>
        <v>7.680966973566683E-12</v>
      </c>
      <c r="H64" s="4">
        <f t="shared" si="22"/>
        <v>1.1521450460350025E-10</v>
      </c>
      <c r="I64" s="4">
        <f t="shared" si="23"/>
        <v>1.2673595506385027E-9</v>
      </c>
      <c r="J64" s="4">
        <f t="shared" si="24"/>
        <v>1.0899292135491123E-8</v>
      </c>
      <c r="K64" s="4">
        <f t="shared" si="25"/>
        <v>7.6295044948437862E-8</v>
      </c>
      <c r="L64" s="4">
        <f t="shared" si="26"/>
        <v>4.4687097755513605E-7</v>
      </c>
      <c r="M64" s="4">
        <f t="shared" si="27"/>
        <v>2.2343548877756803E-6</v>
      </c>
      <c r="N64" s="4">
        <f t="shared" si="28"/>
        <v>9.6822045136946144E-6</v>
      </c>
      <c r="O64" s="4">
        <f t="shared" si="28"/>
        <v>3.6792377152039535E-5</v>
      </c>
      <c r="P64" s="4">
        <f t="shared" si="29"/>
        <v>1.2375617769322389E-4</v>
      </c>
      <c r="Q64" s="4">
        <f t="shared" si="30"/>
        <v>3.7126853307967167E-4</v>
      </c>
      <c r="R64" s="4">
        <f t="shared" si="30"/>
        <v>9.9956912752219296E-4</v>
      </c>
      <c r="S64" s="4">
        <f t="shared" si="30"/>
        <v>2.4275250239824686E-3</v>
      </c>
      <c r="T64" s="4">
        <f t="shared" si="32"/>
        <v>5.3405550527614309E-3</v>
      </c>
      <c r="U64" s="4">
        <f t="shared" si="32"/>
        <v>1.0681110105522862E-2</v>
      </c>
      <c r="V64" s="4">
        <f t="shared" si="32"/>
        <v>1.947731842771816E-2</v>
      </c>
      <c r="W64" s="4">
        <f t="shared" si="32"/>
        <v>3.2462197379530267E-2</v>
      </c>
      <c r="X64" s="4">
        <f t="shared" si="32"/>
        <v>4.9547564421388302E-2</v>
      </c>
      <c r="Y64" s="4">
        <f t="shared" si="52"/>
        <v>6.9366590189943622E-2</v>
      </c>
      <c r="Z64" s="4">
        <f t="shared" si="43"/>
        <v>8.9185615958498943E-2</v>
      </c>
      <c r="AA64" s="4">
        <f t="shared" si="43"/>
        <v>0.10540118249640784</v>
      </c>
      <c r="AB64" s="5">
        <f t="shared" si="43"/>
        <v>0.11456650271348678</v>
      </c>
      <c r="AC64" s="75">
        <f t="shared" si="43"/>
        <v>0.11456650271348678</v>
      </c>
      <c r="AD64" s="4">
        <f t="shared" si="43"/>
        <v>0.10540118249640784</v>
      </c>
      <c r="AE64" s="4">
        <f t="shared" si="43"/>
        <v>8.9185615958498943E-2</v>
      </c>
      <c r="AF64" s="4">
        <f t="shared" si="53"/>
        <v>6.9366590189943622E-2</v>
      </c>
      <c r="AG64" s="4">
        <f t="shared" si="53"/>
        <v>4.9547564421388302E-2</v>
      </c>
      <c r="AH64" s="4">
        <f t="shared" si="53"/>
        <v>3.2462197379530267E-2</v>
      </c>
      <c r="AI64" s="75">
        <f t="shared" si="41"/>
        <v>1.947731842771816E-2</v>
      </c>
      <c r="AJ64" s="4">
        <f t="shared" si="41"/>
        <v>1.0681110105522862E-2</v>
      </c>
      <c r="AK64" s="4">
        <f t="shared" si="53"/>
        <v>5.3405550527614309E-3</v>
      </c>
      <c r="AL64" s="4">
        <f t="shared" si="58"/>
        <v>2.4275250239753632E-3</v>
      </c>
      <c r="AM64" s="4">
        <f t="shared" si="50"/>
        <v>9.995691274298224E-4</v>
      </c>
      <c r="AN64" s="75">
        <f t="shared" si="54"/>
        <v>3.7126853252544834E-4</v>
      </c>
      <c r="AO64" s="4">
        <f t="shared" si="55"/>
        <v>1.2375617566107167E-4</v>
      </c>
      <c r="AP64" s="4">
        <f t="shared" si="57"/>
        <v>3.6792372071658974E-5</v>
      </c>
      <c r="AQ64" s="4">
        <f t="shared" si="59"/>
        <v>9.6821953690096052E-6</v>
      </c>
      <c r="AR64" s="4">
        <f t="shared" si="68"/>
        <v>2.2343426948623346E-6</v>
      </c>
      <c r="AS64" s="20">
        <f t="shared" si="69"/>
        <v>4.4685878464179041E-7</v>
      </c>
      <c r="AT64" s="4">
        <f t="shared" si="64"/>
        <v>7.628590026342863E-8</v>
      </c>
      <c r="AU64" s="4">
        <f t="shared" si="70"/>
        <v>1.0894211754930438E-8</v>
      </c>
      <c r="AV64" s="4">
        <f t="shared" si="74"/>
        <v>1.2653273984142288E-9</v>
      </c>
      <c r="AW64" s="4">
        <f t="shared" si="75"/>
        <v>1.1466028126960737E-10</v>
      </c>
      <c r="AX64" s="4">
        <f t="shared" si="76"/>
        <v>7.58859641791787E-12</v>
      </c>
      <c r="AY64" s="4">
        <f t="shared" si="76"/>
        <v>3.2684965844964609E-13</v>
      </c>
      <c r="AZ64" s="4">
        <f t="shared" si="46"/>
        <v>7.1054273576010019E-15</v>
      </c>
      <c r="BA64" s="4">
        <f t="shared" si="46"/>
        <v>0</v>
      </c>
      <c r="BB64" s="4">
        <f t="shared" si="46"/>
        <v>0</v>
      </c>
      <c r="BC64" s="4">
        <f t="shared" si="46"/>
        <v>0</v>
      </c>
      <c r="BD64" s="4">
        <f t="shared" si="46"/>
        <v>0</v>
      </c>
      <c r="BE64" s="4">
        <f t="shared" si="46"/>
        <v>0</v>
      </c>
      <c r="BF64" s="4">
        <f t="shared" si="46"/>
        <v>0</v>
      </c>
      <c r="BG64" s="4">
        <f t="shared" si="46"/>
        <v>0</v>
      </c>
      <c r="BH64" s="4">
        <f t="shared" si="65"/>
        <v>0</v>
      </c>
      <c r="BI64" s="4">
        <f t="shared" si="65"/>
        <v>0</v>
      </c>
      <c r="BJ64" s="4">
        <f t="shared" si="65"/>
        <v>0</v>
      </c>
      <c r="BK64" s="4">
        <f t="shared" si="65"/>
        <v>0</v>
      </c>
      <c r="BL64" s="4">
        <f t="shared" si="65"/>
        <v>0</v>
      </c>
      <c r="BM64" s="4">
        <f t="shared" si="65"/>
        <v>0</v>
      </c>
      <c r="BN64" s="20">
        <f t="shared" si="65"/>
        <v>0</v>
      </c>
      <c r="BO64" s="4">
        <f t="shared" si="65"/>
        <v>0</v>
      </c>
      <c r="BP64" s="4">
        <f t="shared" si="65"/>
        <v>0</v>
      </c>
      <c r="BQ64" s="4">
        <f t="shared" si="65"/>
        <v>0</v>
      </c>
      <c r="BR64" s="4">
        <f t="shared" si="65"/>
        <v>0</v>
      </c>
      <c r="BS64" s="4">
        <f t="shared" si="65"/>
        <v>0</v>
      </c>
      <c r="BT64" s="4">
        <f t="shared" si="65"/>
        <v>0</v>
      </c>
      <c r="BU64" s="4">
        <f t="shared" si="66"/>
        <v>0</v>
      </c>
      <c r="BV64" s="4">
        <f t="shared" si="66"/>
        <v>0</v>
      </c>
      <c r="BW64" s="4">
        <f t="shared" si="66"/>
        <v>0</v>
      </c>
      <c r="BX64" s="4">
        <f t="shared" si="66"/>
        <v>0</v>
      </c>
      <c r="BY64" s="4">
        <f t="shared" si="66"/>
        <v>0</v>
      </c>
      <c r="BZ64" s="4">
        <f t="shared" si="66"/>
        <v>0</v>
      </c>
      <c r="CA64" s="4">
        <f t="shared" si="66"/>
        <v>0</v>
      </c>
      <c r="CB64" s="4">
        <f t="shared" si="67"/>
        <v>0</v>
      </c>
      <c r="CC64" s="4">
        <f t="shared" si="67"/>
        <v>0</v>
      </c>
      <c r="CD64" s="4">
        <f t="shared" si="67"/>
        <v>0</v>
      </c>
      <c r="CE64" s="4">
        <f t="shared" si="67"/>
        <v>0</v>
      </c>
      <c r="CF64" s="4">
        <f t="shared" si="67"/>
        <v>0</v>
      </c>
      <c r="CG64" s="4">
        <f t="shared" si="67"/>
        <v>0</v>
      </c>
      <c r="CH64" s="4">
        <f t="shared" si="67"/>
        <v>0</v>
      </c>
    </row>
    <row r="65" spans="1:86" x14ac:dyDescent="0.25">
      <c r="A65" s="13">
        <f t="shared" si="0"/>
        <v>0.11516471649044517</v>
      </c>
      <c r="B65" s="76">
        <f t="shared" si="1"/>
        <v>0.99999999994179234</v>
      </c>
      <c r="C65" s="75">
        <f t="shared" si="4"/>
        <v>15.824175824175825</v>
      </c>
      <c r="D65" s="75">
        <v>48</v>
      </c>
      <c r="E65" s="75">
        <f t="shared" si="2"/>
        <v>3.5527136788005009E-15</v>
      </c>
      <c r="F65" s="75">
        <f t="shared" si="9"/>
        <v>1.7053025658242404E-13</v>
      </c>
      <c r="G65" s="75">
        <f t="shared" si="10"/>
        <v>4.007461029686965E-12</v>
      </c>
      <c r="H65" s="75">
        <f t="shared" si="22"/>
        <v>6.1447735788533464E-11</v>
      </c>
      <c r="I65" s="75">
        <f t="shared" si="23"/>
        <v>6.9128702762100147E-10</v>
      </c>
      <c r="J65" s="75">
        <f t="shared" si="24"/>
        <v>6.0833258430648129E-9</v>
      </c>
      <c r="K65" s="75">
        <f t="shared" si="25"/>
        <v>4.3597168541964493E-8</v>
      </c>
      <c r="L65" s="75">
        <f t="shared" si="26"/>
        <v>2.6158301125178696E-7</v>
      </c>
      <c r="M65" s="75">
        <f t="shared" si="27"/>
        <v>1.3406129326654082E-6</v>
      </c>
      <c r="N65" s="75">
        <f t="shared" si="28"/>
        <v>5.9582797007351473E-6</v>
      </c>
      <c r="O65" s="75">
        <f t="shared" si="28"/>
        <v>2.3237290832867075E-5</v>
      </c>
      <c r="P65" s="75">
        <f t="shared" si="29"/>
        <v>8.0274277422631712E-5</v>
      </c>
      <c r="Q65" s="75">
        <f t="shared" si="30"/>
        <v>2.4751235538644778E-4</v>
      </c>
      <c r="R65" s="75">
        <f t="shared" si="30"/>
        <v>6.8541883030093231E-4</v>
      </c>
      <c r="S65" s="75">
        <f t="shared" si="30"/>
        <v>1.7135470757523308E-3</v>
      </c>
      <c r="T65" s="75">
        <f t="shared" si="32"/>
        <v>3.8840400383719498E-3</v>
      </c>
      <c r="U65" s="75">
        <f t="shared" si="32"/>
        <v>8.0108325791421464E-3</v>
      </c>
      <c r="V65" s="75">
        <f t="shared" si="32"/>
        <v>1.5079214266620511E-2</v>
      </c>
      <c r="W65" s="75">
        <f t="shared" si="32"/>
        <v>2.5969757903624213E-2</v>
      </c>
      <c r="X65" s="75">
        <f t="shared" si="32"/>
        <v>4.1004880900459284E-2</v>
      </c>
      <c r="Y65" s="75">
        <f t="shared" si="52"/>
        <v>5.9457077305665962E-2</v>
      </c>
      <c r="Z65" s="75">
        <f t="shared" si="43"/>
        <v>7.9276103074221282E-2</v>
      </c>
      <c r="AA65" s="75">
        <f t="shared" si="43"/>
        <v>9.7293399227453392E-2</v>
      </c>
      <c r="AB65" s="75">
        <f t="shared" si="43"/>
        <v>0.10998384260494731</v>
      </c>
      <c r="AC65" s="19">
        <f t="shared" si="43"/>
        <v>0.11456650271348678</v>
      </c>
      <c r="AD65" s="4">
        <f t="shared" si="43"/>
        <v>0.10998384260494731</v>
      </c>
      <c r="AE65" s="4">
        <f t="shared" ref="AE65:AE97" si="77">AD64*$E$6 +AE64*$E$6</f>
        <v>9.7293399227453392E-2</v>
      </c>
      <c r="AF65" s="4">
        <f t="shared" si="53"/>
        <v>7.9276103074221282E-2</v>
      </c>
      <c r="AG65" s="4">
        <f t="shared" si="53"/>
        <v>5.9457077305665962E-2</v>
      </c>
      <c r="AH65" s="4">
        <f t="shared" si="53"/>
        <v>4.1004880900459284E-2</v>
      </c>
      <c r="AI65" s="75">
        <f t="shared" ref="AI65:AI81" si="78">AH64*$E$6 +AI64*$E$6</f>
        <v>2.5969757903624213E-2</v>
      </c>
      <c r="AJ65" s="4">
        <f t="shared" ref="AJ65:AJ77" si="79">AI64*$E$6 +AJ64*$E$6</f>
        <v>1.5079214266620511E-2</v>
      </c>
      <c r="AK65" s="4">
        <f t="shared" si="53"/>
        <v>8.0108325791421464E-3</v>
      </c>
      <c r="AL65" s="4">
        <f t="shared" si="58"/>
        <v>3.8840400383683971E-3</v>
      </c>
      <c r="AM65" s="4">
        <f t="shared" si="50"/>
        <v>1.7135470757025928E-3</v>
      </c>
      <c r="AN65" s="75">
        <f t="shared" si="54"/>
        <v>6.8541882997763537E-4</v>
      </c>
      <c r="AO65" s="4">
        <f t="shared" si="55"/>
        <v>2.4751235409326E-4</v>
      </c>
      <c r="AP65" s="4">
        <f t="shared" si="57"/>
        <v>8.027427386636532E-5</v>
      </c>
      <c r="AQ65" s="4">
        <f t="shared" si="59"/>
        <v>2.323728372033429E-5</v>
      </c>
      <c r="AR65" s="4">
        <f t="shared" ref="AR65:AR76" si="80">AQ64*$E$6 +AR64*$E$6</f>
        <v>5.9582690319359699E-6</v>
      </c>
      <c r="AS65" s="20">
        <f t="shared" ref="AS65:AS76" si="81">AR64*$E$6 +AS64*$E$6</f>
        <v>1.3406007397520625E-6</v>
      </c>
      <c r="AT65" s="4">
        <f t="shared" si="64"/>
        <v>2.6157234245260952E-7</v>
      </c>
      <c r="AU65" s="4">
        <f t="shared" si="70"/>
        <v>4.3590056009179534E-8</v>
      </c>
      <c r="AV65" s="4">
        <f t="shared" ref="AV65:AV76" si="82">AU64*$E$6 +AV64*$E$6</f>
        <v>6.0797695766723336E-9</v>
      </c>
      <c r="AW65" s="4">
        <f t="shared" ref="AW65:AW76" si="83">AV64*$E$6 +AW64*$E$6</f>
        <v>6.8999383984191809E-10</v>
      </c>
      <c r="AX65" s="4">
        <f t="shared" ref="AX65:AX76" si="84">AW64*$E$6 +AX64*$E$6</f>
        <v>6.1124438843762618E-11</v>
      </c>
      <c r="AY65" s="4">
        <f t="shared" ref="AY65:AY76" si="85">AX64*$E$6 +AY64*$E$6</f>
        <v>3.957723038183758E-12</v>
      </c>
      <c r="AZ65" s="4">
        <f t="shared" ref="AZ65:BA76" si="86">AY64*$E$6 +AZ64*$E$6</f>
        <v>1.6697754290362354E-13</v>
      </c>
      <c r="BA65" s="4">
        <f t="shared" si="46"/>
        <v>3.5527136788005009E-15</v>
      </c>
      <c r="BB65" s="4">
        <f t="shared" si="46"/>
        <v>0</v>
      </c>
      <c r="BC65" s="4">
        <f t="shared" si="46"/>
        <v>0</v>
      </c>
      <c r="BD65" s="4">
        <f t="shared" si="46"/>
        <v>0</v>
      </c>
      <c r="BE65" s="4">
        <f t="shared" si="46"/>
        <v>0</v>
      </c>
      <c r="BF65" s="4">
        <f t="shared" si="46"/>
        <v>0</v>
      </c>
      <c r="BG65" s="4">
        <f t="shared" si="46"/>
        <v>0</v>
      </c>
      <c r="BH65" s="4">
        <f t="shared" si="65"/>
        <v>0</v>
      </c>
      <c r="BI65" s="4">
        <f t="shared" si="65"/>
        <v>0</v>
      </c>
      <c r="BJ65" s="4">
        <f t="shared" si="65"/>
        <v>0</v>
      </c>
      <c r="BK65" s="4">
        <f t="shared" si="65"/>
        <v>0</v>
      </c>
      <c r="BL65" s="4">
        <f t="shared" si="65"/>
        <v>0</v>
      </c>
      <c r="BM65" s="4">
        <f t="shared" si="65"/>
        <v>0</v>
      </c>
      <c r="BN65" s="20">
        <f t="shared" si="65"/>
        <v>0</v>
      </c>
      <c r="BO65" s="4">
        <f t="shared" si="65"/>
        <v>0</v>
      </c>
      <c r="BP65" s="4">
        <f t="shared" si="65"/>
        <v>0</v>
      </c>
      <c r="BQ65" s="4">
        <f t="shared" si="65"/>
        <v>0</v>
      </c>
      <c r="BR65" s="4">
        <f t="shared" si="65"/>
        <v>0</v>
      </c>
      <c r="BS65" s="4">
        <f t="shared" si="65"/>
        <v>0</v>
      </c>
      <c r="BT65" s="4">
        <f t="shared" si="65"/>
        <v>0</v>
      </c>
      <c r="BU65" s="4">
        <f t="shared" si="66"/>
        <v>0</v>
      </c>
      <c r="BV65" s="4">
        <f t="shared" si="66"/>
        <v>0</v>
      </c>
      <c r="BW65" s="4">
        <f t="shared" si="66"/>
        <v>0</v>
      </c>
      <c r="BX65" s="4">
        <f t="shared" si="66"/>
        <v>0</v>
      </c>
      <c r="BY65" s="4">
        <f t="shared" si="66"/>
        <v>0</v>
      </c>
      <c r="BZ65" s="4">
        <f t="shared" si="66"/>
        <v>0</v>
      </c>
      <c r="CA65" s="4">
        <f t="shared" si="66"/>
        <v>0</v>
      </c>
      <c r="CB65" s="4">
        <f t="shared" si="67"/>
        <v>0</v>
      </c>
      <c r="CC65" s="4">
        <f t="shared" si="67"/>
        <v>0</v>
      </c>
      <c r="CD65" s="4">
        <f t="shared" si="67"/>
        <v>0</v>
      </c>
      <c r="CE65" s="4">
        <f t="shared" si="67"/>
        <v>0</v>
      </c>
      <c r="CF65" s="4">
        <f t="shared" si="67"/>
        <v>0</v>
      </c>
      <c r="CG65" s="4">
        <f t="shared" si="67"/>
        <v>0</v>
      </c>
      <c r="CH65" s="4">
        <f t="shared" si="67"/>
        <v>0</v>
      </c>
    </row>
    <row r="66" spans="1:86" x14ac:dyDescent="0.25">
      <c r="A66" s="13">
        <f t="shared" si="0"/>
        <v>0.11398350868612361</v>
      </c>
      <c r="B66" s="2">
        <f t="shared" si="1"/>
        <v>0.99999999994179234</v>
      </c>
      <c r="C66" s="4">
        <f t="shared" si="4"/>
        <v>16.153846153846153</v>
      </c>
      <c r="D66" s="18">
        <v>49</v>
      </c>
      <c r="E66" s="4">
        <f t="shared" si="2"/>
        <v>1.7763568394002505E-15</v>
      </c>
      <c r="F66" s="4">
        <f t="shared" si="9"/>
        <v>8.7041485130612273E-14</v>
      </c>
      <c r="G66" s="4">
        <f t="shared" si="10"/>
        <v>2.0889956431346945E-12</v>
      </c>
      <c r="H66" s="4">
        <f t="shared" si="22"/>
        <v>3.2727598409110215E-11</v>
      </c>
      <c r="I66" s="4">
        <f t="shared" si="23"/>
        <v>3.7636738170476747E-10</v>
      </c>
      <c r="J66" s="4">
        <f t="shared" si="24"/>
        <v>3.3873064353429072E-9</v>
      </c>
      <c r="K66" s="4">
        <f t="shared" si="25"/>
        <v>2.4840247192514653E-8</v>
      </c>
      <c r="L66" s="4">
        <f t="shared" si="26"/>
        <v>1.5259008989687572E-7</v>
      </c>
      <c r="M66" s="4">
        <f t="shared" si="27"/>
        <v>8.0109797195859755E-7</v>
      </c>
      <c r="N66" s="4">
        <f t="shared" si="28"/>
        <v>3.6494463167002777E-6</v>
      </c>
      <c r="O66" s="4">
        <f t="shared" si="28"/>
        <v>1.4597785266801111E-5</v>
      </c>
      <c r="P66" s="4">
        <f t="shared" si="29"/>
        <v>5.1755784127749394E-5</v>
      </c>
      <c r="Q66" s="4">
        <f t="shared" si="30"/>
        <v>1.6389331640453975E-4</v>
      </c>
      <c r="R66" s="4">
        <f t="shared" si="30"/>
        <v>4.6646559284369005E-4</v>
      </c>
      <c r="S66" s="4">
        <f t="shared" si="30"/>
        <v>1.1994829530266315E-3</v>
      </c>
      <c r="T66" s="4">
        <f t="shared" si="32"/>
        <v>2.7987935570621403E-3</v>
      </c>
      <c r="U66" s="4">
        <f t="shared" si="32"/>
        <v>5.9474363087570481E-3</v>
      </c>
      <c r="V66" s="4">
        <f t="shared" si="32"/>
        <v>1.1545023422881329E-2</v>
      </c>
      <c r="W66" s="4">
        <f t="shared" si="32"/>
        <v>2.0524486085122362E-2</v>
      </c>
      <c r="X66" s="4">
        <f t="shared" si="32"/>
        <v>3.3487319402041749E-2</v>
      </c>
      <c r="Y66" s="4">
        <f t="shared" si="52"/>
        <v>5.0230979103062623E-2</v>
      </c>
      <c r="Z66" s="4">
        <f t="shared" si="43"/>
        <v>6.9366590189943622E-2</v>
      </c>
      <c r="AA66" s="4">
        <f t="shared" si="43"/>
        <v>8.8284751150837337E-2</v>
      </c>
      <c r="AB66" s="5">
        <f t="shared" si="43"/>
        <v>0.10363862091620035</v>
      </c>
      <c r="AC66" s="4">
        <f t="shared" si="43"/>
        <v>0.11227517265921705</v>
      </c>
      <c r="AD66" s="4">
        <f t="shared" si="43"/>
        <v>0.11227517265921705</v>
      </c>
      <c r="AE66" s="4">
        <f t="shared" si="77"/>
        <v>0.10363862091620035</v>
      </c>
      <c r="AF66" s="4">
        <f t="shared" si="53"/>
        <v>8.8284751150837337E-2</v>
      </c>
      <c r="AG66" s="4">
        <f t="shared" si="53"/>
        <v>6.9366590189943622E-2</v>
      </c>
      <c r="AH66" s="4">
        <f t="shared" si="53"/>
        <v>5.0230979103062623E-2</v>
      </c>
      <c r="AI66" s="75">
        <f t="shared" si="78"/>
        <v>3.3487319402041749E-2</v>
      </c>
      <c r="AJ66" s="4">
        <f t="shared" si="79"/>
        <v>2.0524486085122362E-2</v>
      </c>
      <c r="AK66" s="4">
        <f t="shared" si="53"/>
        <v>1.1545023422881329E-2</v>
      </c>
      <c r="AL66" s="4">
        <f t="shared" si="58"/>
        <v>5.9474363087552717E-3</v>
      </c>
      <c r="AM66" s="4">
        <f t="shared" si="50"/>
        <v>2.7987935570354949E-3</v>
      </c>
      <c r="AN66" s="75">
        <f t="shared" si="54"/>
        <v>1.1994829528401141E-3</v>
      </c>
      <c r="AO66" s="4">
        <f t="shared" si="55"/>
        <v>4.6646559203544768E-4</v>
      </c>
      <c r="AP66" s="4">
        <f t="shared" si="57"/>
        <v>1.6389331397981266E-4</v>
      </c>
      <c r="AQ66" s="4">
        <f t="shared" si="59"/>
        <v>5.1755778793349805E-5</v>
      </c>
      <c r="AR66" s="4">
        <f t="shared" si="80"/>
        <v>1.459777637613513E-5</v>
      </c>
      <c r="AS66" s="20">
        <f t="shared" si="81"/>
        <v>3.6494348858440162E-6</v>
      </c>
      <c r="AT66" s="4">
        <f t="shared" si="64"/>
        <v>8.0108654110233601E-7</v>
      </c>
      <c r="AU66" s="4">
        <f t="shared" si="70"/>
        <v>1.5258119923089453E-7</v>
      </c>
      <c r="AV66" s="4">
        <f t="shared" si="82"/>
        <v>2.4834912792925934E-8</v>
      </c>
      <c r="AW66" s="4">
        <f t="shared" si="83"/>
        <v>3.3848817082571259E-9</v>
      </c>
      <c r="AX66" s="4">
        <f t="shared" si="84"/>
        <v>3.7555913934284035E-10</v>
      </c>
      <c r="AY66" s="4">
        <f t="shared" si="85"/>
        <v>3.2541080940973188E-11</v>
      </c>
      <c r="AZ66" s="4">
        <f t="shared" si="86"/>
        <v>2.0623502905436908E-12</v>
      </c>
      <c r="BA66" s="4">
        <f t="shared" si="86"/>
        <v>8.5265128291212022E-14</v>
      </c>
      <c r="BB66" s="4">
        <f t="shared" si="46"/>
        <v>1.7763568394002505E-15</v>
      </c>
      <c r="BC66" s="4">
        <f t="shared" si="46"/>
        <v>0</v>
      </c>
      <c r="BD66" s="4">
        <f t="shared" si="46"/>
        <v>0</v>
      </c>
      <c r="BE66" s="4">
        <f t="shared" si="46"/>
        <v>0</v>
      </c>
      <c r="BF66" s="4">
        <f t="shared" si="46"/>
        <v>0</v>
      </c>
      <c r="BG66" s="4">
        <f t="shared" si="46"/>
        <v>0</v>
      </c>
      <c r="BH66" s="4">
        <f t="shared" si="65"/>
        <v>0</v>
      </c>
      <c r="BI66" s="4">
        <f t="shared" si="65"/>
        <v>0</v>
      </c>
      <c r="BJ66" s="4">
        <f t="shared" si="65"/>
        <v>0</v>
      </c>
      <c r="BK66" s="4">
        <f t="shared" si="65"/>
        <v>0</v>
      </c>
      <c r="BL66" s="4">
        <f t="shared" si="65"/>
        <v>0</v>
      </c>
      <c r="BM66" s="4">
        <f t="shared" si="65"/>
        <v>0</v>
      </c>
      <c r="BN66" s="20">
        <f t="shared" si="65"/>
        <v>0</v>
      </c>
      <c r="BO66" s="4">
        <f t="shared" si="65"/>
        <v>0</v>
      </c>
      <c r="BP66" s="4">
        <f t="shared" si="65"/>
        <v>0</v>
      </c>
      <c r="BQ66" s="4">
        <f t="shared" si="65"/>
        <v>0</v>
      </c>
      <c r="BR66" s="4">
        <f t="shared" si="65"/>
        <v>0</v>
      </c>
      <c r="BS66" s="4">
        <f t="shared" si="65"/>
        <v>0</v>
      </c>
      <c r="BT66" s="4">
        <f t="shared" si="65"/>
        <v>0</v>
      </c>
      <c r="BU66" s="4">
        <f t="shared" si="66"/>
        <v>0</v>
      </c>
      <c r="BV66" s="4">
        <f t="shared" si="66"/>
        <v>0</v>
      </c>
      <c r="BW66" s="4">
        <f t="shared" si="66"/>
        <v>0</v>
      </c>
      <c r="BX66" s="4">
        <f t="shared" si="66"/>
        <v>0</v>
      </c>
      <c r="BY66" s="4">
        <f t="shared" si="66"/>
        <v>0</v>
      </c>
      <c r="BZ66" s="4">
        <f t="shared" si="66"/>
        <v>0</v>
      </c>
      <c r="CA66" s="4">
        <f t="shared" si="66"/>
        <v>0</v>
      </c>
      <c r="CB66" s="4">
        <f t="shared" si="67"/>
        <v>0</v>
      </c>
      <c r="CC66" s="4">
        <f t="shared" si="67"/>
        <v>0</v>
      </c>
      <c r="CD66" s="4">
        <f t="shared" si="67"/>
        <v>0</v>
      </c>
      <c r="CE66" s="4">
        <f t="shared" si="67"/>
        <v>0</v>
      </c>
      <c r="CF66" s="4">
        <f t="shared" si="67"/>
        <v>0</v>
      </c>
      <c r="CG66" s="4">
        <f t="shared" si="67"/>
        <v>0</v>
      </c>
      <c r="CH66" s="4">
        <f t="shared" si="67"/>
        <v>0</v>
      </c>
    </row>
    <row r="67" spans="1:86" x14ac:dyDescent="0.25">
      <c r="A67" s="13">
        <f t="shared" si="0"/>
        <v>0.11283791670955125</v>
      </c>
      <c r="B67" s="2">
        <f t="shared" si="1"/>
        <v>0.99999999994179234</v>
      </c>
      <c r="C67" s="4">
        <f t="shared" si="4"/>
        <v>16.483516483516482</v>
      </c>
      <c r="D67" s="18">
        <v>50</v>
      </c>
      <c r="E67" s="4">
        <f t="shared" si="2"/>
        <v>8.8817841970012523E-16</v>
      </c>
      <c r="F67" s="4">
        <f t="shared" si="9"/>
        <v>4.4408920985006262E-14</v>
      </c>
      <c r="G67" s="4">
        <f t="shared" si="10"/>
        <v>1.0880185641326534E-12</v>
      </c>
      <c r="H67" s="4">
        <f t="shared" si="22"/>
        <v>1.7408297026122455E-11</v>
      </c>
      <c r="I67" s="4">
        <f t="shared" si="23"/>
        <v>2.0454749005693884E-10</v>
      </c>
      <c r="J67" s="4">
        <f t="shared" si="24"/>
        <v>1.8818369085238373E-9</v>
      </c>
      <c r="K67" s="4">
        <f t="shared" si="25"/>
        <v>1.411377681392878E-8</v>
      </c>
      <c r="L67" s="4">
        <f t="shared" si="26"/>
        <v>8.8715168544695189E-8</v>
      </c>
      <c r="M67" s="4">
        <f t="shared" si="27"/>
        <v>4.7684403092773664E-7</v>
      </c>
      <c r="N67" s="4">
        <f t="shared" si="28"/>
        <v>2.2252721443294377E-6</v>
      </c>
      <c r="O67" s="4">
        <f t="shared" si="28"/>
        <v>9.1236157917506944E-6</v>
      </c>
      <c r="P67" s="4">
        <f t="shared" si="29"/>
        <v>3.3176784697275252E-5</v>
      </c>
      <c r="Q67" s="4">
        <f t="shared" si="30"/>
        <v>1.0782455026614457E-4</v>
      </c>
      <c r="R67" s="4">
        <f t="shared" si="30"/>
        <v>3.151794546241149E-4</v>
      </c>
      <c r="S67" s="4">
        <f t="shared" si="30"/>
        <v>8.329742729351608E-4</v>
      </c>
      <c r="T67" s="4">
        <f t="shared" si="32"/>
        <v>1.9991382550443859E-3</v>
      </c>
      <c r="U67" s="4">
        <f t="shared" si="32"/>
        <v>4.3731149329095942E-3</v>
      </c>
      <c r="V67" s="4">
        <f t="shared" si="32"/>
        <v>8.7462298658191884E-3</v>
      </c>
      <c r="W67" s="4">
        <f t="shared" si="32"/>
        <v>1.6034754754001845E-2</v>
      </c>
      <c r="X67" s="4">
        <f t="shared" si="32"/>
        <v>2.7005902743582055E-2</v>
      </c>
      <c r="Y67" s="4">
        <f t="shared" si="52"/>
        <v>4.1859149252552186E-2</v>
      </c>
      <c r="Z67" s="4">
        <f t="shared" si="43"/>
        <v>5.9798784646503123E-2</v>
      </c>
      <c r="AA67" s="4">
        <f t="shared" si="43"/>
        <v>7.882567067039048E-2</v>
      </c>
      <c r="AB67" s="5">
        <f t="shared" si="43"/>
        <v>9.5961686033518845E-2</v>
      </c>
      <c r="AC67" s="4">
        <f t="shared" si="43"/>
        <v>0.1079568967877087</v>
      </c>
      <c r="AD67" s="19">
        <f t="shared" si="43"/>
        <v>0.11227517265921705</v>
      </c>
      <c r="AE67" s="4">
        <f t="shared" si="77"/>
        <v>0.1079568967877087</v>
      </c>
      <c r="AF67" s="4">
        <f t="shared" si="53"/>
        <v>9.5961686033518845E-2</v>
      </c>
      <c r="AG67" s="4">
        <f t="shared" si="53"/>
        <v>7.882567067039048E-2</v>
      </c>
      <c r="AH67" s="4">
        <f t="shared" si="53"/>
        <v>5.9798784646503123E-2</v>
      </c>
      <c r="AI67" s="75">
        <f t="shared" si="78"/>
        <v>4.1859149252552186E-2</v>
      </c>
      <c r="AJ67" s="4">
        <f t="shared" si="79"/>
        <v>2.7005902743582055E-2</v>
      </c>
      <c r="AK67" s="4">
        <f t="shared" si="53"/>
        <v>1.6034754754001845E-2</v>
      </c>
      <c r="AL67" s="4">
        <f t="shared" si="58"/>
        <v>8.7462298658183002E-3</v>
      </c>
      <c r="AM67" s="4">
        <f t="shared" si="50"/>
        <v>4.3731149328953833E-3</v>
      </c>
      <c r="AN67" s="75">
        <f t="shared" si="54"/>
        <v>1.9991382549378045E-3</v>
      </c>
      <c r="AO67" s="4">
        <f t="shared" si="55"/>
        <v>8.3297427243778088E-4</v>
      </c>
      <c r="AP67" s="4">
        <f t="shared" si="57"/>
        <v>3.1517945300763017E-4</v>
      </c>
      <c r="AQ67" s="4">
        <f t="shared" si="59"/>
        <v>1.0782454638658123E-4</v>
      </c>
      <c r="AR67" s="4">
        <f t="shared" si="80"/>
        <v>3.3176777584742467E-5</v>
      </c>
      <c r="AS67" s="20">
        <f t="shared" si="81"/>
        <v>9.123605630989573E-6</v>
      </c>
      <c r="AT67" s="4">
        <f t="shared" si="64"/>
        <v>2.2252607134731761E-6</v>
      </c>
      <c r="AU67" s="4">
        <f t="shared" si="70"/>
        <v>4.7683387016661527E-7</v>
      </c>
      <c r="AV67" s="4">
        <f t="shared" si="82"/>
        <v>8.870805601191023E-8</v>
      </c>
      <c r="AW67" s="4">
        <f t="shared" si="83"/>
        <v>1.410989725059153E-8</v>
      </c>
      <c r="AX67" s="4">
        <f t="shared" si="84"/>
        <v>1.8802204237999831E-9</v>
      </c>
      <c r="AY67" s="4">
        <f t="shared" si="85"/>
        <v>2.0405011014190677E-10</v>
      </c>
      <c r="AZ67" s="4">
        <f t="shared" si="86"/>
        <v>1.730171561575844E-11</v>
      </c>
      <c r="BA67" s="4">
        <f t="shared" ref="BA67" si="87">AZ66*$E$6 +BA66*$E$6</f>
        <v>1.0738077094174514E-12</v>
      </c>
      <c r="BB67" s="4">
        <f t="shared" ref="BB67" si="88">BA66*$E$6 +BB66*$E$6</f>
        <v>4.3520742565306136E-14</v>
      </c>
      <c r="BC67" s="4">
        <f t="shared" ref="BC67:BG71" si="89">BB66*$E$6</f>
        <v>8.8817841970012523E-16</v>
      </c>
      <c r="BD67" s="4">
        <f t="shared" si="89"/>
        <v>0</v>
      </c>
      <c r="BE67" s="4">
        <f t="shared" si="89"/>
        <v>0</v>
      </c>
      <c r="BF67" s="4">
        <f t="shared" si="89"/>
        <v>0</v>
      </c>
      <c r="BG67" s="4">
        <f t="shared" si="89"/>
        <v>0</v>
      </c>
      <c r="BH67" s="4">
        <f t="shared" si="65"/>
        <v>0</v>
      </c>
      <c r="BI67" s="4">
        <f t="shared" si="65"/>
        <v>0</v>
      </c>
      <c r="BJ67" s="4">
        <f t="shared" si="65"/>
        <v>0</v>
      </c>
      <c r="BK67" s="4">
        <f t="shared" si="65"/>
        <v>0</v>
      </c>
      <c r="BL67" s="4">
        <f t="shared" si="65"/>
        <v>0</v>
      </c>
      <c r="BM67" s="4">
        <f t="shared" si="65"/>
        <v>0</v>
      </c>
      <c r="BN67" s="20">
        <f t="shared" si="65"/>
        <v>0</v>
      </c>
      <c r="BO67" s="4">
        <f t="shared" si="65"/>
        <v>0</v>
      </c>
      <c r="BP67" s="4">
        <f t="shared" si="65"/>
        <v>0</v>
      </c>
      <c r="BQ67" s="4">
        <f t="shared" si="65"/>
        <v>0</v>
      </c>
      <c r="BR67" s="4">
        <f t="shared" si="65"/>
        <v>0</v>
      </c>
      <c r="BS67" s="4">
        <f t="shared" si="65"/>
        <v>0</v>
      </c>
      <c r="BT67" s="4">
        <f t="shared" si="65"/>
        <v>0</v>
      </c>
      <c r="BU67" s="4">
        <f t="shared" si="66"/>
        <v>0</v>
      </c>
      <c r="BV67" s="4">
        <f t="shared" si="66"/>
        <v>0</v>
      </c>
      <c r="BW67" s="4">
        <f t="shared" si="66"/>
        <v>0</v>
      </c>
      <c r="BX67" s="4">
        <f t="shared" si="66"/>
        <v>0</v>
      </c>
      <c r="BY67" s="4">
        <f t="shared" si="66"/>
        <v>0</v>
      </c>
      <c r="BZ67" s="4">
        <f t="shared" si="66"/>
        <v>0</v>
      </c>
      <c r="CA67" s="4">
        <f t="shared" si="66"/>
        <v>0</v>
      </c>
      <c r="CB67" s="4">
        <f t="shared" si="67"/>
        <v>0</v>
      </c>
      <c r="CC67" s="4">
        <f t="shared" si="67"/>
        <v>0</v>
      </c>
      <c r="CD67" s="4">
        <f t="shared" si="67"/>
        <v>0</v>
      </c>
      <c r="CE67" s="4">
        <f t="shared" si="67"/>
        <v>0</v>
      </c>
      <c r="CF67" s="4">
        <f t="shared" si="67"/>
        <v>0</v>
      </c>
      <c r="CG67" s="4">
        <f t="shared" si="67"/>
        <v>0</v>
      </c>
      <c r="CH67" s="4">
        <f t="shared" si="67"/>
        <v>0</v>
      </c>
    </row>
    <row r="68" spans="1:86" x14ac:dyDescent="0.25">
      <c r="A68" s="13">
        <f t="shared" si="0"/>
        <v>0.11172618598456879</v>
      </c>
      <c r="B68" s="2">
        <f t="shared" si="1"/>
        <v>0.99999999994179234</v>
      </c>
      <c r="C68" s="4">
        <f t="shared" si="4"/>
        <v>16.813186813186814</v>
      </c>
      <c r="D68" s="18">
        <v>51</v>
      </c>
      <c r="E68" s="4">
        <f t="shared" si="2"/>
        <v>4.4408920985006262E-16</v>
      </c>
      <c r="F68" s="4">
        <f t="shared" si="9"/>
        <v>2.2648549702353193E-14</v>
      </c>
      <c r="G68" s="4">
        <f t="shared" si="10"/>
        <v>5.6621374255882984E-13</v>
      </c>
      <c r="H68" s="4">
        <f t="shared" si="22"/>
        <v>9.248157795127554E-12</v>
      </c>
      <c r="I68" s="4">
        <f t="shared" si="23"/>
        <v>1.1097789354153065E-10</v>
      </c>
      <c r="J68" s="4">
        <f t="shared" si="24"/>
        <v>1.0431921992903881E-9</v>
      </c>
      <c r="K68" s="4">
        <f t="shared" si="25"/>
        <v>7.9978068612263087E-9</v>
      </c>
      <c r="L68" s="4">
        <f t="shared" si="26"/>
        <v>5.1414472679311984E-8</v>
      </c>
      <c r="M68" s="4">
        <f t="shared" si="27"/>
        <v>2.8277959973621591E-7</v>
      </c>
      <c r="N68" s="4">
        <f t="shared" si="28"/>
        <v>1.3510580876285871E-6</v>
      </c>
      <c r="O68" s="4">
        <f t="shared" si="28"/>
        <v>5.674443968040066E-6</v>
      </c>
      <c r="P68" s="4">
        <f t="shared" si="29"/>
        <v>2.1150200244512973E-5</v>
      </c>
      <c r="Q68" s="4">
        <f t="shared" si="30"/>
        <v>7.0500667481709911E-5</v>
      </c>
      <c r="R68" s="4">
        <f t="shared" si="30"/>
        <v>2.1150200244512973E-4</v>
      </c>
      <c r="S68" s="4">
        <f t="shared" si="30"/>
        <v>5.7407686377963785E-4</v>
      </c>
      <c r="T68" s="4">
        <f t="shared" si="32"/>
        <v>1.4160562639897734E-3</v>
      </c>
      <c r="U68" s="4">
        <f t="shared" si="32"/>
        <v>3.1861265939769901E-3</v>
      </c>
      <c r="V68" s="4">
        <f t="shared" si="32"/>
        <v>6.5596723993643913E-3</v>
      </c>
      <c r="W68" s="4">
        <f t="shared" si="32"/>
        <v>1.2390492309910517E-2</v>
      </c>
      <c r="X68" s="4">
        <f t="shared" si="32"/>
        <v>2.152032874879195E-2</v>
      </c>
      <c r="Y68" s="4">
        <f t="shared" si="52"/>
        <v>3.4432525998067121E-2</v>
      </c>
      <c r="Z68" s="4">
        <f t="shared" si="43"/>
        <v>5.0828966949527654E-2</v>
      </c>
      <c r="AA68" s="4">
        <f t="shared" si="43"/>
        <v>6.9312227658446801E-2</v>
      </c>
      <c r="AB68" s="5">
        <f t="shared" si="43"/>
        <v>8.7393678351954662E-2</v>
      </c>
      <c r="AC68" s="4">
        <f t="shared" si="43"/>
        <v>0.10195929141061377</v>
      </c>
      <c r="AD68" s="4">
        <f t="shared" si="43"/>
        <v>0.11011603472346287</v>
      </c>
      <c r="AE68" s="4">
        <f t="shared" si="77"/>
        <v>0.11011603472346287</v>
      </c>
      <c r="AF68" s="4">
        <f t="shared" si="53"/>
        <v>0.10195929141061377</v>
      </c>
      <c r="AG68" s="4">
        <f t="shared" si="53"/>
        <v>8.7393678351954662E-2</v>
      </c>
      <c r="AH68" s="4">
        <f t="shared" si="53"/>
        <v>6.9312227658446801E-2</v>
      </c>
      <c r="AI68" s="75">
        <f t="shared" si="78"/>
        <v>5.0828966949527654E-2</v>
      </c>
      <c r="AJ68" s="4">
        <f t="shared" si="79"/>
        <v>3.4432525998067121E-2</v>
      </c>
      <c r="AK68" s="4">
        <f t="shared" si="53"/>
        <v>2.152032874879195E-2</v>
      </c>
      <c r="AL68" s="4">
        <f t="shared" si="58"/>
        <v>1.2390492309910073E-2</v>
      </c>
      <c r="AM68" s="4">
        <f t="shared" si="50"/>
        <v>6.5596723993568418E-3</v>
      </c>
      <c r="AN68" s="75">
        <f t="shared" si="54"/>
        <v>3.1861265939165939E-3</v>
      </c>
      <c r="AO68" s="4">
        <f t="shared" si="55"/>
        <v>1.4160562636877927E-3</v>
      </c>
      <c r="AP68" s="4">
        <f t="shared" si="57"/>
        <v>5.7407686272270553E-4</v>
      </c>
      <c r="AQ68" s="4">
        <f t="shared" si="59"/>
        <v>2.115019996971057E-4</v>
      </c>
      <c r="AR68" s="4">
        <f t="shared" si="80"/>
        <v>7.050066198566185E-5</v>
      </c>
      <c r="AS68" s="20">
        <f t="shared" si="81"/>
        <v>2.115019160786602E-5</v>
      </c>
      <c r="AT68" s="4">
        <f t="shared" si="64"/>
        <v>5.6744331722313746E-6</v>
      </c>
      <c r="AU68" s="4">
        <f t="shared" si="70"/>
        <v>1.3510472918198957E-6</v>
      </c>
      <c r="AV68" s="4">
        <f t="shared" si="82"/>
        <v>2.8277096308926275E-7</v>
      </c>
      <c r="AW68" s="4">
        <f t="shared" si="83"/>
        <v>5.140897663125088E-8</v>
      </c>
      <c r="AX68" s="4">
        <f t="shared" si="84"/>
        <v>7.9950588371957565E-9</v>
      </c>
      <c r="AY68" s="4">
        <f t="shared" si="85"/>
        <v>1.0421352669709449E-9</v>
      </c>
      <c r="AZ68" s="4">
        <f t="shared" si="86"/>
        <v>1.1067591287883261E-10</v>
      </c>
      <c r="BA68" s="4">
        <f t="shared" ref="BA68" si="90">AZ67*$E$6 +BA67*$E$6</f>
        <v>9.1877616625879455E-12</v>
      </c>
      <c r="BB68" s="4">
        <f t="shared" ref="BB68" si="91">BA67*$E$6 +BB67*$E$6</f>
        <v>5.5866422599137877E-13</v>
      </c>
      <c r="BC68" s="4">
        <f t="shared" ref="BC68" si="92">BB67*$E$6 +BC67*$E$6</f>
        <v>2.2204460492503131E-14</v>
      </c>
      <c r="BD68" s="4">
        <f t="shared" si="89"/>
        <v>4.4408920985006262E-16</v>
      </c>
      <c r="BE68" s="4">
        <f t="shared" si="89"/>
        <v>0</v>
      </c>
      <c r="BF68" s="4">
        <f t="shared" si="89"/>
        <v>0</v>
      </c>
      <c r="BG68" s="4">
        <f t="shared" si="89"/>
        <v>0</v>
      </c>
      <c r="BH68" s="4">
        <f t="shared" si="65"/>
        <v>0</v>
      </c>
      <c r="BI68" s="4">
        <f t="shared" si="65"/>
        <v>0</v>
      </c>
      <c r="BJ68" s="4">
        <f t="shared" si="65"/>
        <v>0</v>
      </c>
      <c r="BK68" s="4">
        <f t="shared" si="65"/>
        <v>0</v>
      </c>
      <c r="BL68" s="4">
        <f t="shared" si="65"/>
        <v>0</v>
      </c>
      <c r="BM68" s="4">
        <f t="shared" si="65"/>
        <v>0</v>
      </c>
      <c r="BN68" s="20">
        <f t="shared" si="65"/>
        <v>0</v>
      </c>
      <c r="BO68" s="4">
        <f t="shared" si="65"/>
        <v>0</v>
      </c>
      <c r="BP68" s="4">
        <f t="shared" si="65"/>
        <v>0</v>
      </c>
      <c r="BQ68" s="4">
        <f t="shared" si="65"/>
        <v>0</v>
      </c>
      <c r="BR68" s="4">
        <f t="shared" si="65"/>
        <v>0</v>
      </c>
      <c r="BS68" s="4">
        <f t="shared" si="65"/>
        <v>0</v>
      </c>
      <c r="BT68" s="4">
        <f t="shared" si="65"/>
        <v>0</v>
      </c>
      <c r="BU68" s="4">
        <f t="shared" si="66"/>
        <v>0</v>
      </c>
      <c r="BV68" s="4">
        <f t="shared" si="66"/>
        <v>0</v>
      </c>
      <c r="BW68" s="4">
        <f t="shared" si="66"/>
        <v>0</v>
      </c>
      <c r="BX68" s="4">
        <f t="shared" si="66"/>
        <v>0</v>
      </c>
      <c r="BY68" s="4">
        <f t="shared" si="66"/>
        <v>0</v>
      </c>
      <c r="BZ68" s="4">
        <f t="shared" si="66"/>
        <v>0</v>
      </c>
      <c r="CA68" s="4">
        <f t="shared" si="66"/>
        <v>0</v>
      </c>
      <c r="CB68" s="4">
        <f t="shared" si="67"/>
        <v>0</v>
      </c>
      <c r="CC68" s="4">
        <f t="shared" si="67"/>
        <v>0</v>
      </c>
      <c r="CD68" s="4">
        <f t="shared" si="67"/>
        <v>0</v>
      </c>
      <c r="CE68" s="4">
        <f t="shared" si="67"/>
        <v>0</v>
      </c>
      <c r="CF68" s="4">
        <f t="shared" si="67"/>
        <v>0</v>
      </c>
      <c r="CG68" s="4">
        <f t="shared" si="67"/>
        <v>0</v>
      </c>
      <c r="CH68" s="4">
        <f t="shared" si="67"/>
        <v>0</v>
      </c>
    </row>
    <row r="69" spans="1:86" x14ac:dyDescent="0.25">
      <c r="A69" s="13">
        <f t="shared" si="0"/>
        <v>0.11064668061060755</v>
      </c>
      <c r="B69" s="2">
        <f t="shared" si="1"/>
        <v>0.99999999994179234</v>
      </c>
      <c r="C69" s="4">
        <f t="shared" si="4"/>
        <v>17.142857142857142</v>
      </c>
      <c r="D69" s="18">
        <v>52</v>
      </c>
      <c r="E69" s="4">
        <f t="shared" si="2"/>
        <v>2.2204460492503131E-16</v>
      </c>
      <c r="F69" s="4">
        <f t="shared" si="9"/>
        <v>1.1546319456101628E-14</v>
      </c>
      <c r="G69" s="4">
        <f t="shared" si="10"/>
        <v>2.9443114613059151E-13</v>
      </c>
      <c r="H69" s="4">
        <f t="shared" si="22"/>
        <v>4.9071857688431919E-12</v>
      </c>
      <c r="I69" s="4">
        <f t="shared" si="23"/>
        <v>6.0113025668329101E-11</v>
      </c>
      <c r="J69" s="4">
        <f t="shared" si="24"/>
        <v>5.7708504641595937E-10</v>
      </c>
      <c r="K69" s="4">
        <f t="shared" si="25"/>
        <v>4.5204995302583484E-9</v>
      </c>
      <c r="L69" s="4">
        <f t="shared" si="26"/>
        <v>2.9706139770269147E-8</v>
      </c>
      <c r="M69" s="4">
        <f t="shared" si="27"/>
        <v>1.6709703620776395E-7</v>
      </c>
      <c r="N69" s="4">
        <f t="shared" si="28"/>
        <v>8.1691884368240153E-7</v>
      </c>
      <c r="O69" s="4">
        <f t="shared" si="28"/>
        <v>3.5127510278343266E-6</v>
      </c>
      <c r="P69" s="4">
        <f t="shared" si="29"/>
        <v>1.341232210627652E-5</v>
      </c>
      <c r="Q69" s="4">
        <f t="shared" si="30"/>
        <v>4.5825433863111442E-5</v>
      </c>
      <c r="R69" s="4">
        <f t="shared" si="30"/>
        <v>1.4100133496341982E-4</v>
      </c>
      <c r="S69" s="4">
        <f t="shared" si="30"/>
        <v>3.9278943311238379E-4</v>
      </c>
      <c r="T69" s="4">
        <f t="shared" si="32"/>
        <v>9.950665638847056E-4</v>
      </c>
      <c r="U69" s="4">
        <f t="shared" si="32"/>
        <v>2.3010914289833817E-3</v>
      </c>
      <c r="V69" s="4">
        <f t="shared" si="32"/>
        <v>4.8728994966706907E-3</v>
      </c>
      <c r="W69" s="4">
        <f t="shared" si="32"/>
        <v>9.4750823546374541E-3</v>
      </c>
      <c r="X69" s="4">
        <f t="shared" si="32"/>
        <v>1.6955410529351234E-2</v>
      </c>
      <c r="Y69" s="4">
        <f t="shared" si="52"/>
        <v>2.7976427373429535E-2</v>
      </c>
      <c r="Z69" s="4">
        <f t="shared" si="43"/>
        <v>4.2630746473797387E-2</v>
      </c>
      <c r="AA69" s="4">
        <f t="shared" si="43"/>
        <v>6.0070597303987228E-2</v>
      </c>
      <c r="AB69" s="5">
        <f t="shared" si="43"/>
        <v>7.8352953005200732E-2</v>
      </c>
      <c r="AC69" s="4">
        <f t="shared" si="43"/>
        <v>9.4676484881284217E-2</v>
      </c>
      <c r="AD69" s="4">
        <f t="shared" si="43"/>
        <v>0.10603766306703832</v>
      </c>
      <c r="AE69" s="19">
        <f t="shared" si="77"/>
        <v>0.11011603472346287</v>
      </c>
      <c r="AF69" s="4">
        <f t="shared" si="53"/>
        <v>0.10603766306703832</v>
      </c>
      <c r="AG69" s="4">
        <f t="shared" si="53"/>
        <v>9.4676484881284217E-2</v>
      </c>
      <c r="AH69" s="4">
        <f t="shared" si="53"/>
        <v>7.8352953005200732E-2</v>
      </c>
      <c r="AI69" s="75">
        <f t="shared" si="78"/>
        <v>6.0070597303987228E-2</v>
      </c>
      <c r="AJ69" s="4">
        <f t="shared" si="79"/>
        <v>4.2630746473797387E-2</v>
      </c>
      <c r="AK69" s="4">
        <f t="shared" si="53"/>
        <v>2.7976427373429535E-2</v>
      </c>
      <c r="AL69" s="4">
        <f t="shared" si="58"/>
        <v>1.6955410529351012E-2</v>
      </c>
      <c r="AM69" s="4">
        <f t="shared" si="50"/>
        <v>9.4750823546334573E-3</v>
      </c>
      <c r="AN69" s="75">
        <f t="shared" si="54"/>
        <v>4.8728994966367178E-3</v>
      </c>
      <c r="AO69" s="4">
        <f t="shared" si="55"/>
        <v>2.3010914288021933E-3</v>
      </c>
      <c r="AP69" s="4">
        <f t="shared" si="57"/>
        <v>9.9506656320524911E-4</v>
      </c>
      <c r="AQ69" s="4">
        <f t="shared" si="59"/>
        <v>3.9278943120990562E-4</v>
      </c>
      <c r="AR69" s="4">
        <f t="shared" si="80"/>
        <v>1.4100133084138378E-4</v>
      </c>
      <c r="AS69" s="20">
        <f t="shared" si="81"/>
        <v>4.5825426796763935E-5</v>
      </c>
      <c r="AT69" s="4">
        <f t="shared" si="64"/>
        <v>1.3412312390048697E-5</v>
      </c>
      <c r="AU69" s="4">
        <f t="shared" si="70"/>
        <v>3.5127402320256351E-6</v>
      </c>
      <c r="AV69" s="4">
        <f t="shared" si="82"/>
        <v>8.1690912745457922E-7</v>
      </c>
      <c r="AW69" s="4">
        <f t="shared" si="83"/>
        <v>1.6708996986025682E-7</v>
      </c>
      <c r="AX69" s="4">
        <f t="shared" si="84"/>
        <v>2.9702017734223318E-8</v>
      </c>
      <c r="AY69" s="4">
        <f t="shared" si="85"/>
        <v>4.5185970520833507E-9</v>
      </c>
      <c r="AZ69" s="4">
        <f t="shared" si="86"/>
        <v>5.7640558992488877E-10</v>
      </c>
      <c r="BA69" s="4">
        <f t="shared" ref="BA69" si="93">AZ68*$E$6 +BA68*$E$6</f>
        <v>5.9931837270710275E-11</v>
      </c>
      <c r="BB69" s="4">
        <f t="shared" ref="BB69" si="94">BA68*$E$6 +BB68*$E$6</f>
        <v>4.8732129442896621E-12</v>
      </c>
      <c r="BC69" s="4">
        <f t="shared" ref="BC69" si="95">BB68*$E$6 +BC68*$E$6</f>
        <v>2.9043434324194095E-13</v>
      </c>
      <c r="BD69" s="4">
        <f t="shared" ref="BD69" si="96">BC68*$E$6 +BD68*$E$6</f>
        <v>1.1324274851176597E-14</v>
      </c>
      <c r="BE69" s="4">
        <f t="shared" si="89"/>
        <v>2.2204460492503131E-16</v>
      </c>
      <c r="BF69" s="4">
        <f t="shared" si="89"/>
        <v>0</v>
      </c>
      <c r="BG69" s="4">
        <f t="shared" si="89"/>
        <v>0</v>
      </c>
      <c r="BH69" s="4">
        <f t="shared" si="65"/>
        <v>0</v>
      </c>
      <c r="BI69" s="4">
        <f t="shared" si="65"/>
        <v>0</v>
      </c>
      <c r="BJ69" s="4">
        <f t="shared" si="65"/>
        <v>0</v>
      </c>
      <c r="BK69" s="4">
        <f t="shared" si="65"/>
        <v>0</v>
      </c>
      <c r="BL69" s="4">
        <f t="shared" si="65"/>
        <v>0</v>
      </c>
      <c r="BM69" s="4">
        <f t="shared" si="65"/>
        <v>0</v>
      </c>
      <c r="BN69" s="20">
        <f t="shared" si="65"/>
        <v>0</v>
      </c>
      <c r="BO69" s="4">
        <f t="shared" si="65"/>
        <v>0</v>
      </c>
      <c r="BP69" s="4">
        <f t="shared" si="65"/>
        <v>0</v>
      </c>
      <c r="BQ69" s="4">
        <f t="shared" si="65"/>
        <v>0</v>
      </c>
      <c r="BR69" s="4">
        <f t="shared" si="65"/>
        <v>0</v>
      </c>
      <c r="BS69" s="4">
        <f t="shared" si="65"/>
        <v>0</v>
      </c>
      <c r="BT69" s="4">
        <f t="shared" si="65"/>
        <v>0</v>
      </c>
      <c r="BU69" s="4">
        <f t="shared" si="66"/>
        <v>0</v>
      </c>
      <c r="BV69" s="4">
        <f t="shared" si="66"/>
        <v>0</v>
      </c>
      <c r="BW69" s="4">
        <f t="shared" si="66"/>
        <v>0</v>
      </c>
      <c r="BX69" s="4">
        <f t="shared" si="66"/>
        <v>0</v>
      </c>
      <c r="BY69" s="4">
        <f t="shared" si="66"/>
        <v>0</v>
      </c>
      <c r="BZ69" s="4">
        <f t="shared" si="66"/>
        <v>0</v>
      </c>
      <c r="CA69" s="4">
        <f t="shared" si="66"/>
        <v>0</v>
      </c>
      <c r="CB69" s="4">
        <f t="shared" si="67"/>
        <v>0</v>
      </c>
      <c r="CC69" s="4">
        <f t="shared" si="67"/>
        <v>0</v>
      </c>
      <c r="CD69" s="4">
        <f t="shared" si="67"/>
        <v>0</v>
      </c>
      <c r="CE69" s="4">
        <f t="shared" si="67"/>
        <v>0</v>
      </c>
      <c r="CF69" s="4">
        <f t="shared" si="67"/>
        <v>0</v>
      </c>
      <c r="CG69" s="4">
        <f t="shared" si="67"/>
        <v>0</v>
      </c>
      <c r="CH69" s="4">
        <f t="shared" si="67"/>
        <v>0</v>
      </c>
    </row>
    <row r="70" spans="1:86" x14ac:dyDescent="0.25">
      <c r="A70" s="13">
        <f t="shared" si="0"/>
        <v>0.10959787323783365</v>
      </c>
      <c r="B70" s="2">
        <f t="shared" si="1"/>
        <v>0.99999999994179234</v>
      </c>
      <c r="C70" s="4">
        <f t="shared" si="4"/>
        <v>17.472527472527471</v>
      </c>
      <c r="D70" s="18">
        <v>53</v>
      </c>
      <c r="E70" s="4">
        <f t="shared" si="2"/>
        <v>1.1102230246251565E-16</v>
      </c>
      <c r="F70" s="4">
        <f t="shared" si="9"/>
        <v>5.8841820305133297E-15</v>
      </c>
      <c r="G70" s="4">
        <f t="shared" si="10"/>
        <v>1.5298873279334657E-13</v>
      </c>
      <c r="H70" s="4">
        <f t="shared" si="22"/>
        <v>2.6008084574868917E-12</v>
      </c>
      <c r="I70" s="4">
        <f t="shared" si="23"/>
        <v>3.2510105718586146E-11</v>
      </c>
      <c r="J70" s="4">
        <f t="shared" si="24"/>
        <v>3.1859903604214423E-10</v>
      </c>
      <c r="K70" s="4">
        <f t="shared" si="25"/>
        <v>2.5487922883371539E-9</v>
      </c>
      <c r="L70" s="4">
        <f t="shared" si="26"/>
        <v>1.7113319650263747E-8</v>
      </c>
      <c r="M70" s="4">
        <f t="shared" si="27"/>
        <v>9.8401587989016548E-8</v>
      </c>
      <c r="N70" s="4">
        <f t="shared" si="28"/>
        <v>4.9200793994508274E-7</v>
      </c>
      <c r="O70" s="4">
        <f t="shared" si="28"/>
        <v>2.1648349357583641E-6</v>
      </c>
      <c r="P70" s="4">
        <f t="shared" si="29"/>
        <v>8.4625365670554231E-6</v>
      </c>
      <c r="Q70" s="4">
        <f t="shared" si="30"/>
        <v>2.9618877984693981E-5</v>
      </c>
      <c r="R70" s="4">
        <f t="shared" si="30"/>
        <v>9.3413384413265632E-5</v>
      </c>
      <c r="S70" s="4">
        <f t="shared" si="30"/>
        <v>2.6689538403790181E-4</v>
      </c>
      <c r="T70" s="4">
        <f t="shared" si="32"/>
        <v>6.939279984985447E-4</v>
      </c>
      <c r="U70" s="4">
        <f t="shared" si="32"/>
        <v>1.6480789964340437E-3</v>
      </c>
      <c r="V70" s="4">
        <f t="shared" si="32"/>
        <v>3.5869954628270362E-3</v>
      </c>
      <c r="W70" s="4">
        <f t="shared" si="32"/>
        <v>7.1739909256540724E-3</v>
      </c>
      <c r="X70" s="4">
        <f t="shared" si="32"/>
        <v>1.3215246441994344E-2</v>
      </c>
      <c r="Y70" s="4">
        <f t="shared" si="52"/>
        <v>2.2465918951390385E-2</v>
      </c>
      <c r="Z70" s="4">
        <f t="shared" si="43"/>
        <v>3.5303586923613461E-2</v>
      </c>
      <c r="AA70" s="4">
        <f t="shared" si="43"/>
        <v>5.1350671888892307E-2</v>
      </c>
      <c r="AB70" s="5">
        <f t="shared" si="43"/>
        <v>6.921177515459398E-2</v>
      </c>
      <c r="AC70" s="4">
        <f t="shared" si="43"/>
        <v>8.6514718943242475E-2</v>
      </c>
      <c r="AD70" s="4">
        <f t="shared" si="43"/>
        <v>0.10035707397416127</v>
      </c>
      <c r="AE70" s="4">
        <f t="shared" si="77"/>
        <v>0.1080768488952506</v>
      </c>
      <c r="AF70" s="4">
        <f t="shared" si="53"/>
        <v>0.1080768488952506</v>
      </c>
      <c r="AG70" s="4">
        <f t="shared" si="53"/>
        <v>0.10035707397416127</v>
      </c>
      <c r="AH70" s="4">
        <f t="shared" si="53"/>
        <v>8.6514718943242475E-2</v>
      </c>
      <c r="AI70" s="75">
        <f t="shared" si="78"/>
        <v>6.921177515459398E-2</v>
      </c>
      <c r="AJ70" s="4">
        <f t="shared" si="79"/>
        <v>5.1350671888892307E-2</v>
      </c>
      <c r="AK70" s="4">
        <f t="shared" si="53"/>
        <v>3.5303586923613461E-2</v>
      </c>
      <c r="AL70" s="4">
        <f t="shared" si="58"/>
        <v>2.2465918951390274E-2</v>
      </c>
      <c r="AM70" s="4">
        <f t="shared" si="50"/>
        <v>1.3215246441992234E-2</v>
      </c>
      <c r="AN70" s="75">
        <f t="shared" si="54"/>
        <v>7.1739909256350876E-3</v>
      </c>
      <c r="AO70" s="4">
        <f t="shared" si="55"/>
        <v>3.5869954627194556E-3</v>
      </c>
      <c r="AP70" s="4">
        <f t="shared" si="57"/>
        <v>1.6480789960037212E-3</v>
      </c>
      <c r="AQ70" s="4">
        <f t="shared" si="59"/>
        <v>6.9392799720757736E-4</v>
      </c>
      <c r="AR70" s="4">
        <f t="shared" si="80"/>
        <v>2.668953810256447E-4</v>
      </c>
      <c r="AS70" s="20">
        <f t="shared" si="81"/>
        <v>9.3413378819073856E-5</v>
      </c>
      <c r="AT70" s="4">
        <f t="shared" si="64"/>
        <v>2.9618869593406316E-5</v>
      </c>
      <c r="AU70" s="4">
        <f t="shared" si="70"/>
        <v>8.4625263110371662E-6</v>
      </c>
      <c r="AV70" s="4">
        <f t="shared" si="82"/>
        <v>2.1648246797401072E-6</v>
      </c>
      <c r="AW70" s="4">
        <f t="shared" si="83"/>
        <v>4.9199954865741802E-7</v>
      </c>
      <c r="AX70" s="4">
        <f t="shared" si="84"/>
        <v>9.8395993797240067E-8</v>
      </c>
      <c r="AY70" s="4">
        <f t="shared" si="85"/>
        <v>1.7110307393153334E-8</v>
      </c>
      <c r="AZ70" s="4">
        <f t="shared" si="86"/>
        <v>2.5475013210041197E-9</v>
      </c>
      <c r="BA70" s="4">
        <f t="shared" ref="BA70" si="97">AZ69*$E$6 +BA69*$E$6</f>
        <v>3.1816871359779952E-10</v>
      </c>
      <c r="BB70" s="4">
        <f t="shared" ref="BB70" si="98">BA69*$E$6 +BB69*$E$6</f>
        <v>3.2402525107499969E-11</v>
      </c>
      <c r="BC70" s="4">
        <f t="shared" ref="BC70" si="99">BB69*$E$6 +BC69*$E$6</f>
        <v>2.5818236437658015E-12</v>
      </c>
      <c r="BD70" s="4">
        <f t="shared" ref="BD70" si="100">BC69*$E$6 +BD69*$E$6</f>
        <v>1.5087930904655877E-13</v>
      </c>
      <c r="BE70" s="4">
        <f t="shared" ref="BE70" si="101">BD69*$E$6 +BE69*$E$6</f>
        <v>5.773159728050814E-15</v>
      </c>
      <c r="BF70" s="4">
        <f t="shared" si="89"/>
        <v>1.1102230246251565E-16</v>
      </c>
      <c r="BG70" s="4">
        <f t="shared" si="89"/>
        <v>0</v>
      </c>
      <c r="BH70" s="4">
        <f t="shared" si="65"/>
        <v>0</v>
      </c>
      <c r="BI70" s="4">
        <f t="shared" si="65"/>
        <v>0</v>
      </c>
      <c r="BJ70" s="4">
        <f t="shared" si="65"/>
        <v>0</v>
      </c>
      <c r="BK70" s="4">
        <f t="shared" si="65"/>
        <v>0</v>
      </c>
      <c r="BL70" s="4">
        <f t="shared" si="65"/>
        <v>0</v>
      </c>
      <c r="BM70" s="4">
        <f t="shared" si="65"/>
        <v>0</v>
      </c>
      <c r="BN70" s="20">
        <f t="shared" si="65"/>
        <v>0</v>
      </c>
      <c r="BO70" s="4">
        <f t="shared" si="65"/>
        <v>0</v>
      </c>
      <c r="BP70" s="4">
        <f t="shared" si="65"/>
        <v>0</v>
      </c>
      <c r="BQ70" s="4">
        <f t="shared" si="65"/>
        <v>0</v>
      </c>
      <c r="BR70" s="4">
        <f t="shared" si="65"/>
        <v>0</v>
      </c>
      <c r="BS70" s="4">
        <f t="shared" si="65"/>
        <v>0</v>
      </c>
      <c r="BT70" s="4">
        <f t="shared" si="65"/>
        <v>0</v>
      </c>
      <c r="BU70" s="4">
        <f t="shared" si="66"/>
        <v>0</v>
      </c>
      <c r="BV70" s="4">
        <f t="shared" si="66"/>
        <v>0</v>
      </c>
      <c r="BW70" s="4">
        <f t="shared" si="66"/>
        <v>0</v>
      </c>
      <c r="BX70" s="4">
        <f t="shared" si="66"/>
        <v>0</v>
      </c>
      <c r="BY70" s="4">
        <f t="shared" si="66"/>
        <v>0</v>
      </c>
      <c r="BZ70" s="4">
        <f t="shared" si="66"/>
        <v>0</v>
      </c>
      <c r="CA70" s="4">
        <f t="shared" si="66"/>
        <v>0</v>
      </c>
      <c r="CB70" s="4">
        <f t="shared" si="67"/>
        <v>0</v>
      </c>
      <c r="CC70" s="4">
        <f t="shared" si="67"/>
        <v>0</v>
      </c>
      <c r="CD70" s="4">
        <f t="shared" si="67"/>
        <v>0</v>
      </c>
      <c r="CE70" s="4">
        <f t="shared" si="67"/>
        <v>0</v>
      </c>
      <c r="CF70" s="4">
        <f t="shared" si="67"/>
        <v>0</v>
      </c>
      <c r="CG70" s="4">
        <f t="shared" si="67"/>
        <v>0</v>
      </c>
      <c r="CH70" s="4">
        <f t="shared" si="67"/>
        <v>0</v>
      </c>
    </row>
    <row r="71" spans="1:86" x14ac:dyDescent="0.25">
      <c r="A71" s="13">
        <f t="shared" si="0"/>
        <v>0.10857833597842666</v>
      </c>
      <c r="B71" s="2">
        <f t="shared" si="1"/>
        <v>0.99999999994179212</v>
      </c>
      <c r="C71" s="4">
        <f t="shared" si="4"/>
        <v>17.802197802197803</v>
      </c>
      <c r="D71" s="18">
        <v>54</v>
      </c>
      <c r="E71" s="4">
        <f t="shared" si="2"/>
        <v>5.5511151231257827E-17</v>
      </c>
      <c r="F71" s="4">
        <f t="shared" si="9"/>
        <v>2.9976021664879227E-15</v>
      </c>
      <c r="G71" s="4">
        <f t="shared" si="10"/>
        <v>7.943645741192995E-14</v>
      </c>
      <c r="H71" s="4">
        <f t="shared" si="22"/>
        <v>1.3768985951401191E-12</v>
      </c>
      <c r="I71" s="4">
        <f t="shared" si="23"/>
        <v>1.7555457088036519E-11</v>
      </c>
      <c r="J71" s="4">
        <f t="shared" si="24"/>
        <v>1.7555457088036519E-10</v>
      </c>
      <c r="K71" s="4">
        <f t="shared" si="25"/>
        <v>1.4336956621896491E-9</v>
      </c>
      <c r="L71" s="4">
        <f t="shared" si="26"/>
        <v>9.8310559693004507E-9</v>
      </c>
      <c r="M71" s="4">
        <f t="shared" si="27"/>
        <v>5.7757453819640148E-8</v>
      </c>
      <c r="N71" s="4">
        <f t="shared" si="28"/>
        <v>2.9520476396704964E-7</v>
      </c>
      <c r="O71" s="4">
        <f t="shared" si="28"/>
        <v>1.3284214378517234E-6</v>
      </c>
      <c r="P71" s="4">
        <f t="shared" si="29"/>
        <v>5.3136857514068936E-6</v>
      </c>
      <c r="Q71" s="4">
        <f t="shared" si="30"/>
        <v>1.9040707275874702E-5</v>
      </c>
      <c r="R71" s="4">
        <f t="shared" si="30"/>
        <v>6.1516131198979807E-5</v>
      </c>
      <c r="S71" s="4">
        <f t="shared" si="30"/>
        <v>1.8015438422558372E-4</v>
      </c>
      <c r="T71" s="4">
        <f t="shared" si="32"/>
        <v>4.8041169126822325E-4</v>
      </c>
      <c r="U71" s="4">
        <f t="shared" si="32"/>
        <v>1.1710034974662942E-3</v>
      </c>
      <c r="V71" s="4">
        <f t="shared" si="32"/>
        <v>2.6175372296305399E-3</v>
      </c>
      <c r="W71" s="4">
        <f t="shared" si="32"/>
        <v>5.3804931942405543E-3</v>
      </c>
      <c r="X71" s="4">
        <f t="shared" si="32"/>
        <v>1.0194618683824208E-2</v>
      </c>
      <c r="Y71" s="4">
        <f t="shared" si="52"/>
        <v>1.7840582696692364E-2</v>
      </c>
      <c r="Z71" s="4">
        <f t="shared" si="43"/>
        <v>2.8884752937501923E-2</v>
      </c>
      <c r="AA71" s="4">
        <f t="shared" si="43"/>
        <v>4.3327129406252884E-2</v>
      </c>
      <c r="AB71" s="5">
        <f t="shared" si="43"/>
        <v>6.0281223521743144E-2</v>
      </c>
      <c r="AC71" s="4">
        <f t="shared" si="43"/>
        <v>7.7863247048918227E-2</v>
      </c>
      <c r="AD71" s="4">
        <f t="shared" si="43"/>
        <v>9.3435896458701873E-2</v>
      </c>
      <c r="AE71" s="4">
        <f t="shared" si="77"/>
        <v>0.10421696143470593</v>
      </c>
      <c r="AF71" s="19">
        <f t="shared" si="53"/>
        <v>0.1080768488952506</v>
      </c>
      <c r="AG71" s="4">
        <f t="shared" si="53"/>
        <v>0.10421696143470593</v>
      </c>
      <c r="AH71" s="4">
        <f t="shared" si="53"/>
        <v>9.3435896458701873E-2</v>
      </c>
      <c r="AI71" s="75">
        <f t="shared" si="78"/>
        <v>7.7863247048918227E-2</v>
      </c>
      <c r="AJ71" s="4">
        <f t="shared" si="79"/>
        <v>6.0281223521743144E-2</v>
      </c>
      <c r="AK71" s="4">
        <f t="shared" si="53"/>
        <v>4.3327129406252884E-2</v>
      </c>
      <c r="AL71" s="4">
        <f t="shared" si="58"/>
        <v>2.8884752937501867E-2</v>
      </c>
      <c r="AM71" s="4">
        <f t="shared" si="50"/>
        <v>1.7840582696691254E-2</v>
      </c>
      <c r="AN71" s="75">
        <f t="shared" si="54"/>
        <v>1.0194618683813661E-2</v>
      </c>
      <c r="AO71" s="4">
        <f t="shared" si="55"/>
        <v>5.3804931941772716E-3</v>
      </c>
      <c r="AP71" s="4">
        <f t="shared" si="57"/>
        <v>2.6175372293615884E-3</v>
      </c>
      <c r="AQ71" s="4">
        <f t="shared" si="59"/>
        <v>1.1710034966056493E-3</v>
      </c>
      <c r="AR71" s="4">
        <f t="shared" si="80"/>
        <v>4.8041168911661103E-4</v>
      </c>
      <c r="AS71" s="20">
        <f t="shared" si="81"/>
        <v>1.8015437992235928E-4</v>
      </c>
      <c r="AT71" s="4">
        <f t="shared" si="64"/>
        <v>6.1516124206240086E-5</v>
      </c>
      <c r="AU71" s="4">
        <f t="shared" si="70"/>
        <v>1.9040697952221741E-5</v>
      </c>
      <c r="AV71" s="4">
        <f t="shared" si="82"/>
        <v>5.3136754953886367E-6</v>
      </c>
      <c r="AW71" s="4">
        <f t="shared" si="83"/>
        <v>1.3284121141987626E-6</v>
      </c>
      <c r="AX71" s="4">
        <f t="shared" si="84"/>
        <v>2.9519777122732904E-7</v>
      </c>
      <c r="AY71" s="4">
        <f t="shared" si="85"/>
        <v>5.7753150595196701E-8</v>
      </c>
      <c r="AZ71" s="4">
        <f t="shared" si="86"/>
        <v>9.8289043570787271E-9</v>
      </c>
      <c r="BA71" s="4">
        <f t="shared" ref="BA71:BA76" si="102">AZ70*$E$6 +BA70*$E$6</f>
        <v>1.4328350173009596E-9</v>
      </c>
      <c r="BB71" s="4">
        <f t="shared" ref="BB71:BB76" si="103">BA70*$E$6 +BB70*$E$6</f>
        <v>1.7528561935264975E-10</v>
      </c>
      <c r="BC71" s="4">
        <f t="shared" ref="BC71:BC76" si="104">BB70*$E$6 +BC70*$E$6</f>
        <v>1.7492174375632885E-11</v>
      </c>
      <c r="BD71" s="4">
        <f t="shared" ref="BD71:BD76" si="105">BC70*$E$6 +BD70*$E$6</f>
        <v>1.3663514764061802E-12</v>
      </c>
      <c r="BE71" s="4">
        <f t="shared" ref="BE71:BE76" si="106">BD70*$E$6 +BE70*$E$6</f>
        <v>7.8326234387304794E-14</v>
      </c>
      <c r="BF71" s="4">
        <f t="shared" ref="BF71:BF76" si="107">BE70*$E$6 +BF70*$E$6</f>
        <v>2.9420910152566648E-15</v>
      </c>
      <c r="BG71" s="4">
        <f t="shared" si="89"/>
        <v>5.5511151231257827E-17</v>
      </c>
      <c r="BH71" s="4">
        <f t="shared" si="65"/>
        <v>0</v>
      </c>
      <c r="BI71" s="4">
        <f t="shared" si="65"/>
        <v>0</v>
      </c>
      <c r="BJ71" s="4">
        <f t="shared" si="65"/>
        <v>0</v>
      </c>
      <c r="BK71" s="4">
        <f t="shared" si="65"/>
        <v>0</v>
      </c>
      <c r="BL71" s="4">
        <f t="shared" si="65"/>
        <v>0</v>
      </c>
      <c r="BM71" s="4">
        <f t="shared" si="65"/>
        <v>0</v>
      </c>
      <c r="BN71" s="20">
        <f t="shared" si="65"/>
        <v>0</v>
      </c>
      <c r="BO71" s="4">
        <f t="shared" si="65"/>
        <v>0</v>
      </c>
      <c r="BP71" s="4">
        <f t="shared" si="65"/>
        <v>0</v>
      </c>
      <c r="BQ71" s="4">
        <f t="shared" si="65"/>
        <v>0</v>
      </c>
      <c r="BR71" s="4">
        <f t="shared" si="65"/>
        <v>0</v>
      </c>
      <c r="BS71" s="4">
        <f t="shared" si="65"/>
        <v>0</v>
      </c>
      <c r="BT71" s="4">
        <f t="shared" si="65"/>
        <v>0</v>
      </c>
      <c r="BU71" s="4">
        <f t="shared" si="66"/>
        <v>0</v>
      </c>
      <c r="BV71" s="4">
        <f t="shared" si="66"/>
        <v>0</v>
      </c>
      <c r="BW71" s="4">
        <f t="shared" si="66"/>
        <v>0</v>
      </c>
      <c r="BX71" s="4">
        <f t="shared" si="66"/>
        <v>0</v>
      </c>
      <c r="BY71" s="4">
        <f t="shared" si="66"/>
        <v>0</v>
      </c>
      <c r="BZ71" s="4">
        <f t="shared" si="66"/>
        <v>0</v>
      </c>
      <c r="CA71" s="4">
        <f t="shared" si="66"/>
        <v>0</v>
      </c>
      <c r="CB71" s="4">
        <f t="shared" si="67"/>
        <v>0</v>
      </c>
      <c r="CC71" s="4">
        <f t="shared" si="67"/>
        <v>0</v>
      </c>
      <c r="CD71" s="4">
        <f t="shared" si="67"/>
        <v>0</v>
      </c>
      <c r="CE71" s="4">
        <f t="shared" si="67"/>
        <v>0</v>
      </c>
      <c r="CF71" s="4">
        <f t="shared" si="67"/>
        <v>0</v>
      </c>
      <c r="CG71" s="4">
        <f t="shared" si="67"/>
        <v>0</v>
      </c>
      <c r="CH71" s="4">
        <f t="shared" si="67"/>
        <v>0</v>
      </c>
    </row>
    <row r="72" spans="1:86" x14ac:dyDescent="0.25">
      <c r="A72" s="13">
        <f t="shared" si="0"/>
        <v>0.10758673223096722</v>
      </c>
      <c r="B72" s="2">
        <f t="shared" si="1"/>
        <v>0.99999999994179212</v>
      </c>
      <c r="C72" s="4">
        <f t="shared" si="4"/>
        <v>18.131868131868131</v>
      </c>
      <c r="D72" s="18">
        <v>55</v>
      </c>
      <c r="E72" s="4">
        <f t="shared" si="2"/>
        <v>2.7755575615628914E-17</v>
      </c>
      <c r="F72" s="4">
        <f t="shared" si="9"/>
        <v>1.5265566588595902E-15</v>
      </c>
      <c r="G72" s="4">
        <f t="shared" si="10"/>
        <v>4.1217029789208937E-14</v>
      </c>
      <c r="H72" s="4">
        <f t="shared" si="22"/>
        <v>7.2816752627602455E-13</v>
      </c>
      <c r="I72" s="4">
        <f t="shared" si="23"/>
        <v>9.4661778415883191E-12</v>
      </c>
      <c r="J72" s="4">
        <f t="shared" si="24"/>
        <v>9.6555013984200855E-11</v>
      </c>
      <c r="K72" s="4">
        <f t="shared" si="25"/>
        <v>8.0462511653500712E-10</v>
      </c>
      <c r="L72" s="4">
        <f t="shared" si="26"/>
        <v>5.6323758157450499E-9</v>
      </c>
      <c r="M72" s="4">
        <f t="shared" si="27"/>
        <v>3.3794254894470299E-8</v>
      </c>
      <c r="N72" s="4">
        <f t="shared" si="28"/>
        <v>1.764811088933449E-7</v>
      </c>
      <c r="O72" s="4">
        <f t="shared" si="28"/>
        <v>8.1181310090938652E-7</v>
      </c>
      <c r="P72" s="4">
        <f t="shared" si="29"/>
        <v>3.3210535946293085E-6</v>
      </c>
      <c r="Q72" s="4">
        <f t="shared" si="30"/>
        <v>1.2177196513640798E-5</v>
      </c>
      <c r="R72" s="4">
        <f t="shared" si="30"/>
        <v>4.0278419237427254E-5</v>
      </c>
      <c r="S72" s="4">
        <f t="shared" si="30"/>
        <v>1.2083525771228176E-4</v>
      </c>
      <c r="T72" s="4">
        <f t="shared" si="32"/>
        <v>3.3028303774690349E-4</v>
      </c>
      <c r="U72" s="4">
        <f t="shared" si="32"/>
        <v>8.2570759436725871E-4</v>
      </c>
      <c r="V72" s="4">
        <f t="shared" si="32"/>
        <v>1.894270363548417E-3</v>
      </c>
      <c r="W72" s="4">
        <f t="shared" si="32"/>
        <v>3.9990152119355471E-3</v>
      </c>
      <c r="X72" s="4">
        <f t="shared" si="32"/>
        <v>7.7875559390323812E-3</v>
      </c>
      <c r="Y72" s="4">
        <f t="shared" si="52"/>
        <v>1.4017600690258286E-2</v>
      </c>
      <c r="Z72" s="4">
        <f t="shared" si="43"/>
        <v>2.3362667817097144E-2</v>
      </c>
      <c r="AA72" s="4">
        <f t="shared" si="43"/>
        <v>3.6105941171877404E-2</v>
      </c>
      <c r="AB72" s="5">
        <f t="shared" si="43"/>
        <v>5.1804176463998014E-2</v>
      </c>
      <c r="AC72" s="4">
        <f t="shared" si="43"/>
        <v>6.9072235285330685E-2</v>
      </c>
      <c r="AD72" s="4">
        <f t="shared" si="43"/>
        <v>8.564957175381005E-2</v>
      </c>
      <c r="AE72" s="4">
        <f t="shared" si="77"/>
        <v>9.8826428946703904E-2</v>
      </c>
      <c r="AF72" s="4">
        <f t="shared" si="53"/>
        <v>0.10614690516497827</v>
      </c>
      <c r="AG72" s="4">
        <f t="shared" si="53"/>
        <v>0.10614690516497827</v>
      </c>
      <c r="AH72" s="4">
        <f t="shared" si="53"/>
        <v>9.8826428946703904E-2</v>
      </c>
      <c r="AI72" s="75">
        <f t="shared" si="78"/>
        <v>8.564957175381005E-2</v>
      </c>
      <c r="AJ72" s="4">
        <f t="shared" si="79"/>
        <v>6.9072235285330685E-2</v>
      </c>
      <c r="AK72" s="4">
        <f t="shared" si="53"/>
        <v>5.1804176463998014E-2</v>
      </c>
      <c r="AL72" s="4">
        <f t="shared" si="58"/>
        <v>3.6105941171877376E-2</v>
      </c>
      <c r="AM72" s="4">
        <f t="shared" si="50"/>
        <v>2.3362667817096561E-2</v>
      </c>
      <c r="AN72" s="75">
        <f t="shared" si="54"/>
        <v>1.4017600690252457E-2</v>
      </c>
      <c r="AO72" s="4">
        <f t="shared" si="55"/>
        <v>7.7875559389954663E-3</v>
      </c>
      <c r="AP72" s="4">
        <f t="shared" si="57"/>
        <v>3.99901521176943E-3</v>
      </c>
      <c r="AQ72" s="4">
        <f t="shared" si="59"/>
        <v>1.8942703629836188E-3</v>
      </c>
      <c r="AR72" s="4">
        <f t="shared" si="80"/>
        <v>8.2570759286113016E-4</v>
      </c>
      <c r="AS72" s="20">
        <f t="shared" si="81"/>
        <v>3.3028303451948515E-4</v>
      </c>
      <c r="AT72" s="4">
        <f t="shared" si="64"/>
        <v>1.2083525206429968E-4</v>
      </c>
      <c r="AU72" s="4">
        <f t="shared" si="70"/>
        <v>4.0278411079230914E-5</v>
      </c>
      <c r="AV72" s="4">
        <f t="shared" si="82"/>
        <v>1.2177186723805189E-5</v>
      </c>
      <c r="AW72" s="4">
        <f t="shared" si="83"/>
        <v>3.3210438047936996E-6</v>
      </c>
      <c r="AX72" s="4">
        <f t="shared" si="84"/>
        <v>8.1180494271304582E-7</v>
      </c>
      <c r="AY72" s="4">
        <f t="shared" si="85"/>
        <v>1.7647546091126287E-7</v>
      </c>
      <c r="AZ72" s="4">
        <f t="shared" si="86"/>
        <v>3.3791027476137714E-8</v>
      </c>
      <c r="BA72" s="4">
        <f t="shared" si="102"/>
        <v>5.6308696871898434E-9</v>
      </c>
      <c r="BB72" s="4">
        <f t="shared" si="103"/>
        <v>8.0406031832680469E-10</v>
      </c>
      <c r="BC72" s="4">
        <f t="shared" si="104"/>
        <v>9.6388896864141316E-11</v>
      </c>
      <c r="BD72" s="4">
        <f t="shared" si="105"/>
        <v>9.4292629260195326E-12</v>
      </c>
      <c r="BE72" s="4">
        <f t="shared" si="106"/>
        <v>7.2233885539674247E-13</v>
      </c>
      <c r="BF72" s="4">
        <f t="shared" si="107"/>
        <v>4.0634162701280729E-14</v>
      </c>
      <c r="BG72" s="4">
        <f>BF71*$E$6 +BG71*$E$6</f>
        <v>1.4988010832439613E-15</v>
      </c>
      <c r="BH72" s="4">
        <f t="shared" si="65"/>
        <v>2.7755575615628914E-17</v>
      </c>
      <c r="BI72" s="4">
        <f t="shared" si="65"/>
        <v>0</v>
      </c>
      <c r="BJ72" s="4">
        <f t="shared" si="65"/>
        <v>0</v>
      </c>
      <c r="BK72" s="4">
        <f t="shared" si="65"/>
        <v>0</v>
      </c>
      <c r="BL72" s="4">
        <f t="shared" si="65"/>
        <v>0</v>
      </c>
      <c r="BM72" s="4">
        <f t="shared" si="65"/>
        <v>0</v>
      </c>
      <c r="BN72" s="20">
        <f t="shared" si="65"/>
        <v>0</v>
      </c>
      <c r="BO72" s="4">
        <f t="shared" si="65"/>
        <v>0</v>
      </c>
      <c r="BP72" s="4">
        <f t="shared" si="65"/>
        <v>0</v>
      </c>
      <c r="BQ72" s="4">
        <f t="shared" si="65"/>
        <v>0</v>
      </c>
      <c r="BR72" s="4">
        <f t="shared" si="65"/>
        <v>0</v>
      </c>
      <c r="BS72" s="4">
        <f t="shared" si="65"/>
        <v>0</v>
      </c>
      <c r="BT72" s="4">
        <f t="shared" si="65"/>
        <v>0</v>
      </c>
      <c r="BU72" s="4">
        <f t="shared" si="66"/>
        <v>0</v>
      </c>
      <c r="BV72" s="4">
        <f t="shared" si="66"/>
        <v>0</v>
      </c>
      <c r="BW72" s="4">
        <f t="shared" si="66"/>
        <v>0</v>
      </c>
      <c r="BX72" s="4">
        <f t="shared" si="66"/>
        <v>0</v>
      </c>
      <c r="BY72" s="4">
        <f t="shared" si="66"/>
        <v>0</v>
      </c>
      <c r="BZ72" s="4">
        <f t="shared" si="66"/>
        <v>0</v>
      </c>
      <c r="CA72" s="4">
        <f t="shared" si="66"/>
        <v>0</v>
      </c>
      <c r="CB72" s="4">
        <f t="shared" si="67"/>
        <v>0</v>
      </c>
      <c r="CC72" s="4">
        <f t="shared" si="67"/>
        <v>0</v>
      </c>
      <c r="CD72" s="4">
        <f t="shared" si="67"/>
        <v>0</v>
      </c>
      <c r="CE72" s="4">
        <f t="shared" si="67"/>
        <v>0</v>
      </c>
      <c r="CF72" s="4">
        <f t="shared" si="67"/>
        <v>0</v>
      </c>
      <c r="CG72" s="4">
        <f t="shared" si="67"/>
        <v>0</v>
      </c>
      <c r="CH72" s="4">
        <f t="shared" si="67"/>
        <v>0</v>
      </c>
    </row>
    <row r="73" spans="1:86" x14ac:dyDescent="0.25">
      <c r="A73" s="13">
        <f t="shared" si="0"/>
        <v>0.10662180931146154</v>
      </c>
      <c r="B73" s="2">
        <f t="shared" si="1"/>
        <v>0.99999999994179234</v>
      </c>
      <c r="C73" s="4">
        <f t="shared" si="4"/>
        <v>18.46153846153846</v>
      </c>
      <c r="D73" s="18">
        <v>56</v>
      </c>
      <c r="E73" s="4">
        <f t="shared" si="2"/>
        <v>1.3877787807814457E-17</v>
      </c>
      <c r="F73" s="4">
        <f t="shared" si="9"/>
        <v>7.7715611723760958E-16</v>
      </c>
      <c r="G73" s="4">
        <f t="shared" si="10"/>
        <v>2.1371793224034263E-14</v>
      </c>
      <c r="H73" s="4">
        <f t="shared" si="22"/>
        <v>3.8469227803261674E-13</v>
      </c>
      <c r="I73" s="4">
        <f t="shared" si="23"/>
        <v>5.0971726839321718E-12</v>
      </c>
      <c r="J73" s="4">
        <f t="shared" si="24"/>
        <v>5.3010595912894587E-11</v>
      </c>
      <c r="K73" s="4">
        <f t="shared" si="25"/>
        <v>4.5059006525960399E-10</v>
      </c>
      <c r="L73" s="4">
        <f t="shared" si="26"/>
        <v>3.2185004661400285E-9</v>
      </c>
      <c r="M73" s="4">
        <f t="shared" si="27"/>
        <v>1.9713315355107675E-8</v>
      </c>
      <c r="N73" s="4">
        <f t="shared" si="28"/>
        <v>1.051376818939076E-7</v>
      </c>
      <c r="O73" s="4">
        <f t="shared" si="28"/>
        <v>4.9414710490136571E-7</v>
      </c>
      <c r="P73" s="4">
        <f t="shared" si="29"/>
        <v>2.0664333477693475E-6</v>
      </c>
      <c r="Q73" s="4">
        <f t="shared" si="30"/>
        <v>7.7491250541350531E-6</v>
      </c>
      <c r="R73" s="4">
        <f t="shared" si="30"/>
        <v>2.6227807875534026E-5</v>
      </c>
      <c r="S73" s="4">
        <f t="shared" si="30"/>
        <v>8.0556838474854509E-5</v>
      </c>
      <c r="T73" s="4">
        <f t="shared" si="32"/>
        <v>2.2555914772959262E-4</v>
      </c>
      <c r="U73" s="4">
        <f t="shared" si="32"/>
        <v>5.779953160570811E-4</v>
      </c>
      <c r="V73" s="4">
        <f t="shared" si="32"/>
        <v>1.3599889789578379E-3</v>
      </c>
      <c r="W73" s="4">
        <f t="shared" si="32"/>
        <v>2.9466427877419821E-3</v>
      </c>
      <c r="X73" s="4">
        <f t="shared" si="32"/>
        <v>5.8932855754839641E-3</v>
      </c>
      <c r="Y73" s="4">
        <f t="shared" si="52"/>
        <v>1.0902578314645334E-2</v>
      </c>
      <c r="Z73" s="4">
        <f t="shared" si="43"/>
        <v>1.8690134253677715E-2</v>
      </c>
      <c r="AA73" s="4">
        <f t="shared" si="43"/>
        <v>2.9734304494487274E-2</v>
      </c>
      <c r="AB73" s="5">
        <f t="shared" si="43"/>
        <v>4.3955058817937709E-2</v>
      </c>
      <c r="AC73" s="4">
        <f t="shared" si="43"/>
        <v>6.043820587466435E-2</v>
      </c>
      <c r="AD73" s="4">
        <f t="shared" si="43"/>
        <v>7.7360903519570368E-2</v>
      </c>
      <c r="AE73" s="4">
        <f t="shared" si="77"/>
        <v>9.2238000350256977E-2</v>
      </c>
      <c r="AF73" s="4">
        <f t="shared" si="53"/>
        <v>0.10248666705584109</v>
      </c>
      <c r="AG73" s="19">
        <f t="shared" si="53"/>
        <v>0.10614690516497827</v>
      </c>
      <c r="AH73" s="4">
        <f t="shared" si="53"/>
        <v>0.10248666705584109</v>
      </c>
      <c r="AI73" s="75">
        <f t="shared" si="78"/>
        <v>9.2238000350256977E-2</v>
      </c>
      <c r="AJ73" s="4">
        <f t="shared" si="79"/>
        <v>7.7360903519570368E-2</v>
      </c>
      <c r="AK73" s="4">
        <f t="shared" si="53"/>
        <v>6.043820587466435E-2</v>
      </c>
      <c r="AL73" s="4">
        <f t="shared" si="58"/>
        <v>4.3955058817937695E-2</v>
      </c>
      <c r="AM73" s="4">
        <f t="shared" si="50"/>
        <v>2.9734304494486968E-2</v>
      </c>
      <c r="AN73" s="75">
        <f t="shared" si="54"/>
        <v>1.8690134253674509E-2</v>
      </c>
      <c r="AO73" s="4">
        <f t="shared" si="55"/>
        <v>1.0902578314623962E-2</v>
      </c>
      <c r="AP73" s="4">
        <f t="shared" si="57"/>
        <v>5.8932855753824481E-3</v>
      </c>
      <c r="AQ73" s="4">
        <f t="shared" si="59"/>
        <v>2.9466427873765244E-3</v>
      </c>
      <c r="AR73" s="4">
        <f t="shared" si="80"/>
        <v>1.3599889779223745E-3</v>
      </c>
      <c r="AS73" s="20">
        <f t="shared" si="81"/>
        <v>5.7799531369030765E-4</v>
      </c>
      <c r="AT73" s="4">
        <f t="shared" si="64"/>
        <v>2.2555914329189242E-4</v>
      </c>
      <c r="AU73" s="4">
        <f t="shared" si="70"/>
        <v>8.0556831571765297E-5</v>
      </c>
      <c r="AV73" s="4">
        <f t="shared" si="82"/>
        <v>2.6227798901518051E-5</v>
      </c>
      <c r="AW73" s="4">
        <f t="shared" si="83"/>
        <v>7.7491152642994443E-6</v>
      </c>
      <c r="AX73" s="4">
        <f t="shared" si="84"/>
        <v>2.0664243737533727E-6</v>
      </c>
      <c r="AY73" s="4">
        <f t="shared" si="85"/>
        <v>4.9414020181215434E-7</v>
      </c>
      <c r="AZ73" s="4">
        <f t="shared" si="86"/>
        <v>1.0513324419370029E-7</v>
      </c>
      <c r="BA73" s="4">
        <f t="shared" si="102"/>
        <v>1.9710948581663779E-8</v>
      </c>
      <c r="BB73" s="4">
        <f t="shared" si="103"/>
        <v>3.217465002758324E-9</v>
      </c>
      <c r="BC73" s="4">
        <f t="shared" si="104"/>
        <v>4.50224607595473E-10</v>
      </c>
      <c r="BD73" s="4">
        <f t="shared" si="105"/>
        <v>5.2909079895080424E-11</v>
      </c>
      <c r="BE73" s="4">
        <f t="shared" si="106"/>
        <v>5.0758008907081376E-12</v>
      </c>
      <c r="BF73" s="4">
        <f t="shared" si="107"/>
        <v>3.814865090490116E-13</v>
      </c>
      <c r="BG73" s="4">
        <f t="shared" ref="BG73" si="108">BF72*$E$6 +BG72*$E$6</f>
        <v>2.1066481892262345E-14</v>
      </c>
      <c r="BH73" s="4">
        <f t="shared" ref="BH73" si="109">BG72*$E$6 +BH72*$E$6</f>
        <v>7.6327832942979512E-16</v>
      </c>
      <c r="BI73" s="4">
        <f t="shared" ref="BI73:BT73" si="110">BH72*$E$6</f>
        <v>1.3877787807814457E-17</v>
      </c>
      <c r="BJ73" s="4">
        <f t="shared" si="110"/>
        <v>0</v>
      </c>
      <c r="BK73" s="4">
        <f t="shared" si="110"/>
        <v>0</v>
      </c>
      <c r="BL73" s="4">
        <f t="shared" si="110"/>
        <v>0</v>
      </c>
      <c r="BM73" s="4">
        <f t="shared" si="110"/>
        <v>0</v>
      </c>
      <c r="BN73" s="20">
        <f t="shared" si="110"/>
        <v>0</v>
      </c>
      <c r="BO73" s="4">
        <f t="shared" si="110"/>
        <v>0</v>
      </c>
      <c r="BP73" s="4">
        <f t="shared" si="110"/>
        <v>0</v>
      </c>
      <c r="BQ73" s="4">
        <f t="shared" si="110"/>
        <v>0</v>
      </c>
      <c r="BR73" s="4">
        <f t="shared" si="110"/>
        <v>0</v>
      </c>
      <c r="BS73" s="4">
        <f t="shared" si="110"/>
        <v>0</v>
      </c>
      <c r="BT73" s="4">
        <f t="shared" si="110"/>
        <v>0</v>
      </c>
      <c r="BU73" s="4">
        <f t="shared" si="66"/>
        <v>0</v>
      </c>
      <c r="BV73" s="4">
        <f t="shared" si="66"/>
        <v>0</v>
      </c>
      <c r="BW73" s="4">
        <f t="shared" si="66"/>
        <v>0</v>
      </c>
      <c r="BX73" s="4">
        <f t="shared" si="66"/>
        <v>0</v>
      </c>
      <c r="BY73" s="4">
        <f t="shared" si="66"/>
        <v>0</v>
      </c>
      <c r="BZ73" s="4">
        <f t="shared" si="66"/>
        <v>0</v>
      </c>
      <c r="CA73" s="4">
        <f t="shared" si="66"/>
        <v>0</v>
      </c>
      <c r="CB73" s="4">
        <f t="shared" si="67"/>
        <v>0</v>
      </c>
      <c r="CC73" s="4">
        <f t="shared" si="67"/>
        <v>0</v>
      </c>
      <c r="CD73" s="4">
        <f t="shared" si="67"/>
        <v>0</v>
      </c>
      <c r="CE73" s="4">
        <f t="shared" si="67"/>
        <v>0</v>
      </c>
      <c r="CF73" s="4">
        <f t="shared" si="67"/>
        <v>0</v>
      </c>
      <c r="CG73" s="4">
        <f t="shared" si="67"/>
        <v>0</v>
      </c>
      <c r="CH73" s="4">
        <f t="shared" si="67"/>
        <v>0</v>
      </c>
    </row>
    <row r="74" spans="1:86" x14ac:dyDescent="0.25">
      <c r="A74" s="13">
        <f t="shared" si="0"/>
        <v>0.10568239179860264</v>
      </c>
      <c r="B74" s="2">
        <f t="shared" si="1"/>
        <v>0.99999999994179212</v>
      </c>
      <c r="C74" s="4">
        <f t="shared" si="4"/>
        <v>18.791208791208792</v>
      </c>
      <c r="D74" s="18">
        <v>57</v>
      </c>
      <c r="E74" s="4">
        <f t="shared" si="2"/>
        <v>6.9388939039072284E-18</v>
      </c>
      <c r="F74" s="4">
        <f t="shared" si="9"/>
        <v>3.9551695252271202E-16</v>
      </c>
      <c r="G74" s="4">
        <f t="shared" si="10"/>
        <v>1.1074474670635936E-14</v>
      </c>
      <c r="H74" s="4">
        <f t="shared" si="22"/>
        <v>2.030320356283255E-13</v>
      </c>
      <c r="I74" s="4">
        <f t="shared" si="23"/>
        <v>2.7409324809823943E-12</v>
      </c>
      <c r="J74" s="4">
        <f t="shared" si="24"/>
        <v>2.9053884298413379E-11</v>
      </c>
      <c r="K74" s="4">
        <f t="shared" si="25"/>
        <v>2.5180033058624929E-10</v>
      </c>
      <c r="L74" s="4">
        <f t="shared" si="26"/>
        <v>1.8345452656998162E-9</v>
      </c>
      <c r="M74" s="4">
        <f t="shared" si="27"/>
        <v>1.1465907910623852E-8</v>
      </c>
      <c r="N74" s="4">
        <f t="shared" si="28"/>
        <v>6.2425498624507636E-8</v>
      </c>
      <c r="O74" s="4">
        <f t="shared" si="28"/>
        <v>2.9964239339763665E-7</v>
      </c>
      <c r="P74" s="4">
        <f t="shared" si="29"/>
        <v>1.2802902263353566E-6</v>
      </c>
      <c r="Q74" s="4">
        <f t="shared" si="30"/>
        <v>4.9077792009522003E-6</v>
      </c>
      <c r="R74" s="4">
        <f t="shared" si="30"/>
        <v>1.698846646483454E-5</v>
      </c>
      <c r="S74" s="4">
        <f t="shared" si="30"/>
        <v>5.3392323175194267E-5</v>
      </c>
      <c r="T74" s="4">
        <f t="shared" si="32"/>
        <v>1.5305799310222357E-4</v>
      </c>
      <c r="U74" s="4">
        <f t="shared" si="32"/>
        <v>4.0177723189333686E-4</v>
      </c>
      <c r="V74" s="4">
        <f t="shared" si="32"/>
        <v>9.6899214750745949E-4</v>
      </c>
      <c r="W74" s="4">
        <f t="shared" si="32"/>
        <v>2.15331588334991E-3</v>
      </c>
      <c r="X74" s="4">
        <f t="shared" si="32"/>
        <v>4.4199641816129731E-3</v>
      </c>
      <c r="Y74" s="4">
        <f t="shared" si="52"/>
        <v>8.3979319450646489E-3</v>
      </c>
      <c r="Z74" s="4">
        <f t="shared" si="43"/>
        <v>1.4796356284161524E-2</v>
      </c>
      <c r="AA74" s="4">
        <f t="shared" si="43"/>
        <v>2.4212219374082494E-2</v>
      </c>
      <c r="AB74" s="5">
        <f t="shared" si="43"/>
        <v>3.6844681656212491E-2</v>
      </c>
      <c r="AC74" s="4">
        <f t="shared" si="43"/>
        <v>5.2196632346301029E-2</v>
      </c>
      <c r="AD74" s="4">
        <f t="shared" si="43"/>
        <v>6.8899554697117366E-2</v>
      </c>
      <c r="AE74" s="4">
        <f t="shared" si="77"/>
        <v>8.4799451934913672E-2</v>
      </c>
      <c r="AF74" s="4">
        <f t="shared" si="53"/>
        <v>9.7362333703049031E-2</v>
      </c>
      <c r="AG74" s="4">
        <f t="shared" si="53"/>
        <v>0.10431678611040968</v>
      </c>
      <c r="AH74" s="4">
        <f t="shared" si="53"/>
        <v>0.10431678611040968</v>
      </c>
      <c r="AI74" s="75">
        <f t="shared" si="78"/>
        <v>9.7362333703049031E-2</v>
      </c>
      <c r="AJ74" s="4">
        <f t="shared" si="79"/>
        <v>8.4799451934913672E-2</v>
      </c>
      <c r="AK74" s="4">
        <f t="shared" si="53"/>
        <v>6.8899554697117366E-2</v>
      </c>
      <c r="AL74" s="4">
        <f t="shared" si="58"/>
        <v>5.2196632346301022E-2</v>
      </c>
      <c r="AM74" s="4">
        <f t="shared" si="50"/>
        <v>3.6844681656212332E-2</v>
      </c>
      <c r="AN74" s="75">
        <f t="shared" si="54"/>
        <v>2.4212219374080739E-2</v>
      </c>
      <c r="AO74" s="4">
        <f t="shared" si="55"/>
        <v>1.4796356284149235E-2</v>
      </c>
      <c r="AP74" s="4">
        <f t="shared" si="57"/>
        <v>8.397931945003205E-3</v>
      </c>
      <c r="AQ74" s="4">
        <f t="shared" si="59"/>
        <v>4.4199641813794863E-3</v>
      </c>
      <c r="AR74" s="4">
        <f t="shared" si="80"/>
        <v>2.1533158826494495E-3</v>
      </c>
      <c r="AS74" s="20">
        <f t="shared" si="81"/>
        <v>9.6899214580634108E-4</v>
      </c>
      <c r="AT74" s="4">
        <f t="shared" si="64"/>
        <v>4.0177722849110004E-4</v>
      </c>
      <c r="AU74" s="4">
        <f t="shared" si="70"/>
        <v>1.5305798743182886E-4</v>
      </c>
      <c r="AV74" s="4">
        <f t="shared" si="82"/>
        <v>5.3392315236641674E-5</v>
      </c>
      <c r="AW74" s="4">
        <f t="shared" si="83"/>
        <v>1.6988457082908748E-5</v>
      </c>
      <c r="AX74" s="4">
        <f t="shared" si="84"/>
        <v>4.9077698190264085E-6</v>
      </c>
      <c r="AY74" s="4">
        <f t="shared" si="85"/>
        <v>1.2802822877827635E-6</v>
      </c>
      <c r="AZ74" s="4">
        <f t="shared" si="86"/>
        <v>2.9963672300292732E-7</v>
      </c>
      <c r="BA74" s="4">
        <f t="shared" si="102"/>
        <v>6.2422096387682036E-8</v>
      </c>
      <c r="BB74" s="4">
        <f t="shared" si="103"/>
        <v>1.1464206792211051E-8</v>
      </c>
      <c r="BC74" s="4">
        <f t="shared" si="104"/>
        <v>1.8338448051768985E-9</v>
      </c>
      <c r="BD74" s="4">
        <f t="shared" si="105"/>
        <v>2.5156684374527671E-10</v>
      </c>
      <c r="BE74" s="4">
        <f t="shared" si="106"/>
        <v>2.8992440392894281E-11</v>
      </c>
      <c r="BF74" s="4">
        <f t="shared" si="107"/>
        <v>2.7286436998785746E-12</v>
      </c>
      <c r="BG74" s="4">
        <f t="shared" ref="BG74:BG76" si="111">BF73*$E$6 +BG73*$E$6</f>
        <v>2.0127649547063697E-13</v>
      </c>
      <c r="BH74" s="4">
        <f t="shared" ref="BH74:BH76" si="112">BG73*$E$6 +BH73*$E$6</f>
        <v>1.091488011084607E-14</v>
      </c>
      <c r="BI74" s="4">
        <f t="shared" ref="BI74:BJ76" si="113">BH73*$E$6 +BI73*$E$6</f>
        <v>3.8857805861880479E-16</v>
      </c>
      <c r="BJ74" s="4">
        <f t="shared" ref="BJ74:BT74" si="114">BI73*$E$6</f>
        <v>6.9388939039072284E-18</v>
      </c>
      <c r="BK74" s="4">
        <f t="shared" si="114"/>
        <v>0</v>
      </c>
      <c r="BL74" s="4">
        <f t="shared" si="114"/>
        <v>0</v>
      </c>
      <c r="BM74" s="4">
        <f t="shared" si="114"/>
        <v>0</v>
      </c>
      <c r="BN74" s="20">
        <f t="shared" si="114"/>
        <v>0</v>
      </c>
      <c r="BO74" s="4">
        <f t="shared" si="114"/>
        <v>0</v>
      </c>
      <c r="BP74" s="4">
        <f t="shared" si="114"/>
        <v>0</v>
      </c>
      <c r="BQ74" s="4">
        <f t="shared" si="114"/>
        <v>0</v>
      </c>
      <c r="BR74" s="4">
        <f t="shared" si="114"/>
        <v>0</v>
      </c>
      <c r="BS74" s="4">
        <f t="shared" si="114"/>
        <v>0</v>
      </c>
      <c r="BT74" s="4">
        <f t="shared" si="114"/>
        <v>0</v>
      </c>
      <c r="BU74" s="4">
        <f t="shared" si="66"/>
        <v>0</v>
      </c>
      <c r="BV74" s="4">
        <f t="shared" si="66"/>
        <v>0</v>
      </c>
      <c r="BW74" s="4">
        <f t="shared" si="66"/>
        <v>0</v>
      </c>
      <c r="BX74" s="4">
        <f t="shared" si="66"/>
        <v>0</v>
      </c>
      <c r="BY74" s="4">
        <f t="shared" si="66"/>
        <v>0</v>
      </c>
      <c r="BZ74" s="4">
        <f t="shared" si="66"/>
        <v>0</v>
      </c>
      <c r="CA74" s="4">
        <f t="shared" si="66"/>
        <v>0</v>
      </c>
      <c r="CB74" s="4">
        <f t="shared" si="67"/>
        <v>0</v>
      </c>
      <c r="CC74" s="4">
        <f t="shared" si="67"/>
        <v>0</v>
      </c>
      <c r="CD74" s="4">
        <f t="shared" si="67"/>
        <v>0</v>
      </c>
      <c r="CE74" s="4">
        <f t="shared" si="67"/>
        <v>0</v>
      </c>
      <c r="CF74" s="4">
        <f t="shared" si="67"/>
        <v>0</v>
      </c>
      <c r="CG74" s="4">
        <f t="shared" si="67"/>
        <v>0</v>
      </c>
      <c r="CH74" s="4">
        <f t="shared" si="67"/>
        <v>0</v>
      </c>
    </row>
    <row r="75" spans="1:86" x14ac:dyDescent="0.25">
      <c r="A75" s="13">
        <f t="shared" si="0"/>
        <v>0.10476737551287064</v>
      </c>
      <c r="B75" s="2">
        <f t="shared" si="1"/>
        <v>0.99999999994179201</v>
      </c>
      <c r="C75" s="4">
        <f t="shared" si="4"/>
        <v>19.12087912087912</v>
      </c>
      <c r="D75" s="18">
        <v>58</v>
      </c>
      <c r="E75" s="4">
        <f t="shared" si="2"/>
        <v>3.4694469519536142E-18</v>
      </c>
      <c r="F75" s="4">
        <f t="shared" si="9"/>
        <v>2.0122792321330962E-16</v>
      </c>
      <c r="G75" s="4">
        <f t="shared" si="10"/>
        <v>5.7349958115793243E-15</v>
      </c>
      <c r="H75" s="4">
        <f t="shared" si="22"/>
        <v>1.0705325514948072E-13</v>
      </c>
      <c r="I75" s="4">
        <f t="shared" si="23"/>
        <v>1.4719822583053599E-12</v>
      </c>
      <c r="J75" s="4">
        <f t="shared" si="24"/>
        <v>1.5897408389697887E-11</v>
      </c>
      <c r="K75" s="4">
        <f t="shared" si="25"/>
        <v>1.4042710744233133E-10</v>
      </c>
      <c r="L75" s="4">
        <f t="shared" si="26"/>
        <v>1.0431727981430328E-9</v>
      </c>
      <c r="M75" s="4">
        <f t="shared" si="27"/>
        <v>6.6502265881618339E-9</v>
      </c>
      <c r="N75" s="4">
        <f t="shared" si="28"/>
        <v>3.6945703267565744E-8</v>
      </c>
      <c r="O75" s="4">
        <f t="shared" si="28"/>
        <v>1.8103394601107214E-7</v>
      </c>
      <c r="P75" s="4">
        <f t="shared" si="29"/>
        <v>7.8996630986649663E-7</v>
      </c>
      <c r="Q75" s="4">
        <f t="shared" si="30"/>
        <v>3.0940347136437785E-6</v>
      </c>
      <c r="R75" s="4">
        <f t="shared" si="30"/>
        <v>1.094812283289337E-5</v>
      </c>
      <c r="S75" s="4">
        <f t="shared" si="30"/>
        <v>3.5190394820014403E-5</v>
      </c>
      <c r="T75" s="4">
        <f t="shared" si="32"/>
        <v>1.0322515813870892E-4</v>
      </c>
      <c r="U75" s="4">
        <f t="shared" si="32"/>
        <v>2.7741761249778021E-4</v>
      </c>
      <c r="V75" s="4">
        <f t="shared" si="32"/>
        <v>6.8538468970039818E-4</v>
      </c>
      <c r="W75" s="4">
        <f t="shared" si="32"/>
        <v>1.5611540154286847E-3</v>
      </c>
      <c r="X75" s="4">
        <f t="shared" si="32"/>
        <v>3.2866400324814415E-3</v>
      </c>
      <c r="Y75" s="4">
        <f t="shared" si="52"/>
        <v>6.408948063338811E-3</v>
      </c>
      <c r="Z75" s="4">
        <f t="shared" si="43"/>
        <v>1.1597144114613087E-2</v>
      </c>
      <c r="AA75" s="4">
        <f t="shared" si="43"/>
        <v>1.9504287829122009E-2</v>
      </c>
      <c r="AB75" s="5">
        <f t="shared" si="43"/>
        <v>3.0528450515147493E-2</v>
      </c>
      <c r="AC75" s="4">
        <f t="shared" si="43"/>
        <v>4.4520657001256764E-2</v>
      </c>
      <c r="AD75" s="4">
        <f t="shared" si="43"/>
        <v>6.0548093521709201E-2</v>
      </c>
      <c r="AE75" s="4">
        <f t="shared" si="77"/>
        <v>7.6849503316015519E-2</v>
      </c>
      <c r="AF75" s="4">
        <f t="shared" si="53"/>
        <v>9.1080892818981352E-2</v>
      </c>
      <c r="AG75" s="4">
        <f t="shared" si="53"/>
        <v>0.10083955990672935</v>
      </c>
      <c r="AH75" s="19">
        <f t="shared" si="53"/>
        <v>0.10431678611040968</v>
      </c>
      <c r="AI75" s="75">
        <f t="shared" si="78"/>
        <v>0.10083955990672935</v>
      </c>
      <c r="AJ75" s="4">
        <f t="shared" si="79"/>
        <v>9.1080892818981352E-2</v>
      </c>
      <c r="AK75" s="4">
        <f t="shared" si="53"/>
        <v>7.6849503316015519E-2</v>
      </c>
      <c r="AL75" s="4">
        <f t="shared" si="58"/>
        <v>6.0548093521709194E-2</v>
      </c>
      <c r="AM75" s="4">
        <f t="shared" si="50"/>
        <v>4.452065700125668E-2</v>
      </c>
      <c r="AN75" s="75">
        <f t="shared" si="54"/>
        <v>3.0528450515146535E-2</v>
      </c>
      <c r="AO75" s="4">
        <f t="shared" si="55"/>
        <v>1.9504287829114987E-2</v>
      </c>
      <c r="AP75" s="4">
        <f t="shared" si="57"/>
        <v>1.159714411457622E-2</v>
      </c>
      <c r="AQ75" s="4">
        <f t="shared" si="59"/>
        <v>6.4089480631913456E-3</v>
      </c>
      <c r="AR75" s="4">
        <f t="shared" si="80"/>
        <v>3.2866400320144679E-3</v>
      </c>
      <c r="AS75" s="20">
        <f t="shared" si="81"/>
        <v>1.5611540142278953E-3</v>
      </c>
      <c r="AT75" s="4">
        <f t="shared" si="64"/>
        <v>6.8538468714872056E-4</v>
      </c>
      <c r="AU75" s="4">
        <f t="shared" si="70"/>
        <v>2.7741760796146445E-4</v>
      </c>
      <c r="AV75" s="4">
        <f t="shared" si="82"/>
        <v>1.0322515133423527E-4</v>
      </c>
      <c r="AW75" s="4">
        <f t="shared" si="83"/>
        <v>3.5190386159775211E-5</v>
      </c>
      <c r="AX75" s="4">
        <f t="shared" si="84"/>
        <v>1.0948113450967578E-5</v>
      </c>
      <c r="AY75" s="4">
        <f t="shared" si="85"/>
        <v>3.094026053404586E-6</v>
      </c>
      <c r="AZ75" s="4">
        <f t="shared" si="86"/>
        <v>7.8995950539284543E-7</v>
      </c>
      <c r="BA75" s="4">
        <f t="shared" si="102"/>
        <v>1.8102940969530468E-7</v>
      </c>
      <c r="BB75" s="4">
        <f t="shared" si="103"/>
        <v>3.6943151589946543E-8</v>
      </c>
      <c r="BC75" s="4">
        <f t="shared" si="104"/>
        <v>6.6490257986939749E-9</v>
      </c>
      <c r="BD75" s="4">
        <f t="shared" si="105"/>
        <v>1.0427058244610876E-9</v>
      </c>
      <c r="BE75" s="4">
        <f t="shared" si="106"/>
        <v>1.402796420690855E-10</v>
      </c>
      <c r="BF75" s="4">
        <f t="shared" si="107"/>
        <v>1.5860542046386428E-11</v>
      </c>
      <c r="BG75" s="4">
        <f t="shared" si="111"/>
        <v>1.4649600976746058E-12</v>
      </c>
      <c r="BH75" s="4">
        <f t="shared" si="112"/>
        <v>1.0609568779074152E-13</v>
      </c>
      <c r="BI75" s="4">
        <f t="shared" si="113"/>
        <v>5.6517290847324375E-15</v>
      </c>
      <c r="BJ75" s="4">
        <f t="shared" si="113"/>
        <v>1.9775847626135601E-16</v>
      </c>
      <c r="BK75" s="4">
        <f t="shared" ref="BK75:BT75" si="115">BJ74*$E$6</f>
        <v>3.4694469519536142E-18</v>
      </c>
      <c r="BL75" s="4">
        <f t="shared" si="115"/>
        <v>0</v>
      </c>
      <c r="BM75" s="4">
        <f t="shared" si="115"/>
        <v>0</v>
      </c>
      <c r="BN75" s="20">
        <f t="shared" si="115"/>
        <v>0</v>
      </c>
      <c r="BO75" s="4">
        <f t="shared" si="115"/>
        <v>0</v>
      </c>
      <c r="BP75" s="4">
        <f t="shared" si="115"/>
        <v>0</v>
      </c>
      <c r="BQ75" s="4">
        <f t="shared" si="115"/>
        <v>0</v>
      </c>
      <c r="BR75" s="4">
        <f t="shared" si="115"/>
        <v>0</v>
      </c>
      <c r="BS75" s="4">
        <f t="shared" si="115"/>
        <v>0</v>
      </c>
      <c r="BT75" s="4">
        <f t="shared" si="115"/>
        <v>0</v>
      </c>
      <c r="BU75" s="4">
        <f t="shared" si="66"/>
        <v>0</v>
      </c>
      <c r="BV75" s="4">
        <f t="shared" si="66"/>
        <v>0</v>
      </c>
      <c r="BW75" s="4">
        <f t="shared" si="66"/>
        <v>0</v>
      </c>
      <c r="BX75" s="4">
        <f t="shared" si="66"/>
        <v>0</v>
      </c>
      <c r="BY75" s="4">
        <f t="shared" si="66"/>
        <v>0</v>
      </c>
      <c r="BZ75" s="4">
        <f t="shared" si="66"/>
        <v>0</v>
      </c>
      <c r="CA75" s="4">
        <f t="shared" si="66"/>
        <v>0</v>
      </c>
      <c r="CB75" s="4">
        <f t="shared" ref="CB75:CH90" si="116">CA74*$E$6</f>
        <v>0</v>
      </c>
      <c r="CC75" s="4">
        <f t="shared" si="116"/>
        <v>0</v>
      </c>
      <c r="CD75" s="4">
        <f t="shared" si="116"/>
        <v>0</v>
      </c>
      <c r="CE75" s="4">
        <f t="shared" si="116"/>
        <v>0</v>
      </c>
      <c r="CF75" s="4">
        <f t="shared" si="116"/>
        <v>0</v>
      </c>
      <c r="CG75" s="4">
        <f t="shared" si="116"/>
        <v>0</v>
      </c>
      <c r="CH75" s="4">
        <f t="shared" si="116"/>
        <v>0</v>
      </c>
    </row>
    <row r="76" spans="1:86" x14ac:dyDescent="0.25">
      <c r="A76" s="13">
        <f t="shared" si="0"/>
        <v>0.10387572205933798</v>
      </c>
      <c r="B76" s="2">
        <f t="shared" si="1"/>
        <v>0.99999999994179245</v>
      </c>
      <c r="C76" s="4">
        <f t="shared" si="4"/>
        <v>19.450549450549449</v>
      </c>
      <c r="D76" s="18">
        <v>59</v>
      </c>
      <c r="E76" s="4">
        <f t="shared" si="2"/>
        <v>1.7347234759768071E-18</v>
      </c>
      <c r="F76" s="4">
        <f t="shared" si="9"/>
        <v>1.0234868508263162E-16</v>
      </c>
      <c r="G76" s="4">
        <f t="shared" si="10"/>
        <v>2.9681118673963169E-15</v>
      </c>
      <c r="H76" s="4">
        <f t="shared" si="22"/>
        <v>5.6394125480530022E-14</v>
      </c>
      <c r="I76" s="4">
        <f t="shared" si="23"/>
        <v>7.8951775672742031E-13</v>
      </c>
      <c r="J76" s="4">
        <f t="shared" si="24"/>
        <v>8.6846953240016234E-12</v>
      </c>
      <c r="K76" s="4">
        <f t="shared" si="25"/>
        <v>7.816225791601461E-11</v>
      </c>
      <c r="L76" s="4">
        <f t="shared" si="26"/>
        <v>5.9179995279268205E-10</v>
      </c>
      <c r="M76" s="4">
        <f t="shared" si="27"/>
        <v>3.8466996931524333E-9</v>
      </c>
      <c r="N76" s="4">
        <f t="shared" si="28"/>
        <v>2.1797964927863789E-8</v>
      </c>
      <c r="O76" s="4">
        <f t="shared" si="28"/>
        <v>1.0898982463931894E-7</v>
      </c>
      <c r="P76" s="4">
        <f t="shared" si="29"/>
        <v>4.8550012793878439E-7</v>
      </c>
      <c r="Q76" s="4">
        <f t="shared" si="30"/>
        <v>1.9420005117551375E-6</v>
      </c>
      <c r="R76" s="4">
        <f t="shared" si="30"/>
        <v>7.0210787732685742E-6</v>
      </c>
      <c r="S76" s="4">
        <f t="shared" si="30"/>
        <v>2.3069258826453887E-5</v>
      </c>
      <c r="T76" s="4">
        <f t="shared" si="32"/>
        <v>6.920777647936166E-5</v>
      </c>
      <c r="U76" s="4">
        <f t="shared" si="32"/>
        <v>1.9032138531824457E-4</v>
      </c>
      <c r="V76" s="4">
        <f t="shared" si="32"/>
        <v>4.8140115109908919E-4</v>
      </c>
      <c r="W76" s="4">
        <f t="shared" si="32"/>
        <v>1.1232693525645415E-3</v>
      </c>
      <c r="X76" s="4">
        <f t="shared" si="32"/>
        <v>2.4238970239550631E-3</v>
      </c>
      <c r="Y76" s="4">
        <f t="shared" si="52"/>
        <v>4.8477940479101263E-3</v>
      </c>
      <c r="Z76" s="4">
        <f t="shared" si="43"/>
        <v>9.0030460889759488E-3</v>
      </c>
      <c r="AA76" s="4">
        <f t="shared" si="43"/>
        <v>1.5550715971867548E-2</v>
      </c>
      <c r="AB76" s="5">
        <f t="shared" si="43"/>
        <v>2.5016369172134751E-2</v>
      </c>
      <c r="AC76" s="4">
        <f t="shared" si="43"/>
        <v>3.7524553758202128E-2</v>
      </c>
      <c r="AD76" s="4">
        <f t="shared" si="43"/>
        <v>5.2534375261482982E-2</v>
      </c>
      <c r="AE76" s="4">
        <f t="shared" si="77"/>
        <v>6.8698798418862367E-2</v>
      </c>
      <c r="AF76" s="4">
        <f t="shared" si="53"/>
        <v>8.3965198067498442E-2</v>
      </c>
      <c r="AG76" s="4">
        <f t="shared" si="53"/>
        <v>9.5960226362855353E-2</v>
      </c>
      <c r="AH76" s="4">
        <f t="shared" si="53"/>
        <v>0.10257817300856951</v>
      </c>
      <c r="AI76" s="75">
        <f t="shared" si="78"/>
        <v>0.10257817300856951</v>
      </c>
      <c r="AJ76" s="4">
        <f t="shared" si="79"/>
        <v>9.5960226362855353E-2</v>
      </c>
      <c r="AK76" s="4">
        <f t="shared" si="53"/>
        <v>8.3965198067498442E-2</v>
      </c>
      <c r="AL76" s="4">
        <f t="shared" si="58"/>
        <v>6.8698798418862353E-2</v>
      </c>
      <c r="AM76" s="4">
        <f t="shared" si="50"/>
        <v>5.2534375261482941E-2</v>
      </c>
      <c r="AN76" s="75">
        <f t="shared" si="54"/>
        <v>3.7524553758201608E-2</v>
      </c>
      <c r="AO76" s="4">
        <f t="shared" si="55"/>
        <v>2.5016369172130761E-2</v>
      </c>
      <c r="AP76" s="4">
        <f t="shared" si="57"/>
        <v>1.5550715971845604E-2</v>
      </c>
      <c r="AQ76" s="4">
        <f t="shared" si="59"/>
        <v>9.0030460888837829E-3</v>
      </c>
      <c r="AR76" s="4">
        <f t="shared" si="80"/>
        <v>4.8477940476029067E-3</v>
      </c>
      <c r="AS76" s="20">
        <f t="shared" si="81"/>
        <v>2.4238970231211816E-3</v>
      </c>
      <c r="AT76" s="4">
        <f t="shared" si="64"/>
        <v>1.1232693506883079E-3</v>
      </c>
      <c r="AU76" s="4">
        <f t="shared" si="70"/>
        <v>4.814011475550925E-4</v>
      </c>
      <c r="AV76" s="4">
        <f t="shared" si="82"/>
        <v>1.9032137964784986E-4</v>
      </c>
      <c r="AW76" s="4">
        <f t="shared" si="83"/>
        <v>6.9207768747005238E-5</v>
      </c>
      <c r="AX76" s="4">
        <f t="shared" si="84"/>
        <v>2.3069249805371395E-5</v>
      </c>
      <c r="AY76" s="4">
        <f t="shared" si="85"/>
        <v>7.0210697521860821E-6</v>
      </c>
      <c r="AZ76" s="4">
        <f t="shared" si="86"/>
        <v>1.9419927793987157E-6</v>
      </c>
      <c r="BA76" s="4">
        <f t="shared" si="102"/>
        <v>4.8549445754407505E-7</v>
      </c>
      <c r="BB76" s="4">
        <f t="shared" si="103"/>
        <v>1.0898628064262561E-7</v>
      </c>
      <c r="BC76" s="4">
        <f t="shared" si="104"/>
        <v>2.1796088694320259E-8</v>
      </c>
      <c r="BD76" s="4">
        <f t="shared" si="105"/>
        <v>3.8458658115775313E-9</v>
      </c>
      <c r="BE76" s="4">
        <f t="shared" si="106"/>
        <v>5.9149273326508656E-10</v>
      </c>
      <c r="BF76" s="4">
        <f t="shared" si="107"/>
        <v>7.8070092057735962E-11</v>
      </c>
      <c r="BG76" s="4">
        <f t="shared" si="111"/>
        <v>8.6627510720305168E-12</v>
      </c>
      <c r="BH76" s="4">
        <f t="shared" si="112"/>
        <v>7.8552789273267365E-13</v>
      </c>
      <c r="BI76" s="4">
        <f t="shared" si="113"/>
        <v>5.587370843773698E-14</v>
      </c>
      <c r="BJ76" s="4">
        <f t="shared" ref="BJ76" si="117">BI75*$E$6 +BJ75*$E$6</f>
        <v>2.9247437804968968E-15</v>
      </c>
      <c r="BK76" s="4">
        <f t="shared" ref="BK76" si="118">BJ75*$E$6 +BK75*$E$6</f>
        <v>1.0061396160665481E-16</v>
      </c>
      <c r="BL76" s="4">
        <f t="shared" ref="BL76:BT76" si="119">BK75*$E$6</f>
        <v>1.7347234759768071E-18</v>
      </c>
      <c r="BM76" s="4">
        <f t="shared" si="119"/>
        <v>0</v>
      </c>
      <c r="BN76" s="20">
        <f t="shared" si="119"/>
        <v>0</v>
      </c>
      <c r="BO76" s="4">
        <f t="shared" si="119"/>
        <v>0</v>
      </c>
      <c r="BP76" s="4">
        <f t="shared" si="119"/>
        <v>0</v>
      </c>
      <c r="BQ76" s="4">
        <f t="shared" si="119"/>
        <v>0</v>
      </c>
      <c r="BR76" s="4">
        <f t="shared" si="119"/>
        <v>0</v>
      </c>
      <c r="BS76" s="4">
        <f t="shared" si="119"/>
        <v>0</v>
      </c>
      <c r="BT76" s="4">
        <f t="shared" si="119"/>
        <v>0</v>
      </c>
      <c r="BU76" s="4">
        <f t="shared" si="66"/>
        <v>0</v>
      </c>
      <c r="BV76" s="4">
        <f t="shared" si="66"/>
        <v>0</v>
      </c>
      <c r="BW76" s="4">
        <f t="shared" si="66"/>
        <v>0</v>
      </c>
      <c r="BX76" s="4">
        <f t="shared" si="66"/>
        <v>0</v>
      </c>
      <c r="BY76" s="4">
        <f t="shared" si="66"/>
        <v>0</v>
      </c>
      <c r="BZ76" s="4">
        <f t="shared" si="66"/>
        <v>0</v>
      </c>
      <c r="CA76" s="4">
        <f t="shared" si="66"/>
        <v>0</v>
      </c>
      <c r="CB76" s="4">
        <f t="shared" si="116"/>
        <v>0</v>
      </c>
      <c r="CC76" s="4">
        <f t="shared" si="116"/>
        <v>0</v>
      </c>
      <c r="CD76" s="4">
        <f t="shared" si="116"/>
        <v>0</v>
      </c>
      <c r="CE76" s="4">
        <f t="shared" si="116"/>
        <v>0</v>
      </c>
      <c r="CF76" s="4">
        <f t="shared" si="116"/>
        <v>0</v>
      </c>
      <c r="CG76" s="4">
        <f t="shared" si="116"/>
        <v>0</v>
      </c>
      <c r="CH76" s="4">
        <f t="shared" si="116"/>
        <v>0</v>
      </c>
    </row>
    <row r="77" spans="1:86" x14ac:dyDescent="0.25">
      <c r="A77" s="13">
        <f t="shared" si="0"/>
        <v>0.10300645387285057</v>
      </c>
      <c r="B77" s="76">
        <f t="shared" si="1"/>
        <v>0.99999999994179256</v>
      </c>
      <c r="C77" s="75">
        <f t="shared" si="4"/>
        <v>19.780219780219781</v>
      </c>
      <c r="D77" s="75">
        <v>60</v>
      </c>
      <c r="E77" s="75">
        <f t="shared" si="2"/>
        <v>8.6736173798840355E-19</v>
      </c>
      <c r="F77" s="75">
        <f t="shared" si="9"/>
        <v>5.2041704279304213E-17</v>
      </c>
      <c r="G77" s="75">
        <f t="shared" si="10"/>
        <v>1.5352302762394743E-15</v>
      </c>
      <c r="H77" s="75">
        <f t="shared" si="22"/>
        <v>2.9681118673963169E-14</v>
      </c>
      <c r="I77" s="75">
        <f t="shared" si="23"/>
        <v>4.2295594110397516E-13</v>
      </c>
      <c r="J77" s="75">
        <f t="shared" si="24"/>
        <v>4.7371065403645218E-12</v>
      </c>
      <c r="K77" s="75">
        <f t="shared" si="25"/>
        <v>4.3423476620008117E-11</v>
      </c>
      <c r="L77" s="75">
        <f t="shared" si="26"/>
        <v>3.3498110535434833E-10</v>
      </c>
      <c r="M77" s="75">
        <f t="shared" si="27"/>
        <v>2.2192498229725577E-9</v>
      </c>
      <c r="N77" s="75">
        <f t="shared" si="28"/>
        <v>1.2822332310508111E-8</v>
      </c>
      <c r="O77" s="75">
        <f t="shared" si="28"/>
        <v>6.5393894783591366E-8</v>
      </c>
      <c r="P77" s="75">
        <f t="shared" si="29"/>
        <v>2.9724497628905167E-7</v>
      </c>
      <c r="Q77" s="75">
        <f t="shared" si="30"/>
        <v>1.213750319846961E-6</v>
      </c>
      <c r="R77" s="75">
        <f t="shared" si="30"/>
        <v>4.4815396425118559E-6</v>
      </c>
      <c r="S77" s="75">
        <f t="shared" si="30"/>
        <v>1.504516879986123E-5</v>
      </c>
      <c r="T77" s="75">
        <f t="shared" si="32"/>
        <v>4.6138517652907773E-5</v>
      </c>
      <c r="U77" s="75">
        <f t="shared" si="32"/>
        <v>1.2976458089880311E-4</v>
      </c>
      <c r="V77" s="75">
        <f t="shared" si="32"/>
        <v>3.3586126820866688E-4</v>
      </c>
      <c r="W77" s="75">
        <f t="shared" si="32"/>
        <v>8.0233525183181532E-4</v>
      </c>
      <c r="X77" s="75">
        <f t="shared" si="32"/>
        <v>1.7735831882598023E-3</v>
      </c>
      <c r="Y77" s="75">
        <f t="shared" si="52"/>
        <v>3.6358455359325947E-3</v>
      </c>
      <c r="Z77" s="75">
        <f t="shared" si="43"/>
        <v>6.9254200684430375E-3</v>
      </c>
      <c r="AA77" s="75">
        <f t="shared" si="43"/>
        <v>1.2276881030421748E-2</v>
      </c>
      <c r="AB77" s="75">
        <f t="shared" si="43"/>
        <v>2.0283542572001149E-2</v>
      </c>
      <c r="AC77" s="75">
        <f t="shared" si="43"/>
        <v>3.1270461465168438E-2</v>
      </c>
      <c r="AD77" s="75">
        <f t="shared" si="43"/>
        <v>4.5029464509842555E-2</v>
      </c>
      <c r="AE77" s="75">
        <f t="shared" si="77"/>
        <v>6.0616586840172675E-2</v>
      </c>
      <c r="AF77" s="75">
        <f t="shared" si="53"/>
        <v>7.6331998243180404E-2</v>
      </c>
      <c r="AG77" s="75">
        <f t="shared" si="53"/>
        <v>8.9962712215176904E-2</v>
      </c>
      <c r="AH77" s="75">
        <f t="shared" si="53"/>
        <v>9.9269199685712434E-2</v>
      </c>
      <c r="AI77" s="19">
        <f t="shared" si="78"/>
        <v>0.10257817300856951</v>
      </c>
      <c r="AJ77" s="4">
        <f t="shared" si="79"/>
        <v>9.9269199685712434E-2</v>
      </c>
      <c r="AK77" s="4">
        <f t="shared" si="53"/>
        <v>8.9962712215176904E-2</v>
      </c>
      <c r="AL77" s="4">
        <f t="shared" si="58"/>
        <v>7.6331998243180404E-2</v>
      </c>
      <c r="AM77" s="4">
        <f t="shared" si="50"/>
        <v>6.0616586840172647E-2</v>
      </c>
      <c r="AN77" s="75">
        <f t="shared" si="54"/>
        <v>4.5029464509842271E-2</v>
      </c>
      <c r="AO77" s="4">
        <f t="shared" si="55"/>
        <v>3.1270461465166183E-2</v>
      </c>
      <c r="AP77" s="4">
        <f t="shared" si="57"/>
        <v>2.0283542571988181E-2</v>
      </c>
      <c r="AQ77" s="4">
        <f t="shared" si="59"/>
        <v>1.2276881030364693E-2</v>
      </c>
      <c r="AR77" s="4">
        <f t="shared" ref="AR77:AR97" si="120">AQ76*$E$6 +AR76*$E$6</f>
        <v>6.9254200682433448E-3</v>
      </c>
      <c r="AS77" s="20">
        <f t="shared" ref="AS77:AS97" si="121">AR76*$E$6 +AS76*$E$6</f>
        <v>3.6358455353620442E-3</v>
      </c>
      <c r="AT77" s="4">
        <f t="shared" si="64"/>
        <v>1.7735831869047447E-3</v>
      </c>
      <c r="AU77" s="4">
        <f t="shared" si="70"/>
        <v>8.0233524912170021E-4</v>
      </c>
      <c r="AV77" s="4">
        <f t="shared" ref="AV77:AV97" si="122">AU76*$E$6 +AV76*$E$6</f>
        <v>3.3586126360147118E-4</v>
      </c>
      <c r="AW77" s="4">
        <f t="shared" ref="AW77:AW97" si="123">AV76*$E$6 +AW76*$E$6</f>
        <v>1.2976457419742755E-4</v>
      </c>
      <c r="AX77" s="4">
        <f t="shared" ref="AX77:AX97" si="124">AW76*$E$6 +AX76*$E$6</f>
        <v>4.6138509276188316E-5</v>
      </c>
      <c r="AY77" s="4">
        <f t="shared" ref="AY77:AY97" si="125">AX76*$E$6 +AY76*$E$6</f>
        <v>1.5045159778778738E-5</v>
      </c>
      <c r="AZ77" s="4">
        <f t="shared" ref="AZ77:AZ97" si="126">AY76*$E$6 +AZ76*$E$6</f>
        <v>4.4815312657923989E-6</v>
      </c>
      <c r="BA77" s="4">
        <f t="shared" ref="BA77:BA97" si="127">AZ76*$E$6 +BA76*$E$6</f>
        <v>1.2137436184713954E-6</v>
      </c>
      <c r="BB77" s="4">
        <f t="shared" ref="BB77:BB97" si="128">BA76*$E$6 +BB76*$E$6</f>
        <v>2.9724036909335033E-7</v>
      </c>
      <c r="BC77" s="4">
        <f t="shared" ref="BC77:BC96" si="129">BB76*$E$6 +BC76*$E$6</f>
        <v>6.5391184668472935E-8</v>
      </c>
      <c r="BD77" s="4">
        <f t="shared" ref="BD77:BD97" si="130">BC76*$E$6 +BD76*$E$6</f>
        <v>1.2820977252948895E-8</v>
      </c>
      <c r="BE77" s="4">
        <f t="shared" ref="BE77:BE97" si="131">BD76*$E$6 +BE76*$E$6</f>
        <v>2.2186792724213089E-9</v>
      </c>
      <c r="BF77" s="4">
        <f t="shared" ref="BF77:BF97" si="132">BE76*$E$6 +BF76*$E$6</f>
        <v>3.3478141266141126E-10</v>
      </c>
      <c r="BG77" s="4">
        <f t="shared" ref="BG77:BG97" si="133">BF76*$E$6 +BG76*$E$6</f>
        <v>4.336642156488324E-11</v>
      </c>
      <c r="BH77" s="4">
        <f t="shared" ref="BH77:BH97" si="134">BG76*$E$6 +BH76*$E$6</f>
        <v>4.7241394823815952E-12</v>
      </c>
      <c r="BI77" s="4">
        <f t="shared" ref="BI77:BI97" si="135">BH76*$E$6 +BI76*$E$6</f>
        <v>4.2070080058520531E-13</v>
      </c>
      <c r="BJ77" s="4">
        <f t="shared" ref="BJ77:BJ97" si="136">BI76*$E$6 +BJ76*$E$6</f>
        <v>2.9399226109116938E-14</v>
      </c>
      <c r="BK77" s="4">
        <f t="shared" ref="BK77:BK97" si="137">BJ76*$E$6 +BK76*$E$6</f>
        <v>1.5126788710517758E-15</v>
      </c>
      <c r="BL77" s="4">
        <f t="shared" ref="BL77:BM97" si="138">BK76*$E$6 +BL76*$E$6</f>
        <v>5.1174342541315809E-17</v>
      </c>
      <c r="BM77" s="4">
        <f t="shared" ref="BM77:BT78" si="139">BL76*$E$6</f>
        <v>8.6736173798840355E-19</v>
      </c>
      <c r="BN77" s="20">
        <f t="shared" si="139"/>
        <v>0</v>
      </c>
      <c r="BO77" s="4">
        <f t="shared" si="139"/>
        <v>0</v>
      </c>
      <c r="BP77" s="4">
        <f t="shared" si="139"/>
        <v>0</v>
      </c>
      <c r="BQ77" s="4">
        <f t="shared" si="139"/>
        <v>0</v>
      </c>
      <c r="BR77" s="4">
        <f t="shared" si="139"/>
        <v>0</v>
      </c>
      <c r="BS77" s="4">
        <f t="shared" si="139"/>
        <v>0</v>
      </c>
      <c r="BT77" s="4">
        <f t="shared" si="139"/>
        <v>0</v>
      </c>
      <c r="BU77" s="4">
        <f t="shared" si="66"/>
        <v>0</v>
      </c>
      <c r="BV77" s="4">
        <f t="shared" si="66"/>
        <v>0</v>
      </c>
      <c r="BW77" s="4">
        <f t="shared" si="66"/>
        <v>0</v>
      </c>
      <c r="BX77" s="4">
        <f t="shared" si="66"/>
        <v>0</v>
      </c>
      <c r="BY77" s="4">
        <f t="shared" si="66"/>
        <v>0</v>
      </c>
      <c r="BZ77" s="4">
        <f t="shared" si="66"/>
        <v>0</v>
      </c>
      <c r="CA77" s="4">
        <f t="shared" si="66"/>
        <v>0</v>
      </c>
      <c r="CB77" s="4">
        <f t="shared" si="116"/>
        <v>0</v>
      </c>
      <c r="CC77" s="4">
        <f t="shared" si="116"/>
        <v>0</v>
      </c>
      <c r="CD77" s="4">
        <f t="shared" si="116"/>
        <v>0</v>
      </c>
      <c r="CE77" s="4">
        <f t="shared" si="116"/>
        <v>0</v>
      </c>
      <c r="CF77" s="4">
        <f t="shared" si="116"/>
        <v>0</v>
      </c>
      <c r="CG77" s="4">
        <f t="shared" si="116"/>
        <v>0</v>
      </c>
      <c r="CH77" s="4">
        <f t="shared" si="116"/>
        <v>0</v>
      </c>
    </row>
    <row r="78" spans="1:86" x14ac:dyDescent="0.25">
      <c r="A78" s="13">
        <f t="shared" si="0"/>
        <v>0.10215864971182792</v>
      </c>
      <c r="B78" s="2">
        <f t="shared" si="1"/>
        <v>0.99999999994179212</v>
      </c>
      <c r="C78" s="4">
        <f t="shared" si="4"/>
        <v>20.109890109890109</v>
      </c>
      <c r="D78" s="18">
        <v>61</v>
      </c>
      <c r="E78" s="4">
        <f t="shared" si="2"/>
        <v>4.3368086899420177E-19</v>
      </c>
      <c r="F78" s="4">
        <f t="shared" si="9"/>
        <v>2.6454533008646308E-17</v>
      </c>
      <c r="G78" s="4">
        <f t="shared" si="10"/>
        <v>7.9363599025938925E-16</v>
      </c>
      <c r="H78" s="4">
        <f t="shared" si="22"/>
        <v>1.5608174475101322E-14</v>
      </c>
      <c r="I78" s="4">
        <f t="shared" si="23"/>
        <v>2.2631852988896917E-13</v>
      </c>
      <c r="J78" s="4">
        <f t="shared" si="24"/>
        <v>2.5800312407342485E-12</v>
      </c>
      <c r="K78" s="4">
        <f t="shared" si="25"/>
        <v>2.4080291580186319E-11</v>
      </c>
      <c r="L78" s="4">
        <f t="shared" si="26"/>
        <v>1.8920229098717822E-10</v>
      </c>
      <c r="M78" s="4">
        <f t="shared" si="27"/>
        <v>1.277115464163453E-9</v>
      </c>
      <c r="N78" s="4">
        <f t="shared" si="28"/>
        <v>7.5207910667403344E-9</v>
      </c>
      <c r="O78" s="4">
        <f t="shared" si="28"/>
        <v>3.9108113547049739E-8</v>
      </c>
      <c r="P78" s="4">
        <f t="shared" si="29"/>
        <v>1.8131943553632152E-7</v>
      </c>
      <c r="Q78" s="4">
        <f t="shared" si="30"/>
        <v>7.5549764806800632E-7</v>
      </c>
      <c r="R78" s="4">
        <f t="shared" si="30"/>
        <v>2.8476449811794084E-6</v>
      </c>
      <c r="S78" s="4">
        <f t="shared" si="30"/>
        <v>9.7633542211865432E-6</v>
      </c>
      <c r="T78" s="4">
        <f t="shared" si="32"/>
        <v>3.0591843226384502E-5</v>
      </c>
      <c r="U78" s="4">
        <f t="shared" si="32"/>
        <v>8.7951549275855443E-5</v>
      </c>
      <c r="V78" s="4">
        <f t="shared" si="32"/>
        <v>2.32812924553735E-4</v>
      </c>
      <c r="W78" s="4">
        <f t="shared" si="32"/>
        <v>5.690982600202411E-4</v>
      </c>
      <c r="X78" s="4">
        <f t="shared" si="32"/>
        <v>1.2879592200458088E-3</v>
      </c>
      <c r="Y78" s="4">
        <f t="shared" si="52"/>
        <v>2.7047143620961985E-3</v>
      </c>
      <c r="Z78" s="4">
        <f t="shared" si="43"/>
        <v>5.2806328021878166E-3</v>
      </c>
      <c r="AA78" s="4">
        <f t="shared" si="43"/>
        <v>9.6011505494323929E-3</v>
      </c>
      <c r="AB78" s="5">
        <f t="shared" si="43"/>
        <v>1.6280211801211447E-2</v>
      </c>
      <c r="AC78" s="4">
        <f t="shared" si="43"/>
        <v>2.5777002018584794E-2</v>
      </c>
      <c r="AD78" s="4">
        <f t="shared" si="43"/>
        <v>3.8149962987505497E-2</v>
      </c>
      <c r="AE78" s="4">
        <f t="shared" si="77"/>
        <v>5.2823025675007615E-2</v>
      </c>
      <c r="AF78" s="4">
        <f t="shared" si="53"/>
        <v>6.8474292541676543E-2</v>
      </c>
      <c r="AG78" s="4">
        <f t="shared" si="53"/>
        <v>8.3147355229178654E-2</v>
      </c>
      <c r="AH78" s="4">
        <f t="shared" si="53"/>
        <v>9.4615955950444669E-2</v>
      </c>
      <c r="AI78" s="4">
        <f t="shared" si="78"/>
        <v>0.10092368634714097</v>
      </c>
      <c r="AJ78" s="4">
        <f t="shared" si="53"/>
        <v>0.10092368634714097</v>
      </c>
      <c r="AK78" s="4">
        <f t="shared" si="53"/>
        <v>9.4615955950444669E-2</v>
      </c>
      <c r="AL78" s="4">
        <f t="shared" si="58"/>
        <v>8.3147355229178654E-2</v>
      </c>
      <c r="AM78" s="4">
        <f t="shared" si="50"/>
        <v>6.8474292541676529E-2</v>
      </c>
      <c r="AN78" s="75">
        <f t="shared" si="54"/>
        <v>5.2823025675007462E-2</v>
      </c>
      <c r="AO78" s="4">
        <f t="shared" si="55"/>
        <v>3.8149962987504227E-2</v>
      </c>
      <c r="AP78" s="4">
        <f t="shared" si="57"/>
        <v>2.5777002018577182E-2</v>
      </c>
      <c r="AQ78" s="4">
        <f t="shared" si="59"/>
        <v>1.6280211801176437E-2</v>
      </c>
      <c r="AR78" s="4">
        <f t="shared" si="120"/>
        <v>9.6011505493040182E-3</v>
      </c>
      <c r="AS78" s="20">
        <f t="shared" si="121"/>
        <v>5.2806328018026941E-3</v>
      </c>
      <c r="AT78" s="4">
        <f t="shared" si="64"/>
        <v>2.7047143611333944E-3</v>
      </c>
      <c r="AU78" s="4">
        <f t="shared" si="70"/>
        <v>1.2879592180132225E-3</v>
      </c>
      <c r="AV78" s="4">
        <f t="shared" si="122"/>
        <v>5.6909825636158569E-4</v>
      </c>
      <c r="AW78" s="4">
        <f t="shared" si="123"/>
        <v>2.3281291889944936E-4</v>
      </c>
      <c r="AX78" s="4">
        <f t="shared" si="124"/>
        <v>8.7951541736807932E-5</v>
      </c>
      <c r="AY78" s="4">
        <f t="shared" si="125"/>
        <v>3.0591834527483527E-5</v>
      </c>
      <c r="AZ78" s="4">
        <f t="shared" si="126"/>
        <v>9.7633455222855686E-6</v>
      </c>
      <c r="BA78" s="4">
        <f t="shared" si="127"/>
        <v>2.8476374421318972E-6</v>
      </c>
      <c r="BB78" s="4">
        <f t="shared" si="128"/>
        <v>7.5549199378237286E-7</v>
      </c>
      <c r="BC78" s="4">
        <f t="shared" si="129"/>
        <v>1.8131577688091163E-7</v>
      </c>
      <c r="BD78" s="4">
        <f t="shared" si="130"/>
        <v>3.9106080960710915E-8</v>
      </c>
      <c r="BE78" s="4">
        <f t="shared" si="131"/>
        <v>7.5198282626851021E-9</v>
      </c>
      <c r="BF78" s="4">
        <f t="shared" si="132"/>
        <v>1.2767303425413601E-9</v>
      </c>
      <c r="BG78" s="4">
        <f t="shared" si="133"/>
        <v>1.8907391711314725E-10</v>
      </c>
      <c r="BH78" s="4">
        <f t="shared" si="134"/>
        <v>2.4045280523632417E-11</v>
      </c>
      <c r="BI78" s="4">
        <f t="shared" si="135"/>
        <v>2.5724201414834003E-12</v>
      </c>
      <c r="BJ78" s="4">
        <f t="shared" si="136"/>
        <v>2.2505001334716113E-13</v>
      </c>
      <c r="BK78" s="4">
        <f t="shared" si="137"/>
        <v>1.5455952490084357E-14</v>
      </c>
      <c r="BL78" s="4">
        <f t="shared" si="138"/>
        <v>7.819266067965458E-16</v>
      </c>
      <c r="BM78" s="4">
        <f t="shared" si="139"/>
        <v>2.5587171270657905E-17</v>
      </c>
      <c r="BN78" s="20">
        <f t="shared" si="139"/>
        <v>4.3368086899420177E-19</v>
      </c>
      <c r="BO78" s="4">
        <f t="shared" si="139"/>
        <v>0</v>
      </c>
      <c r="BP78" s="4">
        <f t="shared" si="139"/>
        <v>0</v>
      </c>
      <c r="BQ78" s="4">
        <f t="shared" si="139"/>
        <v>0</v>
      </c>
      <c r="BR78" s="4">
        <f t="shared" si="139"/>
        <v>0</v>
      </c>
      <c r="BS78" s="4">
        <f t="shared" si="139"/>
        <v>0</v>
      </c>
      <c r="BT78" s="4">
        <f t="shared" si="139"/>
        <v>0</v>
      </c>
      <c r="BU78" s="4">
        <f t="shared" si="66"/>
        <v>0</v>
      </c>
      <c r="BV78" s="4">
        <f t="shared" si="66"/>
        <v>0</v>
      </c>
      <c r="BW78" s="4">
        <f t="shared" si="66"/>
        <v>0</v>
      </c>
      <c r="BX78" s="4">
        <f t="shared" si="66"/>
        <v>0</v>
      </c>
      <c r="BY78" s="4">
        <f t="shared" si="66"/>
        <v>0</v>
      </c>
      <c r="BZ78" s="4">
        <f t="shared" si="66"/>
        <v>0</v>
      </c>
      <c r="CA78" s="4">
        <f t="shared" si="66"/>
        <v>0</v>
      </c>
      <c r="CB78" s="4">
        <f t="shared" si="116"/>
        <v>0</v>
      </c>
      <c r="CC78" s="4">
        <f t="shared" si="116"/>
        <v>0</v>
      </c>
      <c r="CD78" s="4">
        <f t="shared" si="116"/>
        <v>0</v>
      </c>
      <c r="CE78" s="4">
        <f t="shared" si="116"/>
        <v>0</v>
      </c>
      <c r="CF78" s="4">
        <f t="shared" si="116"/>
        <v>0</v>
      </c>
      <c r="CG78" s="4">
        <f t="shared" si="116"/>
        <v>0</v>
      </c>
      <c r="CH78" s="4">
        <f t="shared" si="116"/>
        <v>0</v>
      </c>
    </row>
    <row r="79" spans="1:86" x14ac:dyDescent="0.25">
      <c r="A79" s="13">
        <f t="shared" si="0"/>
        <v>0.10133144055345512</v>
      </c>
      <c r="B79" s="2">
        <f t="shared" si="1"/>
        <v>0.99999999994179267</v>
      </c>
      <c r="C79" s="4">
        <f t="shared" si="4"/>
        <v>20.439560439560438</v>
      </c>
      <c r="D79" s="18">
        <v>62</v>
      </c>
      <c r="E79" s="4">
        <f t="shared" si="2"/>
        <v>2.1684043449710089E-19</v>
      </c>
      <c r="F79" s="4">
        <f t="shared" si="9"/>
        <v>1.3444106938820255E-17</v>
      </c>
      <c r="G79" s="4">
        <f t="shared" si="10"/>
        <v>4.1004526163401778E-16</v>
      </c>
      <c r="H79" s="4">
        <f t="shared" si="22"/>
        <v>8.2009052326803555E-15</v>
      </c>
      <c r="I79" s="4">
        <f t="shared" si="23"/>
        <v>1.2096335218203524E-13</v>
      </c>
      <c r="J79" s="4">
        <f t="shared" si="24"/>
        <v>1.4031748853116088E-12</v>
      </c>
      <c r="K79" s="4">
        <f t="shared" si="25"/>
        <v>1.3330161410460284E-11</v>
      </c>
      <c r="L79" s="4">
        <f t="shared" si="26"/>
        <v>1.0664129128368227E-10</v>
      </c>
      <c r="M79" s="4">
        <f t="shared" si="27"/>
        <v>7.3315887757531562E-10</v>
      </c>
      <c r="N79" s="4">
        <f t="shared" si="28"/>
        <v>4.3989532654518937E-9</v>
      </c>
      <c r="O79" s="4">
        <f t="shared" si="28"/>
        <v>2.3314452306895037E-8</v>
      </c>
      <c r="P79" s="4">
        <f t="shared" si="29"/>
        <v>1.1021377454168563E-7</v>
      </c>
      <c r="Q79" s="4">
        <f t="shared" si="30"/>
        <v>4.6840854180216392E-7</v>
      </c>
      <c r="R79" s="4">
        <f t="shared" si="30"/>
        <v>1.8015713146237074E-6</v>
      </c>
      <c r="S79" s="4">
        <f t="shared" si="30"/>
        <v>6.3054996011829758E-6</v>
      </c>
      <c r="T79" s="4">
        <f t="shared" si="32"/>
        <v>2.0177598723785523E-5</v>
      </c>
      <c r="U79" s="4">
        <f t="shared" si="32"/>
        <v>5.9271696251119972E-5</v>
      </c>
      <c r="V79" s="4">
        <f t="shared" si="32"/>
        <v>1.6038223691479522E-4</v>
      </c>
      <c r="W79" s="4">
        <f t="shared" si="32"/>
        <v>4.0095559228698805E-4</v>
      </c>
      <c r="X79" s="4">
        <f t="shared" si="32"/>
        <v>9.2852874003302496E-4</v>
      </c>
      <c r="Y79" s="4">
        <f t="shared" si="52"/>
        <v>1.9963367910710034E-3</v>
      </c>
      <c r="Z79" s="4">
        <f t="shared" si="43"/>
        <v>3.9926735821420077E-3</v>
      </c>
      <c r="AA79" s="4">
        <f t="shared" si="43"/>
        <v>7.4408916758101048E-3</v>
      </c>
      <c r="AB79" s="5">
        <f t="shared" si="43"/>
        <v>1.2940681175321919E-2</v>
      </c>
      <c r="AC79" s="4">
        <f t="shared" si="43"/>
        <v>2.102860690989812E-2</v>
      </c>
      <c r="AD79" s="4">
        <f t="shared" si="43"/>
        <v>3.1963482503045149E-2</v>
      </c>
      <c r="AE79" s="4">
        <f t="shared" si="77"/>
        <v>4.5486494331256552E-2</v>
      </c>
      <c r="AF79" s="4">
        <f t="shared" si="53"/>
        <v>6.0648659108342079E-2</v>
      </c>
      <c r="AG79" s="4">
        <f t="shared" si="53"/>
        <v>7.5810823885427592E-2</v>
      </c>
      <c r="AH79" s="4">
        <f t="shared" si="53"/>
        <v>8.8881655589811662E-2</v>
      </c>
      <c r="AI79" s="4">
        <f t="shared" si="78"/>
        <v>9.7769821148792818E-2</v>
      </c>
      <c r="AJ79" s="19">
        <f t="shared" si="53"/>
        <v>0.10092368634714097</v>
      </c>
      <c r="AK79" s="4">
        <f t="shared" si="53"/>
        <v>9.7769821148792818E-2</v>
      </c>
      <c r="AL79" s="4">
        <f t="shared" si="58"/>
        <v>8.8881655589811662E-2</v>
      </c>
      <c r="AM79" s="4">
        <f t="shared" si="50"/>
        <v>7.5810823885427592E-2</v>
      </c>
      <c r="AN79" s="75">
        <f t="shared" si="54"/>
        <v>6.0648659108341996E-2</v>
      </c>
      <c r="AO79" s="4">
        <f t="shared" si="55"/>
        <v>4.5486494331255845E-2</v>
      </c>
      <c r="AP79" s="4">
        <f t="shared" si="57"/>
        <v>3.1963482503040708E-2</v>
      </c>
      <c r="AQ79" s="4">
        <f t="shared" si="59"/>
        <v>2.1028606909876811E-2</v>
      </c>
      <c r="AR79" s="4">
        <f t="shared" si="120"/>
        <v>1.2940681175240228E-2</v>
      </c>
      <c r="AS79" s="20">
        <f t="shared" si="121"/>
        <v>7.4408916755533561E-3</v>
      </c>
      <c r="AT79" s="4">
        <f t="shared" si="64"/>
        <v>3.9926735814680443E-3</v>
      </c>
      <c r="AU79" s="4">
        <f t="shared" si="70"/>
        <v>1.9963367895733082E-3</v>
      </c>
      <c r="AV79" s="4">
        <f t="shared" si="122"/>
        <v>9.2852873718740408E-4</v>
      </c>
      <c r="AW79" s="4">
        <f t="shared" si="123"/>
        <v>4.0095558763051753E-4</v>
      </c>
      <c r="AX79" s="4">
        <f t="shared" si="124"/>
        <v>1.6038223031812865E-4</v>
      </c>
      <c r="AY79" s="4">
        <f t="shared" si="125"/>
        <v>5.927168813214573E-5</v>
      </c>
      <c r="AZ79" s="4">
        <f t="shared" si="126"/>
        <v>2.0177590024884548E-5</v>
      </c>
      <c r="BA79" s="4">
        <f t="shared" si="127"/>
        <v>6.3054914822087329E-6</v>
      </c>
      <c r="BB79" s="4">
        <f t="shared" si="128"/>
        <v>1.801564717957135E-6</v>
      </c>
      <c r="BC79" s="4">
        <f t="shared" si="129"/>
        <v>4.6840388533164225E-7</v>
      </c>
      <c r="BD79" s="4">
        <f t="shared" si="130"/>
        <v>1.1021092892081127E-7</v>
      </c>
      <c r="BE79" s="4">
        <f t="shared" si="131"/>
        <v>2.3312954611698009E-8</v>
      </c>
      <c r="BF79" s="4">
        <f t="shared" si="132"/>
        <v>4.3982793026132311E-9</v>
      </c>
      <c r="BG79" s="4">
        <f t="shared" si="133"/>
        <v>7.3290212982725367E-10</v>
      </c>
      <c r="BH79" s="4">
        <f t="shared" si="134"/>
        <v>1.0655959881838983E-10</v>
      </c>
      <c r="BI79" s="4">
        <f t="shared" si="135"/>
        <v>1.3308850332557909E-11</v>
      </c>
      <c r="BJ79" s="4">
        <f t="shared" si="136"/>
        <v>1.3987350774152807E-12</v>
      </c>
      <c r="BK79" s="4">
        <f t="shared" si="137"/>
        <v>1.2025298291862274E-13</v>
      </c>
      <c r="BL79" s="4">
        <f t="shared" si="138"/>
        <v>8.1189395484404514E-15</v>
      </c>
      <c r="BM79" s="4">
        <f t="shared" si="138"/>
        <v>4.0375688903360185E-16</v>
      </c>
      <c r="BN79" s="20">
        <f t="shared" ref="BN79:BT88" si="140">BM78*$E$6</f>
        <v>1.2793585635328952E-17</v>
      </c>
      <c r="BO79" s="4">
        <f t="shared" si="140"/>
        <v>2.1684043449710089E-19</v>
      </c>
      <c r="BP79" s="4">
        <f t="shared" si="140"/>
        <v>0</v>
      </c>
      <c r="BQ79" s="4">
        <f t="shared" si="140"/>
        <v>0</v>
      </c>
      <c r="BR79" s="4">
        <f t="shared" si="140"/>
        <v>0</v>
      </c>
      <c r="BS79" s="4">
        <f t="shared" si="140"/>
        <v>0</v>
      </c>
      <c r="BT79" s="4">
        <f t="shared" si="140"/>
        <v>0</v>
      </c>
      <c r="BU79" s="4">
        <f t="shared" si="66"/>
        <v>0</v>
      </c>
      <c r="BV79" s="4">
        <f t="shared" si="66"/>
        <v>0</v>
      </c>
      <c r="BW79" s="4">
        <f t="shared" si="66"/>
        <v>0</v>
      </c>
      <c r="BX79" s="4">
        <f t="shared" si="66"/>
        <v>0</v>
      </c>
      <c r="BY79" s="4">
        <f t="shared" si="66"/>
        <v>0</v>
      </c>
      <c r="BZ79" s="4">
        <f t="shared" si="66"/>
        <v>0</v>
      </c>
      <c r="CA79" s="4">
        <f t="shared" si="66"/>
        <v>0</v>
      </c>
      <c r="CB79" s="4">
        <f t="shared" si="116"/>
        <v>0</v>
      </c>
      <c r="CC79" s="4">
        <f t="shared" si="116"/>
        <v>0</v>
      </c>
      <c r="CD79" s="4">
        <f t="shared" si="116"/>
        <v>0</v>
      </c>
      <c r="CE79" s="4">
        <f t="shared" si="116"/>
        <v>0</v>
      </c>
      <c r="CF79" s="4">
        <f t="shared" si="116"/>
        <v>0</v>
      </c>
      <c r="CG79" s="4">
        <f t="shared" si="116"/>
        <v>0</v>
      </c>
      <c r="CH79" s="4">
        <f t="shared" si="116"/>
        <v>0</v>
      </c>
    </row>
    <row r="80" spans="1:86" x14ac:dyDescent="0.25">
      <c r="A80" s="13">
        <f t="shared" si="0"/>
        <v>0.10052400584868457</v>
      </c>
      <c r="B80" s="2">
        <f t="shared" si="1"/>
        <v>0.99999999994179234</v>
      </c>
      <c r="C80" s="4">
        <f t="shared" si="4"/>
        <v>20.76923076923077</v>
      </c>
      <c r="D80" s="18">
        <v>63</v>
      </c>
      <c r="E80" s="4">
        <f t="shared" si="2"/>
        <v>1.0842021724855044E-19</v>
      </c>
      <c r="F80" s="4">
        <f t="shared" si="9"/>
        <v>6.8304736866586779E-18</v>
      </c>
      <c r="G80" s="4">
        <f t="shared" si="10"/>
        <v>2.1174468428641902E-16</v>
      </c>
      <c r="H80" s="4">
        <f t="shared" si="22"/>
        <v>4.3054752471571867E-15</v>
      </c>
      <c r="I80" s="4">
        <f t="shared" si="23"/>
        <v>6.45821287073578E-14</v>
      </c>
      <c r="J80" s="4">
        <f t="shared" si="24"/>
        <v>7.6206911874682204E-13</v>
      </c>
      <c r="K80" s="4">
        <f t="shared" si="25"/>
        <v>7.3666681478859464E-12</v>
      </c>
      <c r="L80" s="4">
        <f t="shared" si="26"/>
        <v>5.9985726347071278E-11</v>
      </c>
      <c r="M80" s="4">
        <f t="shared" si="27"/>
        <v>4.1990008442949894E-10</v>
      </c>
      <c r="N80" s="4">
        <f t="shared" si="28"/>
        <v>2.5660560715136047E-9</v>
      </c>
      <c r="O80" s="4">
        <f t="shared" si="28"/>
        <v>1.3856702786173465E-8</v>
      </c>
      <c r="P80" s="4">
        <f t="shared" si="29"/>
        <v>6.6764113424290332E-8</v>
      </c>
      <c r="Q80" s="4">
        <f t="shared" si="30"/>
        <v>2.8931115817192477E-7</v>
      </c>
      <c r="R80" s="4">
        <f t="shared" si="30"/>
        <v>1.1349899282129356E-6</v>
      </c>
      <c r="S80" s="4">
        <f t="shared" si="30"/>
        <v>4.0535354579033416E-6</v>
      </c>
      <c r="T80" s="4">
        <f t="shared" si="32"/>
        <v>1.3241549162484249E-5</v>
      </c>
      <c r="U80" s="4">
        <f t="shared" si="32"/>
        <v>3.9724647487452748E-5</v>
      </c>
      <c r="V80" s="4">
        <f t="shared" si="32"/>
        <v>1.098269665829576E-4</v>
      </c>
      <c r="W80" s="4">
        <f t="shared" si="32"/>
        <v>2.8066891460089163E-4</v>
      </c>
      <c r="X80" s="4">
        <f t="shared" si="32"/>
        <v>6.647421661600065E-4</v>
      </c>
      <c r="Y80" s="4">
        <f t="shared" si="52"/>
        <v>1.4624327655520142E-3</v>
      </c>
      <c r="Z80" s="4">
        <f t="shared" si="43"/>
        <v>2.9945051866065056E-3</v>
      </c>
      <c r="AA80" s="4">
        <f t="shared" si="43"/>
        <v>5.7167826289760562E-3</v>
      </c>
      <c r="AB80" s="5">
        <f t="shared" si="43"/>
        <v>1.0190786425566012E-2</v>
      </c>
      <c r="AC80" s="4">
        <f t="shared" si="43"/>
        <v>1.698464404261002E-2</v>
      </c>
      <c r="AD80" s="4">
        <f t="shared" si="43"/>
        <v>2.6496044706471635E-2</v>
      </c>
      <c r="AE80" s="4">
        <f t="shared" si="77"/>
        <v>3.872498841715085E-2</v>
      </c>
      <c r="AF80" s="4">
        <f t="shared" si="53"/>
        <v>5.3067576719799316E-2</v>
      </c>
      <c r="AG80" s="4">
        <f t="shared" si="53"/>
        <v>6.8229741496884835E-2</v>
      </c>
      <c r="AH80" s="4">
        <f t="shared" si="53"/>
        <v>8.234623973761962E-2</v>
      </c>
      <c r="AI80" s="4">
        <f t="shared" si="78"/>
        <v>9.3325738369302247E-2</v>
      </c>
      <c r="AJ80" s="4">
        <f t="shared" si="53"/>
        <v>9.9346753747966893E-2</v>
      </c>
      <c r="AK80" s="4">
        <f t="shared" si="53"/>
        <v>9.9346753747966893E-2</v>
      </c>
      <c r="AL80" s="4">
        <f t="shared" si="58"/>
        <v>9.3325738369302247E-2</v>
      </c>
      <c r="AM80" s="4">
        <f t="shared" si="50"/>
        <v>8.234623973761962E-2</v>
      </c>
      <c r="AN80" s="75">
        <f t="shared" si="54"/>
        <v>6.8229741496884794E-2</v>
      </c>
      <c r="AO80" s="4">
        <f t="shared" si="55"/>
        <v>5.306757671979892E-2</v>
      </c>
      <c r="AP80" s="4">
        <f t="shared" si="57"/>
        <v>3.8724988417148276E-2</v>
      </c>
      <c r="AQ80" s="4">
        <f t="shared" si="59"/>
        <v>2.6496044706458759E-2</v>
      </c>
      <c r="AR80" s="4">
        <f t="shared" si="120"/>
        <v>1.6984644042558519E-2</v>
      </c>
      <c r="AS80" s="20">
        <f t="shared" si="121"/>
        <v>1.0190786425396791E-2</v>
      </c>
      <c r="AT80" s="4">
        <f t="shared" si="64"/>
        <v>5.7167826285107002E-3</v>
      </c>
      <c r="AU80" s="4">
        <f t="shared" si="70"/>
        <v>2.9945051855206762E-3</v>
      </c>
      <c r="AV80" s="4">
        <f t="shared" si="122"/>
        <v>1.4624327633803562E-3</v>
      </c>
      <c r="AW80" s="4">
        <f t="shared" si="123"/>
        <v>6.647421624089608E-4</v>
      </c>
      <c r="AX80" s="4">
        <f t="shared" si="124"/>
        <v>2.8066890897432309E-4</v>
      </c>
      <c r="AY80" s="4">
        <f t="shared" si="125"/>
        <v>1.0982695922513719E-4</v>
      </c>
      <c r="AZ80" s="4">
        <f t="shared" si="126"/>
        <v>3.9724639078515139E-5</v>
      </c>
      <c r="BA80" s="4">
        <f t="shared" si="127"/>
        <v>1.324154075354664E-5</v>
      </c>
      <c r="BB80" s="4">
        <f t="shared" si="128"/>
        <v>4.0535281000829339E-6</v>
      </c>
      <c r="BC80" s="4">
        <f t="shared" si="129"/>
        <v>1.1349843016443886E-6</v>
      </c>
      <c r="BD80" s="4">
        <f t="shared" si="130"/>
        <v>2.8930740712622676E-7</v>
      </c>
      <c r="BE80" s="4">
        <f t="shared" si="131"/>
        <v>6.6761941766254641E-8</v>
      </c>
      <c r="BF80" s="4">
        <f t="shared" si="132"/>
        <v>1.385561695715562E-8</v>
      </c>
      <c r="BG80" s="4">
        <f t="shared" si="133"/>
        <v>2.5655907162202424E-9</v>
      </c>
      <c r="BH80" s="4">
        <f t="shared" si="134"/>
        <v>4.1973086432282175E-10</v>
      </c>
      <c r="BI80" s="4">
        <f t="shared" si="135"/>
        <v>5.9934224575473871E-11</v>
      </c>
      <c r="BJ80" s="4">
        <f t="shared" si="136"/>
        <v>7.3537927049865948E-12</v>
      </c>
      <c r="BK80" s="4">
        <f t="shared" si="137"/>
        <v>7.5949403016695172E-13</v>
      </c>
      <c r="BL80" s="4">
        <f t="shared" si="138"/>
        <v>6.4185961233531597E-14</v>
      </c>
      <c r="BM80" s="4">
        <f t="shared" si="138"/>
        <v>4.2613482187370266E-15</v>
      </c>
      <c r="BN80" s="20">
        <f t="shared" si="140"/>
        <v>2.0187844451680093E-16</v>
      </c>
      <c r="BO80" s="4">
        <f t="shared" si="140"/>
        <v>6.3967928176644762E-18</v>
      </c>
      <c r="BP80" s="4">
        <f t="shared" si="140"/>
        <v>1.0842021724855044E-19</v>
      </c>
      <c r="BQ80" s="4">
        <f t="shared" si="140"/>
        <v>0</v>
      </c>
      <c r="BR80" s="4">
        <f t="shared" si="140"/>
        <v>0</v>
      </c>
      <c r="BS80" s="4">
        <f t="shared" si="140"/>
        <v>0</v>
      </c>
      <c r="BT80" s="4">
        <f t="shared" si="140"/>
        <v>0</v>
      </c>
      <c r="BU80" s="4">
        <f t="shared" si="66"/>
        <v>0</v>
      </c>
      <c r="BV80" s="4">
        <f t="shared" si="66"/>
        <v>0</v>
      </c>
      <c r="BW80" s="4">
        <f t="shared" si="66"/>
        <v>0</v>
      </c>
      <c r="BX80" s="4">
        <f t="shared" si="66"/>
        <v>0</v>
      </c>
      <c r="BY80" s="4">
        <f t="shared" si="66"/>
        <v>0</v>
      </c>
      <c r="BZ80" s="4">
        <f t="shared" si="66"/>
        <v>0</v>
      </c>
      <c r="CA80" s="4">
        <f t="shared" si="66"/>
        <v>0</v>
      </c>
      <c r="CB80" s="4">
        <f t="shared" si="116"/>
        <v>0</v>
      </c>
      <c r="CC80" s="4">
        <f t="shared" si="116"/>
        <v>0</v>
      </c>
      <c r="CD80" s="4">
        <f t="shared" si="116"/>
        <v>0</v>
      </c>
      <c r="CE80" s="4">
        <f t="shared" si="116"/>
        <v>0</v>
      </c>
      <c r="CF80" s="4">
        <f t="shared" si="116"/>
        <v>0</v>
      </c>
      <c r="CG80" s="4">
        <f t="shared" si="116"/>
        <v>0</v>
      </c>
      <c r="CH80" s="4">
        <f t="shared" si="116"/>
        <v>0</v>
      </c>
    </row>
    <row r="81" spans="1:86" x14ac:dyDescent="0.25">
      <c r="A81" s="13">
        <f t="shared" ref="A81:A139" si="141">(2/(SQRTPI(2*D81)))</f>
        <v>9.9735570100358176E-2</v>
      </c>
      <c r="B81" s="2">
        <f t="shared" si="1"/>
        <v>0.99999999994179223</v>
      </c>
      <c r="C81" s="4">
        <f t="shared" si="4"/>
        <v>21.098901098901099</v>
      </c>
      <c r="D81" s="18">
        <v>64</v>
      </c>
      <c r="E81" s="4">
        <f t="shared" si="2"/>
        <v>5.4210108624275222E-20</v>
      </c>
      <c r="F81" s="4">
        <f t="shared" si="9"/>
        <v>3.4694469519536142E-18</v>
      </c>
      <c r="G81" s="4">
        <f t="shared" si="10"/>
        <v>1.0928757898653885E-16</v>
      </c>
      <c r="H81" s="4">
        <f t="shared" si="22"/>
        <v>2.2586099657218028E-15</v>
      </c>
      <c r="I81" s="4">
        <f t="shared" si="23"/>
        <v>3.4443801977257493E-14</v>
      </c>
      <c r="J81" s="4">
        <f t="shared" si="24"/>
        <v>4.1332562372708992E-13</v>
      </c>
      <c r="K81" s="4">
        <f t="shared" si="25"/>
        <v>4.0643686333163842E-12</v>
      </c>
      <c r="L81" s="4">
        <f t="shared" si="26"/>
        <v>3.3676197247478612E-11</v>
      </c>
      <c r="M81" s="4">
        <f t="shared" si="27"/>
        <v>2.3994290538828511E-10</v>
      </c>
      <c r="N81" s="4">
        <f t="shared" si="28"/>
        <v>1.4929780779715518E-9</v>
      </c>
      <c r="O81" s="4">
        <f t="shared" si="28"/>
        <v>8.2113794288435349E-9</v>
      </c>
      <c r="P81" s="4">
        <f t="shared" si="29"/>
        <v>4.0310408105231899E-8</v>
      </c>
      <c r="Q81" s="4">
        <f t="shared" si="30"/>
        <v>1.7803763579810755E-7</v>
      </c>
      <c r="R81" s="4">
        <f t="shared" si="30"/>
        <v>7.1215054319243021E-7</v>
      </c>
      <c r="S81" s="4">
        <f t="shared" si="30"/>
        <v>2.5942626930581386E-6</v>
      </c>
      <c r="T81" s="4">
        <f t="shared" si="32"/>
        <v>8.6475423101937954E-6</v>
      </c>
      <c r="U81" s="4">
        <f t="shared" si="32"/>
        <v>2.6483098324968498E-5</v>
      </c>
      <c r="V81" s="4">
        <f t="shared" si="32"/>
        <v>7.4775807035205172E-5</v>
      </c>
      <c r="W81" s="4">
        <f t="shared" si="32"/>
        <v>1.9524794059192462E-4</v>
      </c>
      <c r="X81" s="4">
        <f t="shared" si="32"/>
        <v>4.7270554038044907E-4</v>
      </c>
      <c r="Y81" s="4">
        <f t="shared" si="52"/>
        <v>1.0635874658560104E-3</v>
      </c>
      <c r="Z81" s="4">
        <f t="shared" si="43"/>
        <v>2.2284689760792599E-3</v>
      </c>
      <c r="AA81" s="4">
        <f t="shared" si="43"/>
        <v>4.3556439077912807E-3</v>
      </c>
      <c r="AB81" s="5">
        <f t="shared" si="43"/>
        <v>7.9537845272710343E-3</v>
      </c>
      <c r="AC81" s="4">
        <f t="shared" si="43"/>
        <v>1.3587715234088017E-2</v>
      </c>
      <c r="AD81" s="4">
        <f t="shared" si="43"/>
        <v>2.1740344374540827E-2</v>
      </c>
      <c r="AE81" s="4">
        <f t="shared" si="77"/>
        <v>3.2610516561811242E-2</v>
      </c>
      <c r="AF81" s="4">
        <f t="shared" si="53"/>
        <v>4.5896282568475083E-2</v>
      </c>
      <c r="AG81" s="4">
        <f t="shared" si="53"/>
        <v>6.0648659108342079E-2</v>
      </c>
      <c r="AH81" s="4">
        <f t="shared" si="53"/>
        <v>7.5287990617252221E-2</v>
      </c>
      <c r="AI81" s="4">
        <f t="shared" si="78"/>
        <v>8.7835989053460933E-2</v>
      </c>
      <c r="AJ81" s="4">
        <f t="shared" si="53"/>
        <v>9.633624605863457E-2</v>
      </c>
      <c r="AK81" s="19">
        <f t="shared" si="53"/>
        <v>9.9346753747966893E-2</v>
      </c>
      <c r="AL81" s="4">
        <f t="shared" si="58"/>
        <v>9.633624605863457E-2</v>
      </c>
      <c r="AM81" s="4">
        <f t="shared" si="50"/>
        <v>8.7835989053460933E-2</v>
      </c>
      <c r="AN81" s="75">
        <f t="shared" si="54"/>
        <v>7.5287990617252207E-2</v>
      </c>
      <c r="AO81" s="4">
        <f t="shared" si="55"/>
        <v>6.0648659108341857E-2</v>
      </c>
      <c r="AP81" s="4">
        <f t="shared" si="57"/>
        <v>4.5896282568473598E-2</v>
      </c>
      <c r="AQ81" s="4">
        <f t="shared" si="59"/>
        <v>3.2610516561803519E-2</v>
      </c>
      <c r="AR81" s="4">
        <f t="shared" si="120"/>
        <v>2.1740344374508641E-2</v>
      </c>
      <c r="AS81" s="20">
        <f t="shared" si="121"/>
        <v>1.3587715233977655E-2</v>
      </c>
      <c r="AT81" s="4">
        <f t="shared" si="64"/>
        <v>7.9537845269537465E-3</v>
      </c>
      <c r="AU81" s="4">
        <f t="shared" si="70"/>
        <v>4.3556439070156884E-3</v>
      </c>
      <c r="AV81" s="4">
        <f t="shared" si="122"/>
        <v>2.2284689744505163E-3</v>
      </c>
      <c r="AW81" s="4">
        <f t="shared" si="123"/>
        <v>1.0635874628946585E-3</v>
      </c>
      <c r="AX81" s="4">
        <f t="shared" si="124"/>
        <v>4.7270553569164195E-4</v>
      </c>
      <c r="AY81" s="4">
        <f t="shared" si="125"/>
        <v>1.9524793409973014E-4</v>
      </c>
      <c r="AZ81" s="4">
        <f t="shared" si="126"/>
        <v>7.4775799151826164E-5</v>
      </c>
      <c r="BA81" s="4">
        <f t="shared" si="127"/>
        <v>2.648308991603089E-5</v>
      </c>
      <c r="BB81" s="4">
        <f t="shared" si="128"/>
        <v>8.6475344268147872E-6</v>
      </c>
      <c r="BC81" s="4">
        <f t="shared" si="129"/>
        <v>2.5942562008636613E-6</v>
      </c>
      <c r="BD81" s="4">
        <f t="shared" si="130"/>
        <v>7.1214585438530769E-7</v>
      </c>
      <c r="BE81" s="4">
        <f t="shared" si="131"/>
        <v>1.780346744462407E-7</v>
      </c>
      <c r="BF81" s="4">
        <f t="shared" si="132"/>
        <v>4.0308779361705131E-8</v>
      </c>
      <c r="BG81" s="4">
        <f t="shared" si="133"/>
        <v>8.2106038366879311E-9</v>
      </c>
      <c r="BH81" s="4">
        <f t="shared" si="134"/>
        <v>1.4926607902715321E-9</v>
      </c>
      <c r="BI81" s="4">
        <f t="shared" si="135"/>
        <v>2.3983254444914781E-10</v>
      </c>
      <c r="BJ81" s="4">
        <f t="shared" si="136"/>
        <v>3.3644008640230233E-11</v>
      </c>
      <c r="BK81" s="4">
        <f t="shared" si="137"/>
        <v>4.0566433675767732E-12</v>
      </c>
      <c r="BL81" s="4">
        <f t="shared" si="138"/>
        <v>4.1183999570024166E-13</v>
      </c>
      <c r="BM81" s="4">
        <f t="shared" si="138"/>
        <v>3.4223654726134312E-14</v>
      </c>
      <c r="BN81" s="20">
        <f t="shared" si="140"/>
        <v>2.1306741093685133E-15</v>
      </c>
      <c r="BO81" s="4">
        <f t="shared" si="140"/>
        <v>1.0093922225840046E-16</v>
      </c>
      <c r="BP81" s="4">
        <f t="shared" si="140"/>
        <v>3.1983964088322381E-18</v>
      </c>
      <c r="BQ81" s="4">
        <f t="shared" si="140"/>
        <v>5.4210108624275222E-20</v>
      </c>
      <c r="BR81" s="4">
        <f t="shared" si="140"/>
        <v>0</v>
      </c>
      <c r="BS81" s="4">
        <f t="shared" si="140"/>
        <v>0</v>
      </c>
      <c r="BT81" s="4">
        <f t="shared" si="140"/>
        <v>0</v>
      </c>
      <c r="BU81" s="4">
        <f t="shared" si="66"/>
        <v>0</v>
      </c>
      <c r="BV81" s="4">
        <f t="shared" si="66"/>
        <v>0</v>
      </c>
      <c r="BW81" s="4">
        <f t="shared" si="66"/>
        <v>0</v>
      </c>
      <c r="BX81" s="4">
        <f t="shared" si="66"/>
        <v>0</v>
      </c>
      <c r="BY81" s="4">
        <f t="shared" si="66"/>
        <v>0</v>
      </c>
      <c r="BZ81" s="4">
        <f t="shared" si="66"/>
        <v>0</v>
      </c>
      <c r="CA81" s="4">
        <f t="shared" si="66"/>
        <v>0</v>
      </c>
      <c r="CB81" s="4">
        <f t="shared" si="116"/>
        <v>0</v>
      </c>
      <c r="CC81" s="4">
        <f t="shared" si="116"/>
        <v>0</v>
      </c>
      <c r="CD81" s="4">
        <f t="shared" si="116"/>
        <v>0</v>
      </c>
      <c r="CE81" s="4">
        <f t="shared" si="116"/>
        <v>0</v>
      </c>
      <c r="CF81" s="4">
        <f t="shared" si="116"/>
        <v>0</v>
      </c>
      <c r="CG81" s="4">
        <f t="shared" si="116"/>
        <v>0</v>
      </c>
      <c r="CH81" s="4">
        <f t="shared" si="116"/>
        <v>0</v>
      </c>
    </row>
    <row r="82" spans="1:86" x14ac:dyDescent="0.25">
      <c r="A82" s="13">
        <f t="shared" si="141"/>
        <v>9.8965399732010559E-2</v>
      </c>
      <c r="B82" s="2">
        <f t="shared" ref="B82:B139" si="142">SUM(E82:CH82)</f>
        <v>0.99999999994179101</v>
      </c>
      <c r="C82" s="4">
        <f t="shared" ref="C82:C139" si="143">3600/10920*D82</f>
        <v>21.428571428571427</v>
      </c>
      <c r="D82" s="18">
        <v>65</v>
      </c>
      <c r="E82" s="4">
        <f t="shared" ref="E82:E96" si="144">E81*$E$6</f>
        <v>2.7105054312137611E-20</v>
      </c>
      <c r="F82" s="4">
        <f t="shared" si="9"/>
        <v>1.7618285302889447E-18</v>
      </c>
      <c r="G82" s="4">
        <f t="shared" si="10"/>
        <v>5.6378512969246231E-17</v>
      </c>
      <c r="H82" s="4">
        <f t="shared" si="22"/>
        <v>1.1839487723541708E-15</v>
      </c>
      <c r="I82" s="4">
        <f t="shared" si="23"/>
        <v>1.8351205971489648E-14</v>
      </c>
      <c r="J82" s="4">
        <f t="shared" si="24"/>
        <v>2.2388471285217371E-13</v>
      </c>
      <c r="K82" s="4">
        <f t="shared" si="25"/>
        <v>2.2388471285217371E-12</v>
      </c>
      <c r="L82" s="4">
        <f t="shared" si="26"/>
        <v>1.8870282940397498E-11</v>
      </c>
      <c r="M82" s="4">
        <f t="shared" si="27"/>
        <v>1.3680955131788186E-10</v>
      </c>
      <c r="N82" s="4">
        <f t="shared" si="28"/>
        <v>8.6646049167991845E-10</v>
      </c>
      <c r="O82" s="4">
        <f t="shared" si="28"/>
        <v>4.8521787534075433E-9</v>
      </c>
      <c r="P82" s="4">
        <f t="shared" si="29"/>
        <v>2.4260893767037717E-8</v>
      </c>
      <c r="Q82" s="4">
        <f t="shared" si="30"/>
        <v>1.0917402195166973E-7</v>
      </c>
      <c r="R82" s="4">
        <f t="shared" si="30"/>
        <v>4.4509408949526888E-7</v>
      </c>
      <c r="S82" s="4">
        <f t="shared" si="30"/>
        <v>1.6532066181252844E-6</v>
      </c>
      <c r="T82" s="4">
        <f t="shared" si="32"/>
        <v>5.620902501625967E-6</v>
      </c>
      <c r="U82" s="4">
        <f t="shared" si="32"/>
        <v>1.7565320317581147E-5</v>
      </c>
      <c r="V82" s="4">
        <f t="shared" si="32"/>
        <v>5.0629452680086835E-5</v>
      </c>
      <c r="W82" s="4">
        <f t="shared" si="32"/>
        <v>1.3501187381356489E-4</v>
      </c>
      <c r="X82" s="4">
        <f t="shared" si="32"/>
        <v>3.3397674048618684E-4</v>
      </c>
      <c r="Y82" s="4">
        <f t="shared" si="52"/>
        <v>7.6814650311822974E-4</v>
      </c>
      <c r="Z82" s="4">
        <f t="shared" si="43"/>
        <v>1.6460282209676351E-3</v>
      </c>
      <c r="AA82" s="4">
        <f t="shared" si="43"/>
        <v>3.2920564419352703E-3</v>
      </c>
      <c r="AB82" s="5">
        <f t="shared" si="43"/>
        <v>6.1547142175311575E-3</v>
      </c>
      <c r="AC82" s="4">
        <f t="shared" si="43"/>
        <v>1.0770749880679525E-2</v>
      </c>
      <c r="AD82" s="4">
        <f t="shared" si="43"/>
        <v>1.7664029804314422E-2</v>
      </c>
      <c r="AE82" s="4">
        <f t="shared" si="77"/>
        <v>2.7175430468176033E-2</v>
      </c>
      <c r="AF82" s="4">
        <f t="shared" si="53"/>
        <v>3.9253399565143163E-2</v>
      </c>
      <c r="AG82" s="4">
        <f t="shared" si="53"/>
        <v>5.3272470838408581E-2</v>
      </c>
      <c r="AH82" s="4">
        <f t="shared" si="53"/>
        <v>6.796832486279715E-2</v>
      </c>
      <c r="AI82" s="4">
        <f t="shared" si="53"/>
        <v>8.1561989835356577E-2</v>
      </c>
      <c r="AJ82" s="4">
        <f t="shared" si="53"/>
        <v>9.2086117556047759E-2</v>
      </c>
      <c r="AK82" s="4">
        <f t="shared" si="53"/>
        <v>9.7841499903300738E-2</v>
      </c>
      <c r="AL82" s="4">
        <f t="shared" si="58"/>
        <v>9.7841499903300738E-2</v>
      </c>
      <c r="AM82" s="4">
        <f t="shared" si="50"/>
        <v>9.2086117556047759E-2</v>
      </c>
      <c r="AN82" s="75">
        <f t="shared" si="54"/>
        <v>8.1561989835356563E-2</v>
      </c>
      <c r="AO82" s="4">
        <f t="shared" si="55"/>
        <v>6.7968324862797025E-2</v>
      </c>
      <c r="AP82" s="4">
        <f t="shared" si="57"/>
        <v>5.3272470838407728E-2</v>
      </c>
      <c r="AQ82" s="4">
        <f t="shared" si="59"/>
        <v>3.9253399565138555E-2</v>
      </c>
      <c r="AR82" s="4">
        <f t="shared" si="120"/>
        <v>2.717543046815608E-2</v>
      </c>
      <c r="AS82" s="20">
        <f t="shared" si="121"/>
        <v>1.7664029804243149E-2</v>
      </c>
      <c r="AT82" s="4">
        <f t="shared" si="64"/>
        <v>1.07707498804657E-2</v>
      </c>
      <c r="AU82" s="4">
        <f t="shared" si="70"/>
        <v>6.154714216984717E-3</v>
      </c>
      <c r="AV82" s="4">
        <f t="shared" si="122"/>
        <v>3.2920564407331026E-3</v>
      </c>
      <c r="AW82" s="4">
        <f t="shared" si="123"/>
        <v>1.6460282186725873E-3</v>
      </c>
      <c r="AX82" s="4">
        <f t="shared" si="124"/>
        <v>7.6814649929315027E-4</v>
      </c>
      <c r="AY82" s="4">
        <f t="shared" si="125"/>
        <v>3.3397673489568601E-4</v>
      </c>
      <c r="AZ82" s="4">
        <f t="shared" si="126"/>
        <v>1.3501186662577815E-4</v>
      </c>
      <c r="BA82" s="4">
        <f t="shared" si="127"/>
        <v>5.0629444533928527E-5</v>
      </c>
      <c r="BB82" s="4">
        <f t="shared" si="128"/>
        <v>1.7565312171422838E-5</v>
      </c>
      <c r="BC82" s="4">
        <f t="shared" si="129"/>
        <v>5.6208953138392242E-6</v>
      </c>
      <c r="BD82" s="4">
        <f t="shared" si="130"/>
        <v>1.6532010276244845E-6</v>
      </c>
      <c r="BE82" s="4">
        <f t="shared" si="131"/>
        <v>4.450902644157742E-7</v>
      </c>
      <c r="BF82" s="4">
        <f t="shared" si="132"/>
        <v>1.0917172690397292E-7</v>
      </c>
      <c r="BG82" s="4">
        <f t="shared" si="133"/>
        <v>2.4259691599196531E-8</v>
      </c>
      <c r="BH82" s="4">
        <f t="shared" si="134"/>
        <v>4.8516323134797316E-9</v>
      </c>
      <c r="BI82" s="4">
        <f t="shared" si="135"/>
        <v>8.6624666736033994E-10</v>
      </c>
      <c r="BJ82" s="4">
        <f t="shared" si="136"/>
        <v>1.3673827654468902E-10</v>
      </c>
      <c r="BK82" s="4">
        <f t="shared" si="137"/>
        <v>1.8850326003903503E-11</v>
      </c>
      <c r="BL82" s="4">
        <f t="shared" si="138"/>
        <v>2.2342416816385074E-12</v>
      </c>
      <c r="BM82" s="4">
        <f t="shared" si="138"/>
        <v>2.2303182521318798E-13</v>
      </c>
      <c r="BN82" s="20">
        <f t="shared" si="140"/>
        <v>1.7111827363067156E-14</v>
      </c>
      <c r="BO82" s="4">
        <f t="shared" si="140"/>
        <v>1.0653370546842567E-15</v>
      </c>
      <c r="BP82" s="4">
        <f t="shared" si="140"/>
        <v>5.0469611129200231E-17</v>
      </c>
      <c r="BQ82" s="4">
        <f t="shared" si="140"/>
        <v>1.599198204416119E-18</v>
      </c>
      <c r="BR82" s="4">
        <f t="shared" si="140"/>
        <v>2.7105054312137611E-20</v>
      </c>
      <c r="BS82" s="4">
        <f t="shared" si="140"/>
        <v>0</v>
      </c>
      <c r="BT82" s="4">
        <f t="shared" si="140"/>
        <v>0</v>
      </c>
      <c r="BU82" s="4">
        <f t="shared" si="66"/>
        <v>0</v>
      </c>
      <c r="BV82" s="4">
        <f t="shared" si="66"/>
        <v>0</v>
      </c>
      <c r="BW82" s="4">
        <f t="shared" si="66"/>
        <v>0</v>
      </c>
      <c r="BX82" s="4">
        <f t="shared" si="66"/>
        <v>0</v>
      </c>
      <c r="BY82" s="4">
        <f t="shared" si="66"/>
        <v>0</v>
      </c>
      <c r="BZ82" s="4">
        <f t="shared" si="66"/>
        <v>0</v>
      </c>
      <c r="CA82" s="4">
        <f t="shared" si="66"/>
        <v>0</v>
      </c>
      <c r="CB82" s="4">
        <f t="shared" si="116"/>
        <v>0</v>
      </c>
      <c r="CC82" s="4">
        <f t="shared" si="116"/>
        <v>0</v>
      </c>
      <c r="CD82" s="4">
        <f t="shared" si="116"/>
        <v>0</v>
      </c>
      <c r="CE82" s="4">
        <f t="shared" si="116"/>
        <v>0</v>
      </c>
      <c r="CF82" s="4">
        <f t="shared" si="116"/>
        <v>0</v>
      </c>
      <c r="CG82" s="4">
        <f t="shared" si="116"/>
        <v>0</v>
      </c>
      <c r="CH82" s="4">
        <f t="shared" si="116"/>
        <v>0</v>
      </c>
    </row>
    <row r="83" spans="1:86" x14ac:dyDescent="0.25">
      <c r="A83" s="13">
        <f t="shared" si="141"/>
        <v>9.8212800218614754E-2</v>
      </c>
      <c r="B83" s="2">
        <f t="shared" si="142"/>
        <v>0.99999999994178224</v>
      </c>
      <c r="C83" s="4">
        <f t="shared" si="143"/>
        <v>21.758241758241759</v>
      </c>
      <c r="D83" s="18">
        <v>66</v>
      </c>
      <c r="E83" s="4">
        <f t="shared" si="144"/>
        <v>1.3552527156068805E-20</v>
      </c>
      <c r="F83" s="4">
        <f t="shared" si="9"/>
        <v>8.9446679230054116E-19</v>
      </c>
      <c r="G83" s="4">
        <f t="shared" si="10"/>
        <v>2.9070170749767588E-17</v>
      </c>
      <c r="H83" s="4">
        <f t="shared" si="22"/>
        <v>6.2016364266170854E-16</v>
      </c>
      <c r="I83" s="4">
        <f t="shared" si="23"/>
        <v>9.7675773719219094E-15</v>
      </c>
      <c r="J83" s="4">
        <f t="shared" si="24"/>
        <v>1.2111795941183168E-13</v>
      </c>
      <c r="K83" s="4">
        <f t="shared" si="25"/>
        <v>1.2313659206869554E-12</v>
      </c>
      <c r="L83" s="4">
        <f t="shared" si="26"/>
        <v>1.0554565034459618E-11</v>
      </c>
      <c r="M83" s="4">
        <f t="shared" si="27"/>
        <v>7.783991712913968E-11</v>
      </c>
      <c r="N83" s="4">
        <f t="shared" si="28"/>
        <v>5.0163502149890016E-10</v>
      </c>
      <c r="O83" s="4">
        <f t="shared" si="28"/>
        <v>2.8593196225437309E-9</v>
      </c>
      <c r="P83" s="4">
        <f t="shared" si="29"/>
        <v>1.455653626022263E-8</v>
      </c>
      <c r="Q83" s="4">
        <f t="shared" si="30"/>
        <v>6.6717457859353721E-8</v>
      </c>
      <c r="R83" s="4">
        <f t="shared" si="30"/>
        <v>2.771340557234693E-7</v>
      </c>
      <c r="S83" s="4">
        <f t="shared" si="30"/>
        <v>1.0491503538102766E-6</v>
      </c>
      <c r="T83" s="4">
        <f t="shared" si="32"/>
        <v>3.6370545598756257E-6</v>
      </c>
      <c r="U83" s="4">
        <f t="shared" si="32"/>
        <v>1.1593111409603557E-5</v>
      </c>
      <c r="V83" s="4">
        <f t="shared" si="32"/>
        <v>3.4097386498833991E-5</v>
      </c>
      <c r="W83" s="4">
        <f t="shared" si="32"/>
        <v>9.2820663246825864E-5</v>
      </c>
      <c r="X83" s="4">
        <f t="shared" si="32"/>
        <v>2.3449430714987587E-4</v>
      </c>
      <c r="Y83" s="4">
        <f t="shared" si="52"/>
        <v>5.5106162180220829E-4</v>
      </c>
      <c r="Z83" s="4">
        <f t="shared" si="43"/>
        <v>1.2070873620429324E-3</v>
      </c>
      <c r="AA83" s="4">
        <f t="shared" si="43"/>
        <v>2.4690423314514525E-3</v>
      </c>
      <c r="AB83" s="5">
        <f t="shared" si="43"/>
        <v>4.7233853297332139E-3</v>
      </c>
      <c r="AC83" s="4">
        <f t="shared" si="43"/>
        <v>8.4627320491053419E-3</v>
      </c>
      <c r="AD83" s="4">
        <f t="shared" si="43"/>
        <v>1.4217389842496974E-2</v>
      </c>
      <c r="AE83" s="4">
        <f t="shared" si="77"/>
        <v>2.2419730136245229E-2</v>
      </c>
      <c r="AF83" s="4">
        <f t="shared" si="53"/>
        <v>3.3214415016659601E-2</v>
      </c>
      <c r="AG83" s="4">
        <f t="shared" si="53"/>
        <v>4.6262935201775872E-2</v>
      </c>
      <c r="AH83" s="4">
        <f t="shared" si="53"/>
        <v>6.0620397850602865E-2</v>
      </c>
      <c r="AI83" s="4">
        <f t="shared" si="53"/>
        <v>7.4765157349076863E-2</v>
      </c>
      <c r="AJ83" s="4">
        <f t="shared" si="53"/>
        <v>8.6824053695702175E-2</v>
      </c>
      <c r="AK83" s="4">
        <f t="shared" ref="AK83:AK97" si="145">AJ82*$E$6 +AK82*$E$6</f>
        <v>9.4963808729674248E-2</v>
      </c>
      <c r="AL83" s="19">
        <f t="shared" si="58"/>
        <v>9.7841499903300738E-2</v>
      </c>
      <c r="AM83" s="4">
        <f t="shared" si="50"/>
        <v>9.4963808729674248E-2</v>
      </c>
      <c r="AN83" s="75">
        <f t="shared" si="54"/>
        <v>8.6824053695702161E-2</v>
      </c>
      <c r="AO83" s="4">
        <f t="shared" si="55"/>
        <v>7.4765157349076794E-2</v>
      </c>
      <c r="AP83" s="4">
        <f t="shared" si="57"/>
        <v>6.0620397850602373E-2</v>
      </c>
      <c r="AQ83" s="4">
        <f t="shared" si="59"/>
        <v>4.6262935201773145E-2</v>
      </c>
      <c r="AR83" s="4">
        <f t="shared" si="120"/>
        <v>3.321441501664732E-2</v>
      </c>
      <c r="AS83" s="20">
        <f t="shared" si="121"/>
        <v>2.2419730136199613E-2</v>
      </c>
      <c r="AT83" s="4">
        <f t="shared" si="64"/>
        <v>1.4217389842354424E-2</v>
      </c>
      <c r="AU83" s="4">
        <f t="shared" si="70"/>
        <v>8.4627320487252085E-3</v>
      </c>
      <c r="AV83" s="4">
        <f t="shared" si="122"/>
        <v>4.7233853288589098E-3</v>
      </c>
      <c r="AW83" s="4">
        <f t="shared" si="123"/>
        <v>2.4690423297028452E-3</v>
      </c>
      <c r="AX83" s="4">
        <f t="shared" si="124"/>
        <v>1.2070873589828687E-3</v>
      </c>
      <c r="AY83" s="4">
        <f t="shared" si="125"/>
        <v>5.5106161709441814E-4</v>
      </c>
      <c r="AZ83" s="4">
        <f t="shared" si="126"/>
        <v>2.344943007607321E-4</v>
      </c>
      <c r="BA83" s="4">
        <f t="shared" si="127"/>
        <v>9.2820655579853339E-5</v>
      </c>
      <c r="BB83" s="4">
        <f t="shared" si="128"/>
        <v>3.4097378352675683E-5</v>
      </c>
      <c r="BC83" s="4">
        <f t="shared" si="129"/>
        <v>1.1593103742631031E-5</v>
      </c>
      <c r="BD83" s="4">
        <f t="shared" si="130"/>
        <v>3.6370481707318544E-6</v>
      </c>
      <c r="BE83" s="4">
        <f t="shared" si="131"/>
        <v>1.0491456460201293E-6</v>
      </c>
      <c r="BF83" s="4">
        <f t="shared" si="132"/>
        <v>2.7713099565987356E-7</v>
      </c>
      <c r="BG83" s="4">
        <f t="shared" si="133"/>
        <v>6.6715709251584723E-8</v>
      </c>
      <c r="BH83" s="4">
        <f t="shared" si="134"/>
        <v>1.4555661956338131E-8</v>
      </c>
      <c r="BI83" s="4">
        <f t="shared" si="135"/>
        <v>2.8589394904200358E-9</v>
      </c>
      <c r="BJ83" s="4">
        <f t="shared" si="136"/>
        <v>5.0149247195251448E-10</v>
      </c>
      <c r="BK83" s="4">
        <f t="shared" si="137"/>
        <v>7.7794301274296263E-11</v>
      </c>
      <c r="BL83" s="4">
        <f t="shared" si="138"/>
        <v>1.0542283842771005E-11</v>
      </c>
      <c r="BM83" s="4">
        <f t="shared" si="138"/>
        <v>1.2286367534258477E-12</v>
      </c>
      <c r="BN83" s="20">
        <f t="shared" si="140"/>
        <v>1.1151591260659399E-13</v>
      </c>
      <c r="BO83" s="4">
        <f t="shared" si="140"/>
        <v>8.5559136815335779E-15</v>
      </c>
      <c r="BP83" s="4">
        <f t="shared" si="140"/>
        <v>5.3266852734212833E-16</v>
      </c>
      <c r="BQ83" s="4">
        <f t="shared" si="140"/>
        <v>2.5234805564600116E-17</v>
      </c>
      <c r="BR83" s="4">
        <f t="shared" si="140"/>
        <v>7.9959910220805952E-19</v>
      </c>
      <c r="BS83" s="4">
        <f t="shared" si="140"/>
        <v>1.3552527156068805E-20</v>
      </c>
      <c r="BT83" s="4">
        <f t="shared" si="140"/>
        <v>0</v>
      </c>
      <c r="BU83" s="4">
        <f t="shared" si="66"/>
        <v>0</v>
      </c>
      <c r="BV83" s="4">
        <f t="shared" si="66"/>
        <v>0</v>
      </c>
      <c r="BW83" s="4">
        <f t="shared" si="66"/>
        <v>0</v>
      </c>
      <c r="BX83" s="4">
        <f t="shared" si="66"/>
        <v>0</v>
      </c>
      <c r="BY83" s="4">
        <f t="shared" si="66"/>
        <v>0</v>
      </c>
      <c r="BZ83" s="4">
        <f t="shared" si="66"/>
        <v>0</v>
      </c>
      <c r="CA83" s="4">
        <f t="shared" si="66"/>
        <v>0</v>
      </c>
      <c r="CB83" s="4">
        <f t="shared" si="116"/>
        <v>0</v>
      </c>
      <c r="CC83" s="4">
        <f t="shared" si="116"/>
        <v>0</v>
      </c>
      <c r="CD83" s="4">
        <f t="shared" si="116"/>
        <v>0</v>
      </c>
      <c r="CE83" s="4">
        <f t="shared" si="116"/>
        <v>0</v>
      </c>
      <c r="CF83" s="4">
        <f t="shared" si="116"/>
        <v>0</v>
      </c>
      <c r="CG83" s="4">
        <f t="shared" si="116"/>
        <v>0</v>
      </c>
      <c r="CH83" s="4">
        <f t="shared" si="116"/>
        <v>0</v>
      </c>
    </row>
    <row r="84" spans="1:86" x14ac:dyDescent="0.25">
      <c r="A84" s="13">
        <f t="shared" si="141"/>
        <v>9.74771134537607E-2</v>
      </c>
      <c r="B84" s="2">
        <f t="shared" si="142"/>
        <v>0.99999999994172173</v>
      </c>
      <c r="C84" s="4">
        <f t="shared" si="143"/>
        <v>22.087912087912088</v>
      </c>
      <c r="D84" s="18">
        <v>67</v>
      </c>
      <c r="E84" s="4">
        <f t="shared" si="144"/>
        <v>6.7762635780344027E-21</v>
      </c>
      <c r="F84" s="4">
        <f t="shared" si="9"/>
        <v>4.5400965972830498E-19</v>
      </c>
      <c r="G84" s="4">
        <f t="shared" si="10"/>
        <v>1.4982318771034064E-17</v>
      </c>
      <c r="H84" s="4">
        <f t="shared" si="22"/>
        <v>3.2461690670573806E-16</v>
      </c>
      <c r="I84" s="4">
        <f t="shared" si="23"/>
        <v>5.193870507291809E-15</v>
      </c>
      <c r="J84" s="4">
        <f t="shared" si="24"/>
        <v>6.5442768391876793E-14</v>
      </c>
      <c r="K84" s="4">
        <f t="shared" si="25"/>
        <v>6.7624194004939353E-13</v>
      </c>
      <c r="L84" s="4">
        <f t="shared" si="26"/>
        <v>5.8929654775732865E-12</v>
      </c>
      <c r="M84" s="4">
        <f t="shared" si="27"/>
        <v>4.4197241081799649E-11</v>
      </c>
      <c r="N84" s="4">
        <f t="shared" si="28"/>
        <v>2.8973746931401992E-10</v>
      </c>
      <c r="O84" s="4">
        <f t="shared" si="28"/>
        <v>1.6804773220213155E-9</v>
      </c>
      <c r="P84" s="4">
        <f t="shared" si="29"/>
        <v>8.7079279413831805E-9</v>
      </c>
      <c r="Q84" s="4">
        <f t="shared" si="30"/>
        <v>4.0636997059788176E-8</v>
      </c>
      <c r="R84" s="4">
        <f t="shared" si="30"/>
        <v>1.7192575679141151E-7</v>
      </c>
      <c r="S84" s="4">
        <f t="shared" si="30"/>
        <v>6.6314220476687297E-7</v>
      </c>
      <c r="T84" s="4">
        <f t="shared" si="32"/>
        <v>2.3431024568429512E-6</v>
      </c>
      <c r="U84" s="4">
        <f t="shared" si="32"/>
        <v>7.6150829847395913E-6</v>
      </c>
      <c r="V84" s="4">
        <f t="shared" si="32"/>
        <v>2.2845248954218774E-5</v>
      </c>
      <c r="W84" s="4">
        <f t="shared" si="32"/>
        <v>6.3459024872829928E-5</v>
      </c>
      <c r="X84" s="4">
        <f t="shared" si="32"/>
        <v>1.6365748519835087E-4</v>
      </c>
      <c r="Y84" s="4">
        <f t="shared" si="52"/>
        <v>3.9277796447604208E-4</v>
      </c>
      <c r="Z84" s="4">
        <f t="shared" si="43"/>
        <v>8.7907449192257037E-4</v>
      </c>
      <c r="AA84" s="4">
        <f t="shared" si="43"/>
        <v>1.8380648467471925E-3</v>
      </c>
      <c r="AB84" s="5">
        <f t="shared" si="43"/>
        <v>3.5962138305923332E-3</v>
      </c>
      <c r="AC84" s="4">
        <f t="shared" si="43"/>
        <v>6.5930586894192775E-3</v>
      </c>
      <c r="AD84" s="4">
        <f t="shared" si="43"/>
        <v>1.1340060945801159E-2</v>
      </c>
      <c r="AE84" s="4">
        <f t="shared" si="77"/>
        <v>1.8318559989371101E-2</v>
      </c>
      <c r="AF84" s="4">
        <f t="shared" si="53"/>
        <v>2.7817072576452415E-2</v>
      </c>
      <c r="AG84" s="4">
        <f t="shared" si="53"/>
        <v>3.9738675109217733E-2</v>
      </c>
      <c r="AH84" s="4">
        <f t="shared" si="53"/>
        <v>5.3441666526189369E-2</v>
      </c>
      <c r="AI84" s="4">
        <f t="shared" si="53"/>
        <v>6.7692777599839868E-2</v>
      </c>
      <c r="AJ84" s="4">
        <f t="shared" si="53"/>
        <v>8.0794605522389512E-2</v>
      </c>
      <c r="AK84" s="4">
        <f t="shared" si="145"/>
        <v>9.0893931212688212E-2</v>
      </c>
      <c r="AL84" s="4">
        <f t="shared" si="58"/>
        <v>9.6402654316487493E-2</v>
      </c>
      <c r="AM84" s="4">
        <f t="shared" si="50"/>
        <v>9.6402654316487493E-2</v>
      </c>
      <c r="AN84" s="75">
        <f t="shared" si="54"/>
        <v>9.0893931212688212E-2</v>
      </c>
      <c r="AO84" s="4">
        <f t="shared" si="55"/>
        <v>8.0794605522389484E-2</v>
      </c>
      <c r="AP84" s="4">
        <f t="shared" si="57"/>
        <v>6.7692777599839576E-2</v>
      </c>
      <c r="AQ84" s="4">
        <f t="shared" si="59"/>
        <v>5.3441666526187759E-2</v>
      </c>
      <c r="AR84" s="4">
        <f t="shared" si="120"/>
        <v>3.9738675109210232E-2</v>
      </c>
      <c r="AS84" s="20">
        <f t="shared" si="121"/>
        <v>2.7817072576423466E-2</v>
      </c>
      <c r="AT84" s="4">
        <f t="shared" si="64"/>
        <v>1.831855998927702E-2</v>
      </c>
      <c r="AU84" s="4">
        <f t="shared" si="70"/>
        <v>1.1340060945539816E-2</v>
      </c>
      <c r="AV84" s="4">
        <f t="shared" si="122"/>
        <v>6.5930586887920587E-3</v>
      </c>
      <c r="AW84" s="4">
        <f t="shared" si="123"/>
        <v>3.5962138292808775E-3</v>
      </c>
      <c r="AX84" s="4">
        <f t="shared" si="124"/>
        <v>1.8380648443428568E-3</v>
      </c>
      <c r="AY84" s="4">
        <f t="shared" si="125"/>
        <v>8.7907448803864344E-4</v>
      </c>
      <c r="AZ84" s="4">
        <f t="shared" si="126"/>
        <v>3.9277795892757512E-4</v>
      </c>
      <c r="BA84" s="4">
        <f t="shared" si="127"/>
        <v>1.6365747817029272E-4</v>
      </c>
      <c r="BB84" s="4">
        <f t="shared" si="128"/>
        <v>6.3459016966264511E-5</v>
      </c>
      <c r="BC84" s="4">
        <f t="shared" si="129"/>
        <v>2.2845241047653357E-5</v>
      </c>
      <c r="BD84" s="4">
        <f t="shared" si="130"/>
        <v>7.6150759566814428E-6</v>
      </c>
      <c r="BE84" s="4">
        <f t="shared" si="131"/>
        <v>2.3430969083759919E-6</v>
      </c>
      <c r="BF84" s="4">
        <f t="shared" si="132"/>
        <v>6.6313832084000145E-7</v>
      </c>
      <c r="BG84" s="4">
        <f t="shared" si="133"/>
        <v>1.7192335245572914E-7</v>
      </c>
      <c r="BH84" s="4">
        <f t="shared" si="134"/>
        <v>4.0635685603961427E-8</v>
      </c>
      <c r="BI84" s="4">
        <f t="shared" si="135"/>
        <v>8.7073007233790835E-9</v>
      </c>
      <c r="BJ84" s="4">
        <f t="shared" si="136"/>
        <v>1.6802159811862751E-9</v>
      </c>
      <c r="BK84" s="4">
        <f t="shared" si="137"/>
        <v>2.8964338661340537E-10</v>
      </c>
      <c r="BL84" s="4">
        <f t="shared" si="138"/>
        <v>4.4168292558533634E-11</v>
      </c>
      <c r="BM84" s="4">
        <f t="shared" si="138"/>
        <v>5.8854602980984265E-12</v>
      </c>
      <c r="BN84" s="20">
        <f t="shared" si="140"/>
        <v>6.1431837671292386E-13</v>
      </c>
      <c r="BO84" s="4">
        <f t="shared" si="140"/>
        <v>5.5757956303296996E-14</v>
      </c>
      <c r="BP84" s="4">
        <f t="shared" si="140"/>
        <v>4.2779568407667889E-15</v>
      </c>
      <c r="BQ84" s="4">
        <f t="shared" si="140"/>
        <v>2.6633426367106416E-16</v>
      </c>
      <c r="BR84" s="4">
        <f t="shared" si="140"/>
        <v>1.2617402782300058E-17</v>
      </c>
      <c r="BS84" s="4">
        <f t="shared" si="140"/>
        <v>3.9979955110402976E-19</v>
      </c>
      <c r="BT84" s="4">
        <f t="shared" si="140"/>
        <v>6.7762635780344027E-21</v>
      </c>
      <c r="BU84" s="4">
        <f t="shared" si="66"/>
        <v>0</v>
      </c>
      <c r="BV84" s="4">
        <f t="shared" si="66"/>
        <v>0</v>
      </c>
      <c r="BW84" s="4">
        <f t="shared" si="66"/>
        <v>0</v>
      </c>
      <c r="BX84" s="4">
        <f t="shared" si="66"/>
        <v>0</v>
      </c>
      <c r="BY84" s="4">
        <f t="shared" si="66"/>
        <v>0</v>
      </c>
      <c r="BZ84" s="4">
        <f t="shared" si="66"/>
        <v>0</v>
      </c>
      <c r="CA84" s="4">
        <f t="shared" si="66"/>
        <v>0</v>
      </c>
      <c r="CB84" s="4">
        <f t="shared" si="116"/>
        <v>0</v>
      </c>
      <c r="CC84" s="4">
        <f t="shared" si="116"/>
        <v>0</v>
      </c>
      <c r="CD84" s="4">
        <f t="shared" si="116"/>
        <v>0</v>
      </c>
      <c r="CE84" s="4">
        <f t="shared" si="116"/>
        <v>0</v>
      </c>
      <c r="CF84" s="4">
        <f t="shared" si="116"/>
        <v>0</v>
      </c>
      <c r="CG84" s="4">
        <f t="shared" si="116"/>
        <v>0</v>
      </c>
      <c r="CH84" s="4">
        <f t="shared" si="116"/>
        <v>0</v>
      </c>
    </row>
    <row r="85" spans="1:86" x14ac:dyDescent="0.25">
      <c r="A85" s="13">
        <f t="shared" si="141"/>
        <v>9.6757715330581487E-2</v>
      </c>
      <c r="B85" s="2">
        <f t="shared" si="142"/>
        <v>0.99999999994138467</v>
      </c>
      <c r="C85" s="4">
        <f t="shared" si="143"/>
        <v>22.417582417582416</v>
      </c>
      <c r="D85" s="18">
        <v>68</v>
      </c>
      <c r="E85" s="4">
        <f t="shared" si="144"/>
        <v>3.3881317890172014E-21</v>
      </c>
      <c r="F85" s="4">
        <f t="shared" si="9"/>
        <v>2.3039296165316969E-19</v>
      </c>
      <c r="G85" s="4">
        <f t="shared" si="10"/>
        <v>7.7181642153811847E-18</v>
      </c>
      <c r="H85" s="4">
        <f t="shared" si="22"/>
        <v>1.6979961273838606E-16</v>
      </c>
      <c r="I85" s="4">
        <f t="shared" si="23"/>
        <v>2.7592437069987735E-15</v>
      </c>
      <c r="J85" s="4">
        <f t="shared" si="24"/>
        <v>3.5318319449584301E-14</v>
      </c>
      <c r="K85" s="4">
        <f t="shared" si="25"/>
        <v>3.7084235422063516E-13</v>
      </c>
      <c r="L85" s="4">
        <f t="shared" si="26"/>
        <v>3.28460370881134E-12</v>
      </c>
      <c r="M85" s="4">
        <f t="shared" si="27"/>
        <v>2.5045103279686468E-11</v>
      </c>
      <c r="N85" s="4">
        <f t="shared" si="28"/>
        <v>1.6696735519790978E-10</v>
      </c>
      <c r="O85" s="4">
        <f t="shared" si="28"/>
        <v>9.8510739566766772E-10</v>
      </c>
      <c r="P85" s="4">
        <f t="shared" si="29"/>
        <v>5.194202631702248E-9</v>
      </c>
      <c r="Q85" s="4">
        <f t="shared" si="30"/>
        <v>2.4672462500585678E-8</v>
      </c>
      <c r="R85" s="4">
        <f t="shared" si="30"/>
        <v>1.0628137692559984E-7</v>
      </c>
      <c r="S85" s="4">
        <f t="shared" si="30"/>
        <v>4.1753398077914224E-7</v>
      </c>
      <c r="T85" s="4">
        <f t="shared" si="32"/>
        <v>1.5031223308049121E-6</v>
      </c>
      <c r="U85" s="4">
        <f t="shared" si="32"/>
        <v>4.9790927207912712E-6</v>
      </c>
      <c r="V85" s="4">
        <f t="shared" si="32"/>
        <v>1.5230165969479183E-5</v>
      </c>
      <c r="W85" s="4">
        <f t="shared" si="32"/>
        <v>4.3152136913524351E-5</v>
      </c>
      <c r="X85" s="4">
        <f t="shared" si="32"/>
        <v>1.135582550355904E-4</v>
      </c>
      <c r="Y85" s="4">
        <f t="shared" si="52"/>
        <v>2.7821772483719649E-4</v>
      </c>
      <c r="Z85" s="4">
        <f t="shared" si="43"/>
        <v>6.3592622819930622E-4</v>
      </c>
      <c r="AA85" s="4">
        <f t="shared" si="43"/>
        <v>1.3585696693348814E-3</v>
      </c>
      <c r="AB85" s="5">
        <f t="shared" si="43"/>
        <v>2.7171393386697627E-3</v>
      </c>
      <c r="AC85" s="4">
        <f t="shared" si="43"/>
        <v>5.0946362600058056E-3</v>
      </c>
      <c r="AD85" s="4">
        <f t="shared" si="43"/>
        <v>8.9665598176102181E-3</v>
      </c>
      <c r="AE85" s="4">
        <f t="shared" si="77"/>
        <v>1.482931046758613E-2</v>
      </c>
      <c r="AF85" s="4">
        <f t="shared" si="53"/>
        <v>2.3067816282911758E-2</v>
      </c>
      <c r="AG85" s="4">
        <f t="shared" si="53"/>
        <v>3.3777873842835072E-2</v>
      </c>
      <c r="AH85" s="4">
        <f t="shared" si="53"/>
        <v>4.6590170817703551E-2</v>
      </c>
      <c r="AI85" s="4">
        <f t="shared" si="53"/>
        <v>6.0567222063014618E-2</v>
      </c>
      <c r="AJ85" s="4">
        <f t="shared" si="53"/>
        <v>7.4243691561114683E-2</v>
      </c>
      <c r="AK85" s="4">
        <f t="shared" si="145"/>
        <v>8.5844268367538862E-2</v>
      </c>
      <c r="AL85" s="4">
        <f t="shared" si="58"/>
        <v>9.3648292764587859E-2</v>
      </c>
      <c r="AM85" s="19">
        <f t="shared" si="50"/>
        <v>9.6402654316487493E-2</v>
      </c>
      <c r="AN85" s="75">
        <f t="shared" si="54"/>
        <v>9.3648292764587859E-2</v>
      </c>
      <c r="AO85" s="4">
        <f t="shared" si="55"/>
        <v>8.5844268367538848E-2</v>
      </c>
      <c r="AP85" s="4">
        <f t="shared" si="57"/>
        <v>7.424369156111453E-2</v>
      </c>
      <c r="AQ85" s="4">
        <f t="shared" si="59"/>
        <v>6.0567222063013668E-2</v>
      </c>
      <c r="AR85" s="4">
        <f t="shared" si="120"/>
        <v>4.6590170817698992E-2</v>
      </c>
      <c r="AS85" s="20">
        <f t="shared" si="121"/>
        <v>3.3777873842816851E-2</v>
      </c>
      <c r="AT85" s="4">
        <f t="shared" si="64"/>
        <v>2.3067816282850241E-2</v>
      </c>
      <c r="AU85" s="4">
        <f t="shared" si="70"/>
        <v>1.4829310467408418E-2</v>
      </c>
      <c r="AV85" s="4">
        <f t="shared" si="122"/>
        <v>8.966559817165938E-3</v>
      </c>
      <c r="AW85" s="4">
        <f t="shared" si="123"/>
        <v>5.0946362590364681E-3</v>
      </c>
      <c r="AX85" s="4">
        <f t="shared" si="124"/>
        <v>2.717139336811867E-3</v>
      </c>
      <c r="AY85" s="4">
        <f t="shared" si="125"/>
        <v>1.3585696661907501E-3</v>
      </c>
      <c r="AZ85" s="4">
        <f t="shared" si="126"/>
        <v>6.3592622348310928E-4</v>
      </c>
      <c r="BA85" s="4">
        <f t="shared" si="127"/>
        <v>2.7821771854893393E-4</v>
      </c>
      <c r="BB85" s="4">
        <f t="shared" si="128"/>
        <v>1.1355824756827861E-4</v>
      </c>
      <c r="BC85" s="4">
        <f t="shared" si="129"/>
        <v>4.3152129006958934E-5</v>
      </c>
      <c r="BD85" s="4">
        <f t="shared" si="130"/>
        <v>1.52301585021674E-5</v>
      </c>
      <c r="BE85" s="4">
        <f t="shared" si="131"/>
        <v>4.9790864325287173E-6</v>
      </c>
      <c r="BF85" s="4">
        <f t="shared" si="132"/>
        <v>1.5031176146079967E-6</v>
      </c>
      <c r="BG85" s="4">
        <f t="shared" si="133"/>
        <v>4.175308366478653E-7</v>
      </c>
      <c r="BH85" s="4">
        <f t="shared" si="134"/>
        <v>1.0627951902984528E-7</v>
      </c>
      <c r="BI85" s="4">
        <f t="shared" si="135"/>
        <v>2.4671493163670255E-8</v>
      </c>
      <c r="BJ85" s="4">
        <f t="shared" si="136"/>
        <v>5.1937583522826793E-9</v>
      </c>
      <c r="BK85" s="4">
        <f t="shared" si="137"/>
        <v>9.8492968389984024E-10</v>
      </c>
      <c r="BL85" s="4">
        <f t="shared" si="138"/>
        <v>1.669058395859695E-10</v>
      </c>
      <c r="BM85" s="4">
        <f t="shared" si="138"/>
        <v>2.502687642831603E-11</v>
      </c>
      <c r="BN85" s="20">
        <f t="shared" si="140"/>
        <v>2.9427301490492132E-12</v>
      </c>
      <c r="BO85" s="4">
        <f t="shared" si="140"/>
        <v>3.0715918835646193E-13</v>
      </c>
      <c r="BP85" s="4">
        <f t="shared" si="140"/>
        <v>2.7878978151648498E-14</v>
      </c>
      <c r="BQ85" s="4">
        <f t="shared" si="140"/>
        <v>2.1389784203833945E-15</v>
      </c>
      <c r="BR85" s="4">
        <f t="shared" si="140"/>
        <v>1.3316713183553208E-16</v>
      </c>
      <c r="BS85" s="4">
        <f t="shared" si="140"/>
        <v>6.3087013911500289E-18</v>
      </c>
      <c r="BT85" s="4">
        <f t="shared" si="140"/>
        <v>1.9989977555201488E-19</v>
      </c>
      <c r="BU85" s="4">
        <f t="shared" si="66"/>
        <v>3.3881317890172014E-21</v>
      </c>
      <c r="BV85" s="4">
        <f t="shared" si="66"/>
        <v>0</v>
      </c>
      <c r="BW85" s="4">
        <f t="shared" si="66"/>
        <v>0</v>
      </c>
      <c r="BX85" s="4">
        <f t="shared" si="66"/>
        <v>0</v>
      </c>
      <c r="BY85" s="4">
        <f t="shared" si="66"/>
        <v>0</v>
      </c>
      <c r="BZ85" s="4">
        <f t="shared" si="66"/>
        <v>0</v>
      </c>
      <c r="CA85" s="4">
        <f t="shared" si="66"/>
        <v>0</v>
      </c>
      <c r="CB85" s="4">
        <f t="shared" si="116"/>
        <v>0</v>
      </c>
      <c r="CC85" s="4">
        <f t="shared" si="116"/>
        <v>0</v>
      </c>
      <c r="CD85" s="4">
        <f t="shared" si="116"/>
        <v>0</v>
      </c>
      <c r="CE85" s="4">
        <f t="shared" si="116"/>
        <v>0</v>
      </c>
      <c r="CF85" s="4">
        <f t="shared" si="116"/>
        <v>0</v>
      </c>
      <c r="CG85" s="4">
        <f t="shared" si="116"/>
        <v>0</v>
      </c>
      <c r="CH85" s="4">
        <f t="shared" si="116"/>
        <v>0</v>
      </c>
    </row>
    <row r="86" spans="1:86" x14ac:dyDescent="0.25">
      <c r="A86" s="13">
        <f t="shared" si="141"/>
        <v>9.6054013516217243E-2</v>
      </c>
      <c r="B86" s="2">
        <f t="shared" si="142"/>
        <v>0.99999999993974431</v>
      </c>
      <c r="C86" s="4">
        <f t="shared" si="143"/>
        <v>22.747252747252748</v>
      </c>
      <c r="D86" s="18">
        <v>69</v>
      </c>
      <c r="E86" s="4">
        <f t="shared" si="144"/>
        <v>1.6940658945086007E-21</v>
      </c>
      <c r="F86" s="4">
        <f t="shared" ref="F86:F97" si="146">E85*$E$6 +F85*$E$6</f>
        <v>1.1689054672109345E-19</v>
      </c>
      <c r="G86" s="4">
        <f t="shared" ref="G86:G97" si="147">F85*$E$6 +G85*$E$6</f>
        <v>3.9742785885171772E-18</v>
      </c>
      <c r="H86" s="4">
        <f t="shared" si="22"/>
        <v>8.8758888476883624E-17</v>
      </c>
      <c r="I86" s="4">
        <f t="shared" si="23"/>
        <v>1.4645216598685798E-15</v>
      </c>
      <c r="J86" s="4">
        <f t="shared" si="24"/>
        <v>1.9038781578291537E-14</v>
      </c>
      <c r="K86" s="4">
        <f t="shared" si="25"/>
        <v>2.0308033683510973E-13</v>
      </c>
      <c r="L86" s="4">
        <f t="shared" si="26"/>
        <v>1.8277230315159876E-12</v>
      </c>
      <c r="M86" s="4">
        <f t="shared" si="27"/>
        <v>1.4164853494248904E-11</v>
      </c>
      <c r="N86" s="4">
        <f t="shared" si="28"/>
        <v>9.6006229238798126E-11</v>
      </c>
      <c r="O86" s="4">
        <f t="shared" si="28"/>
        <v>5.7603737543278875E-10</v>
      </c>
      <c r="P86" s="4">
        <f t="shared" si="29"/>
        <v>3.0896550136849579E-9</v>
      </c>
      <c r="Q86" s="4">
        <f t="shared" si="30"/>
        <v>1.4933332566143963E-8</v>
      </c>
      <c r="R86" s="4">
        <f t="shared" si="30"/>
        <v>6.5476919713092761E-8</v>
      </c>
      <c r="S86" s="4">
        <f t="shared" si="30"/>
        <v>2.6190767885237104E-7</v>
      </c>
      <c r="T86" s="4">
        <f t="shared" si="32"/>
        <v>9.6032815579202716E-7</v>
      </c>
      <c r="U86" s="4">
        <f t="shared" si="32"/>
        <v>3.2411075257980917E-6</v>
      </c>
      <c r="V86" s="4">
        <f t="shared" si="32"/>
        <v>1.0104629345135227E-5</v>
      </c>
      <c r="W86" s="4">
        <f t="shared" si="32"/>
        <v>2.9191151441501767E-5</v>
      </c>
      <c r="X86" s="4">
        <f t="shared" si="32"/>
        <v>7.8355195974557374E-5</v>
      </c>
      <c r="Y86" s="4">
        <f t="shared" si="52"/>
        <v>1.9588798993639344E-4</v>
      </c>
      <c r="Z86" s="4">
        <f t="shared" si="43"/>
        <v>4.5707197651825133E-4</v>
      </c>
      <c r="AA86" s="4">
        <f t="shared" si="43"/>
        <v>9.9724794876709369E-4</v>
      </c>
      <c r="AB86" s="5">
        <f t="shared" si="43"/>
        <v>2.037854504002322E-3</v>
      </c>
      <c r="AC86" s="4">
        <f t="shared" si="43"/>
        <v>3.9058877993377841E-3</v>
      </c>
      <c r="AD86" s="4">
        <f t="shared" si="43"/>
        <v>7.0305980388080114E-3</v>
      </c>
      <c r="AE86" s="4">
        <f t="shared" si="77"/>
        <v>1.1897935142598175E-2</v>
      </c>
      <c r="AF86" s="4">
        <f t="shared" si="53"/>
        <v>1.8948563375248945E-2</v>
      </c>
      <c r="AG86" s="4">
        <f t="shared" si="53"/>
        <v>2.8422845062873417E-2</v>
      </c>
      <c r="AH86" s="4">
        <f t="shared" si="53"/>
        <v>4.0184022330269312E-2</v>
      </c>
      <c r="AI86" s="4">
        <f t="shared" si="53"/>
        <v>5.3578696440359085E-2</v>
      </c>
      <c r="AJ86" s="4">
        <f t="shared" si="53"/>
        <v>6.7405456812064654E-2</v>
      </c>
      <c r="AK86" s="4">
        <f t="shared" si="145"/>
        <v>8.0043979964326772E-2</v>
      </c>
      <c r="AL86" s="4">
        <f t="shared" si="58"/>
        <v>8.9746280566063361E-2</v>
      </c>
      <c r="AM86" s="4">
        <f t="shared" si="50"/>
        <v>9.5025473540537669E-2</v>
      </c>
      <c r="AN86" s="75">
        <f t="shared" si="54"/>
        <v>9.5025473540537669E-2</v>
      </c>
      <c r="AO86" s="4">
        <f t="shared" si="55"/>
        <v>8.9746280566063347E-2</v>
      </c>
      <c r="AP86" s="4">
        <f t="shared" si="57"/>
        <v>8.0043979964326689E-2</v>
      </c>
      <c r="AQ86" s="4">
        <f t="shared" si="59"/>
        <v>6.7405456812064099E-2</v>
      </c>
      <c r="AR86" s="4">
        <f t="shared" si="120"/>
        <v>5.357869644035633E-2</v>
      </c>
      <c r="AS86" s="20">
        <f t="shared" si="121"/>
        <v>4.0184022330257918E-2</v>
      </c>
      <c r="AT86" s="4">
        <f t="shared" si="64"/>
        <v>2.8422845062833546E-2</v>
      </c>
      <c r="AU86" s="4">
        <f t="shared" si="70"/>
        <v>1.8948563375129329E-2</v>
      </c>
      <c r="AV86" s="4">
        <f t="shared" si="122"/>
        <v>1.1897935142287177E-2</v>
      </c>
      <c r="AW86" s="4">
        <f t="shared" si="123"/>
        <v>7.0305980381012035E-3</v>
      </c>
      <c r="AX86" s="4">
        <f t="shared" si="124"/>
        <v>3.9058877979241675E-3</v>
      </c>
      <c r="AY86" s="4">
        <f t="shared" si="125"/>
        <v>2.0378545015013088E-3</v>
      </c>
      <c r="AZ86" s="4">
        <f t="shared" si="126"/>
        <v>9.9724794483692977E-4</v>
      </c>
      <c r="BA86" s="4">
        <f t="shared" si="127"/>
        <v>4.5707197101602158E-4</v>
      </c>
      <c r="BB86" s="4">
        <f t="shared" si="128"/>
        <v>1.9588798305860626E-4</v>
      </c>
      <c r="BC86" s="4">
        <f t="shared" si="129"/>
        <v>7.8355188287618764E-5</v>
      </c>
      <c r="BD86" s="4">
        <f t="shared" si="130"/>
        <v>2.9191143754563167E-5</v>
      </c>
      <c r="BE86" s="4">
        <f t="shared" si="131"/>
        <v>1.0104622467348059E-5</v>
      </c>
      <c r="BF86" s="4">
        <f t="shared" si="132"/>
        <v>3.241102023568357E-6</v>
      </c>
      <c r="BG86" s="4">
        <f t="shared" si="133"/>
        <v>9.6032422562793097E-7</v>
      </c>
      <c r="BH86" s="4">
        <f t="shared" si="134"/>
        <v>2.6190517783885529E-7</v>
      </c>
      <c r="BI86" s="4">
        <f t="shared" si="135"/>
        <v>6.5475506096757769E-8</v>
      </c>
      <c r="BJ86" s="4">
        <f t="shared" si="136"/>
        <v>1.4932625757976467E-8</v>
      </c>
      <c r="BK86" s="4">
        <f t="shared" si="137"/>
        <v>3.0893440180912598E-9</v>
      </c>
      <c r="BL86" s="4">
        <f t="shared" si="138"/>
        <v>5.7591776174290487E-10</v>
      </c>
      <c r="BM86" s="4">
        <f t="shared" si="138"/>
        <v>9.5966358007142766E-11</v>
      </c>
      <c r="BN86" s="20">
        <f t="shared" si="140"/>
        <v>1.2513438214158015E-11</v>
      </c>
      <c r="BO86" s="4">
        <f t="shared" si="140"/>
        <v>1.4713650745246066E-12</v>
      </c>
      <c r="BP86" s="4">
        <f t="shared" si="140"/>
        <v>1.5357959417823096E-13</v>
      </c>
      <c r="BQ86" s="4">
        <f t="shared" si="140"/>
        <v>1.3939489075824249E-14</v>
      </c>
      <c r="BR86" s="4">
        <f t="shared" si="140"/>
        <v>1.0694892101916972E-15</v>
      </c>
      <c r="BS86" s="4">
        <f t="shared" si="140"/>
        <v>6.6583565917766041E-17</v>
      </c>
      <c r="BT86" s="4">
        <f t="shared" si="140"/>
        <v>3.1543506955750145E-18</v>
      </c>
      <c r="BU86" s="4">
        <f t="shared" si="66"/>
        <v>9.994988777600744E-20</v>
      </c>
      <c r="BV86" s="4">
        <f t="shared" si="66"/>
        <v>1.6940658945086007E-21</v>
      </c>
      <c r="BW86" s="4">
        <f t="shared" si="66"/>
        <v>0</v>
      </c>
      <c r="BX86" s="4">
        <f t="shared" si="66"/>
        <v>0</v>
      </c>
      <c r="BY86" s="4">
        <f t="shared" si="66"/>
        <v>0</v>
      </c>
      <c r="BZ86" s="4">
        <f t="shared" si="66"/>
        <v>0</v>
      </c>
      <c r="CA86" s="4">
        <f t="shared" si="66"/>
        <v>0</v>
      </c>
      <c r="CB86" s="4">
        <f t="shared" si="116"/>
        <v>0</v>
      </c>
      <c r="CC86" s="4">
        <f t="shared" si="116"/>
        <v>0</v>
      </c>
      <c r="CD86" s="4">
        <f t="shared" si="116"/>
        <v>0</v>
      </c>
      <c r="CE86" s="4">
        <f t="shared" si="116"/>
        <v>0</v>
      </c>
      <c r="CF86" s="4">
        <f t="shared" si="116"/>
        <v>0</v>
      </c>
      <c r="CG86" s="4">
        <f t="shared" si="116"/>
        <v>0</v>
      </c>
      <c r="CH86" s="4">
        <f t="shared" si="116"/>
        <v>0</v>
      </c>
    </row>
    <row r="87" spans="1:86" x14ac:dyDescent="0.25">
      <c r="A87" s="13">
        <f t="shared" si="141"/>
        <v>9.5365445401779214E-2</v>
      </c>
      <c r="B87" s="2">
        <f t="shared" si="142"/>
        <v>0.99999999993266775</v>
      </c>
      <c r="C87" s="4">
        <f t="shared" si="143"/>
        <v>23.076923076923077</v>
      </c>
      <c r="D87" s="75">
        <v>70</v>
      </c>
      <c r="E87" s="75">
        <f t="shared" si="144"/>
        <v>8.4703294725430034E-22</v>
      </c>
      <c r="F87" s="75">
        <f t="shared" si="146"/>
        <v>5.9292306307801024E-20</v>
      </c>
      <c r="G87" s="75">
        <f t="shared" si="147"/>
        <v>2.0455845676191353E-18</v>
      </c>
      <c r="H87" s="75">
        <f t="shared" si="22"/>
        <v>4.6366583532700401E-17</v>
      </c>
      <c r="I87" s="75">
        <f t="shared" si="23"/>
        <v>7.7664027417273171E-16</v>
      </c>
      <c r="J87" s="75">
        <f t="shared" si="24"/>
        <v>1.0251651619080059E-14</v>
      </c>
      <c r="K87" s="75">
        <f t="shared" si="25"/>
        <v>1.1105955920670063E-13</v>
      </c>
      <c r="L87" s="75">
        <f t="shared" si="26"/>
        <v>1.0154016841755487E-12</v>
      </c>
      <c r="M87" s="75">
        <f t="shared" si="27"/>
        <v>7.9962882628824457E-12</v>
      </c>
      <c r="N87" s="75">
        <f t="shared" si="28"/>
        <v>5.5085541366523515E-11</v>
      </c>
      <c r="O87" s="75">
        <f t="shared" si="28"/>
        <v>3.3602180233579344E-10</v>
      </c>
      <c r="P87" s="75">
        <f t="shared" si="29"/>
        <v>1.8328461945588733E-9</v>
      </c>
      <c r="Q87" s="75">
        <f t="shared" si="30"/>
        <v>9.0114937899144604E-9</v>
      </c>
      <c r="R87" s="75">
        <f t="shared" si="30"/>
        <v>4.0205126139618362E-8</v>
      </c>
      <c r="S87" s="75">
        <f t="shared" si="30"/>
        <v>1.636922992827319E-7</v>
      </c>
      <c r="T87" s="75">
        <f t="shared" si="32"/>
        <v>6.111179173221991E-7</v>
      </c>
      <c r="U87" s="75">
        <f t="shared" si="32"/>
        <v>2.1007178407950594E-6</v>
      </c>
      <c r="V87" s="75">
        <f t="shared" si="32"/>
        <v>6.6728684354666593E-6</v>
      </c>
      <c r="W87" s="75">
        <f t="shared" si="32"/>
        <v>1.9647890393318497E-5</v>
      </c>
      <c r="X87" s="75">
        <f t="shared" si="32"/>
        <v>5.377317370802957E-5</v>
      </c>
      <c r="Y87" s="75">
        <f t="shared" si="52"/>
        <v>1.3712159295547541E-4</v>
      </c>
      <c r="Z87" s="75">
        <f t="shared" si="43"/>
        <v>3.2647998322732238E-4</v>
      </c>
      <c r="AA87" s="75">
        <f t="shared" si="43"/>
        <v>7.2715996264267251E-4</v>
      </c>
      <c r="AB87" s="75">
        <f t="shared" si="43"/>
        <v>1.5175512263847079E-3</v>
      </c>
      <c r="AC87" s="75">
        <f t="shared" si="43"/>
        <v>2.9718711516700533E-3</v>
      </c>
      <c r="AD87" s="75">
        <f t="shared" si="43"/>
        <v>5.4682429190728975E-3</v>
      </c>
      <c r="AE87" s="75">
        <f t="shared" si="77"/>
        <v>9.464266590703093E-3</v>
      </c>
      <c r="AF87" s="75">
        <f t="shared" si="53"/>
        <v>1.542324925892356E-2</v>
      </c>
      <c r="AG87" s="75">
        <f t="shared" si="53"/>
        <v>2.3685704219061181E-2</v>
      </c>
      <c r="AH87" s="75">
        <f t="shared" si="53"/>
        <v>3.4303433696571364E-2</v>
      </c>
      <c r="AI87" s="75">
        <f t="shared" si="53"/>
        <v>4.6881359385314195E-2</v>
      </c>
      <c r="AJ87" s="75">
        <f t="shared" si="53"/>
        <v>6.0492076626211866E-2</v>
      </c>
      <c r="AK87" s="75">
        <f t="shared" si="145"/>
        <v>7.372471838819572E-2</v>
      </c>
      <c r="AL87" s="75">
        <f t="shared" si="58"/>
        <v>8.4895130265195073E-2</v>
      </c>
      <c r="AM87" s="75">
        <f t="shared" si="50"/>
        <v>9.2385877053300508E-2</v>
      </c>
      <c r="AN87" s="75">
        <f t="shared" si="54"/>
        <v>9.5025473540537669E-2</v>
      </c>
      <c r="AO87" s="4">
        <f t="shared" si="55"/>
        <v>9.2385877053300508E-2</v>
      </c>
      <c r="AP87" s="4">
        <f t="shared" si="57"/>
        <v>8.4895130265195018E-2</v>
      </c>
      <c r="AQ87" s="4">
        <f t="shared" si="59"/>
        <v>7.3724718388195387E-2</v>
      </c>
      <c r="AR87" s="4">
        <f t="shared" si="120"/>
        <v>6.0492076626210214E-2</v>
      </c>
      <c r="AS87" s="20">
        <f t="shared" si="121"/>
        <v>4.6881359385307124E-2</v>
      </c>
      <c r="AT87" s="4">
        <f t="shared" si="64"/>
        <v>3.4303433696545732E-2</v>
      </c>
      <c r="AU87" s="4">
        <f t="shared" si="70"/>
        <v>2.3685704218981439E-2</v>
      </c>
      <c r="AV87" s="4">
        <f t="shared" si="122"/>
        <v>1.5423249258708253E-2</v>
      </c>
      <c r="AW87" s="4">
        <f t="shared" si="123"/>
        <v>9.4642665901941911E-3</v>
      </c>
      <c r="AX87" s="4">
        <f t="shared" si="124"/>
        <v>5.4682429180126857E-3</v>
      </c>
      <c r="AY87" s="4">
        <f t="shared" si="125"/>
        <v>2.9718711497127379E-3</v>
      </c>
      <c r="AZ87" s="4">
        <f t="shared" si="126"/>
        <v>1.5175512231691193E-3</v>
      </c>
      <c r="BA87" s="4">
        <f t="shared" si="127"/>
        <v>7.2715995792647567E-4</v>
      </c>
      <c r="BB87" s="4">
        <f t="shared" si="128"/>
        <v>3.2647997703731392E-4</v>
      </c>
      <c r="BC87" s="4">
        <f t="shared" si="129"/>
        <v>1.3712158567311252E-4</v>
      </c>
      <c r="BD87" s="4">
        <f t="shared" si="130"/>
        <v>5.3773166021090967E-5</v>
      </c>
      <c r="BE87" s="4">
        <f t="shared" si="131"/>
        <v>1.9647883110955613E-5</v>
      </c>
      <c r="BF87" s="4">
        <f t="shared" si="132"/>
        <v>6.6728622454582078E-6</v>
      </c>
      <c r="BG87" s="4">
        <f t="shared" si="133"/>
        <v>2.100713124598144E-6</v>
      </c>
      <c r="BH87" s="4">
        <f t="shared" si="134"/>
        <v>6.1111470173339313E-7</v>
      </c>
      <c r="BI87" s="4">
        <f t="shared" si="135"/>
        <v>1.6369034196780653E-7</v>
      </c>
      <c r="BJ87" s="4">
        <f t="shared" si="136"/>
        <v>4.0204065927367118E-8</v>
      </c>
      <c r="BK87" s="4">
        <f t="shared" si="137"/>
        <v>9.0109848880338636E-9</v>
      </c>
      <c r="BL87" s="4">
        <f t="shared" si="138"/>
        <v>1.8326308899170823E-9</v>
      </c>
      <c r="BM87" s="4">
        <f t="shared" si="138"/>
        <v>3.3594205987502382E-10</v>
      </c>
      <c r="BN87" s="20">
        <f t="shared" si="140"/>
        <v>4.7983179003571383E-11</v>
      </c>
      <c r="BO87" s="4">
        <f t="shared" si="140"/>
        <v>6.2567191070790075E-12</v>
      </c>
      <c r="BP87" s="4">
        <f t="shared" si="140"/>
        <v>7.3568253726230331E-13</v>
      </c>
      <c r="BQ87" s="4">
        <f t="shared" si="140"/>
        <v>7.6789797089115482E-14</v>
      </c>
      <c r="BR87" s="4">
        <f t="shared" si="140"/>
        <v>6.9697445379121245E-15</v>
      </c>
      <c r="BS87" s="4">
        <f t="shared" si="140"/>
        <v>5.3474460509584862E-16</v>
      </c>
      <c r="BT87" s="4">
        <f t="shared" si="140"/>
        <v>3.3291782958883021E-17</v>
      </c>
      <c r="BU87" s="4">
        <f t="shared" si="66"/>
        <v>1.5771753477875072E-18</v>
      </c>
      <c r="BV87" s="4">
        <f t="shared" si="66"/>
        <v>4.997494388800372E-20</v>
      </c>
      <c r="BW87" s="4">
        <f t="shared" si="66"/>
        <v>8.4703294725430034E-22</v>
      </c>
      <c r="BX87" s="4">
        <f t="shared" si="66"/>
        <v>0</v>
      </c>
      <c r="BY87" s="4">
        <f t="shared" si="66"/>
        <v>0</v>
      </c>
      <c r="BZ87" s="4">
        <f t="shared" si="66"/>
        <v>0</v>
      </c>
      <c r="CA87" s="4">
        <f t="shared" si="66"/>
        <v>0</v>
      </c>
      <c r="CB87" s="4">
        <f t="shared" si="116"/>
        <v>0</v>
      </c>
      <c r="CC87" s="4">
        <f t="shared" si="116"/>
        <v>0</v>
      </c>
      <c r="CD87" s="4">
        <f t="shared" si="116"/>
        <v>0</v>
      </c>
      <c r="CE87" s="4">
        <f t="shared" si="116"/>
        <v>0</v>
      </c>
      <c r="CF87" s="4">
        <f t="shared" si="116"/>
        <v>0</v>
      </c>
      <c r="CG87" s="4">
        <f t="shared" si="116"/>
        <v>0</v>
      </c>
      <c r="CH87" s="4">
        <f t="shared" si="116"/>
        <v>0</v>
      </c>
    </row>
    <row r="88" spans="1:86" x14ac:dyDescent="0.25">
      <c r="A88" s="13">
        <f t="shared" si="141"/>
        <v>9.4691476211689884E-2</v>
      </c>
      <c r="B88" s="2">
        <f t="shared" si="142"/>
        <v>0.99999999990513755</v>
      </c>
      <c r="C88" s="4">
        <f t="shared" si="143"/>
        <v>23.406593406593405</v>
      </c>
      <c r="D88" s="18">
        <v>71</v>
      </c>
      <c r="E88" s="4">
        <f t="shared" si="144"/>
        <v>4.2351647362715017E-22</v>
      </c>
      <c r="F88" s="4">
        <f t="shared" si="146"/>
        <v>3.0069669627527662E-20</v>
      </c>
      <c r="G88" s="4">
        <f t="shared" si="147"/>
        <v>1.0524384369634682E-18</v>
      </c>
      <c r="H88" s="4">
        <f t="shared" si="22"/>
        <v>2.4206084050159768E-17</v>
      </c>
      <c r="I88" s="4">
        <f t="shared" si="23"/>
        <v>4.1150342885271605E-16</v>
      </c>
      <c r="J88" s="4">
        <f t="shared" si="24"/>
        <v>5.5141459466263951E-15</v>
      </c>
      <c r="K88" s="4">
        <f t="shared" si="25"/>
        <v>6.0655605412890347E-14</v>
      </c>
      <c r="L88" s="4">
        <f t="shared" si="26"/>
        <v>5.6323062169112465E-13</v>
      </c>
      <c r="M88" s="4">
        <f t="shared" si="27"/>
        <v>4.5058449735289972E-12</v>
      </c>
      <c r="N88" s="4">
        <f t="shared" si="28"/>
        <v>3.154091481470298E-11</v>
      </c>
      <c r="O88" s="4">
        <f t="shared" si="28"/>
        <v>1.9555367185115848E-10</v>
      </c>
      <c r="P88" s="4">
        <f t="shared" si="29"/>
        <v>1.0844339984473334E-9</v>
      </c>
      <c r="Q88" s="4">
        <f t="shared" si="30"/>
        <v>5.4221699922366669E-9</v>
      </c>
      <c r="R88" s="4">
        <f t="shared" si="30"/>
        <v>2.4608309964766411E-8</v>
      </c>
      <c r="S88" s="4">
        <f t="shared" si="30"/>
        <v>1.0194871271117513E-7</v>
      </c>
      <c r="T88" s="4">
        <f t="shared" si="32"/>
        <v>3.874051083024655E-7</v>
      </c>
      <c r="U88" s="4">
        <f t="shared" si="32"/>
        <v>1.3559178790586293E-6</v>
      </c>
      <c r="V88" s="4">
        <f t="shared" si="32"/>
        <v>4.3867931381308594E-6</v>
      </c>
      <c r="W88" s="4">
        <f t="shared" si="32"/>
        <v>1.3160379414392578E-5</v>
      </c>
      <c r="X88" s="4">
        <f t="shared" si="32"/>
        <v>3.6710532050674032E-5</v>
      </c>
      <c r="Y88" s="4">
        <f t="shared" si="52"/>
        <v>9.5447383331752486E-5</v>
      </c>
      <c r="Z88" s="4">
        <f t="shared" si="43"/>
        <v>2.3180078809139889E-4</v>
      </c>
      <c r="AA88" s="4">
        <f t="shared" si="43"/>
        <v>5.2681997293499742E-4</v>
      </c>
      <c r="AB88" s="5">
        <f t="shared" si="43"/>
        <v>1.1223555945136902E-3</v>
      </c>
      <c r="AC88" s="4">
        <f t="shared" si="43"/>
        <v>2.2447111890273805E-3</v>
      </c>
      <c r="AD88" s="4">
        <f t="shared" si="43"/>
        <v>4.2200570353714759E-3</v>
      </c>
      <c r="AE88" s="4">
        <f t="shared" si="77"/>
        <v>7.4662547548879953E-3</v>
      </c>
      <c r="AF88" s="4">
        <f t="shared" si="53"/>
        <v>1.2443757924813326E-2</v>
      </c>
      <c r="AG88" s="4">
        <f t="shared" si="53"/>
        <v>1.9554476738992368E-2</v>
      </c>
      <c r="AH88" s="4">
        <f t="shared" si="53"/>
        <v>2.8994568957816273E-2</v>
      </c>
      <c r="AI88" s="4">
        <f t="shared" si="53"/>
        <v>4.0592396540942779E-2</v>
      </c>
      <c r="AJ88" s="4">
        <f t="shared" si="53"/>
        <v>5.368671800576303E-2</v>
      </c>
      <c r="AK88" s="4">
        <f t="shared" si="145"/>
        <v>6.7108397507203793E-2</v>
      </c>
      <c r="AL88" s="4">
        <f t="shared" si="58"/>
        <v>7.9309924326695397E-2</v>
      </c>
      <c r="AM88" s="4">
        <f t="shared" si="50"/>
        <v>8.8640503659247791E-2</v>
      </c>
      <c r="AN88" s="4">
        <f t="shared" si="54"/>
        <v>9.3705675296919089E-2</v>
      </c>
      <c r="AO88" s="4">
        <f t="shared" si="55"/>
        <v>9.3705675296919089E-2</v>
      </c>
      <c r="AP88" s="4">
        <f t="shared" si="57"/>
        <v>8.8640503659247763E-2</v>
      </c>
      <c r="AQ88" s="4">
        <f t="shared" si="59"/>
        <v>7.9309924326695203E-2</v>
      </c>
      <c r="AR88" s="4">
        <f t="shared" si="120"/>
        <v>6.7108397507202794E-2</v>
      </c>
      <c r="AS88" s="20">
        <f t="shared" si="121"/>
        <v>5.3686718005758666E-2</v>
      </c>
      <c r="AT88" s="4">
        <f t="shared" si="64"/>
        <v>4.0592396540926431E-2</v>
      </c>
      <c r="AU88" s="4">
        <f t="shared" si="70"/>
        <v>2.8994568957763586E-2</v>
      </c>
      <c r="AV88" s="4">
        <f t="shared" si="122"/>
        <v>1.9554476738844848E-2</v>
      </c>
      <c r="AW88" s="4">
        <f t="shared" si="123"/>
        <v>1.2443757924451222E-2</v>
      </c>
      <c r="AX88" s="4">
        <f t="shared" si="124"/>
        <v>7.466254754103438E-3</v>
      </c>
      <c r="AY88" s="4">
        <f t="shared" si="125"/>
        <v>4.2200570338627123E-3</v>
      </c>
      <c r="AZ88" s="4">
        <f t="shared" si="126"/>
        <v>2.2447111864409286E-3</v>
      </c>
      <c r="BA88" s="4">
        <f t="shared" si="127"/>
        <v>1.1223555905477975E-3</v>
      </c>
      <c r="BB88" s="4">
        <f t="shared" si="128"/>
        <v>5.2681996748189482E-4</v>
      </c>
      <c r="BC88" s="4">
        <f t="shared" si="129"/>
        <v>2.3180078135521322E-4</v>
      </c>
      <c r="BD88" s="4">
        <f t="shared" si="130"/>
        <v>9.5447375847101742E-5</v>
      </c>
      <c r="BE88" s="4">
        <f t="shared" si="131"/>
        <v>3.6710524566023288E-5</v>
      </c>
      <c r="BF88" s="4">
        <f t="shared" si="132"/>
        <v>1.3160372678206911E-5</v>
      </c>
      <c r="BG88" s="4">
        <f t="shared" si="133"/>
        <v>4.3867876850281759E-6</v>
      </c>
      <c r="BH88" s="4">
        <f t="shared" si="134"/>
        <v>1.3559139131657686E-6</v>
      </c>
      <c r="BI88" s="4">
        <f t="shared" si="135"/>
        <v>3.8740252185059983E-7</v>
      </c>
      <c r="BJ88" s="4">
        <f t="shared" si="136"/>
        <v>1.0194720394758682E-7</v>
      </c>
      <c r="BK88" s="4">
        <f t="shared" si="137"/>
        <v>2.4607525407700491E-8</v>
      </c>
      <c r="BL88" s="4">
        <f t="shared" si="138"/>
        <v>5.4218078889754729E-9</v>
      </c>
      <c r="BM88" s="4">
        <f t="shared" si="138"/>
        <v>1.0842864748960531E-9</v>
      </c>
      <c r="BN88" s="20">
        <f t="shared" si="140"/>
        <v>1.6797102993751191E-10</v>
      </c>
      <c r="BO88" s="4">
        <f t="shared" si="140"/>
        <v>2.3991589501785692E-11</v>
      </c>
      <c r="BP88" s="4">
        <f t="shared" si="140"/>
        <v>3.1283595535395038E-12</v>
      </c>
      <c r="BQ88" s="4">
        <f t="shared" si="140"/>
        <v>3.6784126863115166E-13</v>
      </c>
      <c r="BR88" s="4">
        <f t="shared" si="140"/>
        <v>3.8394898544557741E-14</v>
      </c>
      <c r="BS88" s="4">
        <f t="shared" si="140"/>
        <v>3.4848722689560623E-15</v>
      </c>
      <c r="BT88" s="4">
        <f t="shared" si="140"/>
        <v>2.6737230254792431E-16</v>
      </c>
      <c r="BU88" s="4">
        <f t="shared" si="66"/>
        <v>1.664589147944151E-17</v>
      </c>
      <c r="BV88" s="4">
        <f t="shared" si="66"/>
        <v>7.8858767389375362E-19</v>
      </c>
      <c r="BW88" s="4">
        <f t="shared" si="66"/>
        <v>2.498747194400186E-20</v>
      </c>
      <c r="BX88" s="4">
        <f t="shared" si="66"/>
        <v>4.2351647362715017E-22</v>
      </c>
      <c r="BY88" s="4">
        <f t="shared" si="66"/>
        <v>0</v>
      </c>
      <c r="BZ88" s="4">
        <f t="shared" si="66"/>
        <v>0</v>
      </c>
      <c r="CA88" s="4">
        <f t="shared" si="66"/>
        <v>0</v>
      </c>
      <c r="CB88" s="4">
        <f t="shared" si="116"/>
        <v>0</v>
      </c>
      <c r="CC88" s="4">
        <f t="shared" si="116"/>
        <v>0</v>
      </c>
      <c r="CD88" s="4">
        <f t="shared" si="116"/>
        <v>0</v>
      </c>
      <c r="CE88" s="4">
        <f t="shared" si="116"/>
        <v>0</v>
      </c>
      <c r="CF88" s="4">
        <f t="shared" si="116"/>
        <v>0</v>
      </c>
      <c r="CG88" s="4">
        <f t="shared" si="116"/>
        <v>0</v>
      </c>
      <c r="CH88" s="4">
        <f t="shared" si="116"/>
        <v>0</v>
      </c>
    </row>
    <row r="89" spans="1:86" x14ac:dyDescent="0.25">
      <c r="A89" s="13">
        <f t="shared" si="141"/>
        <v>9.4031597257959385E-2</v>
      </c>
      <c r="B89" s="2">
        <f t="shared" si="142"/>
        <v>0.9999999998073873</v>
      </c>
      <c r="C89" s="4">
        <f t="shared" si="143"/>
        <v>23.736263736263737</v>
      </c>
      <c r="D89" s="18">
        <v>72</v>
      </c>
      <c r="E89" s="4">
        <f t="shared" si="144"/>
        <v>2.1175823681357508E-22</v>
      </c>
      <c r="F89" s="4">
        <f t="shared" si="146"/>
        <v>1.5246593050577406E-20</v>
      </c>
      <c r="G89" s="4">
        <f t="shared" si="147"/>
        <v>5.4125405329549792E-19</v>
      </c>
      <c r="H89" s="4">
        <f t="shared" si="22"/>
        <v>1.2629261243561618E-17</v>
      </c>
      <c r="I89" s="4">
        <f t="shared" si="23"/>
        <v>2.1785475645143791E-16</v>
      </c>
      <c r="J89" s="4">
        <f t="shared" si="24"/>
        <v>2.9628246877395556E-15</v>
      </c>
      <c r="K89" s="4">
        <f t="shared" si="25"/>
        <v>3.3084875679758371E-14</v>
      </c>
      <c r="L89" s="4">
        <f t="shared" si="26"/>
        <v>3.119431135520075E-13</v>
      </c>
      <c r="M89" s="4">
        <f t="shared" si="27"/>
        <v>2.5345377976100609E-12</v>
      </c>
      <c r="N89" s="4">
        <f t="shared" si="28"/>
        <v>1.8023379894115989E-11</v>
      </c>
      <c r="O89" s="4">
        <f t="shared" si="28"/>
        <v>1.1354729333293073E-10</v>
      </c>
      <c r="P89" s="4">
        <f t="shared" si="29"/>
        <v>6.3999383514924593E-10</v>
      </c>
      <c r="Q89" s="4">
        <f t="shared" si="30"/>
        <v>3.2533019953420001E-9</v>
      </c>
      <c r="R89" s="4">
        <f t="shared" si="30"/>
        <v>1.5015239978501539E-8</v>
      </c>
      <c r="S89" s="4">
        <f t="shared" si="30"/>
        <v>6.3278511337970772E-8</v>
      </c>
      <c r="T89" s="4">
        <f t="shared" si="32"/>
        <v>2.4467691050682032E-7</v>
      </c>
      <c r="U89" s="4">
        <f t="shared" si="32"/>
        <v>8.7166149368054738E-7</v>
      </c>
      <c r="V89" s="4">
        <f t="shared" si="32"/>
        <v>2.8713555085947443E-6</v>
      </c>
      <c r="W89" s="4">
        <f t="shared" si="32"/>
        <v>8.7735862762617187E-6</v>
      </c>
      <c r="X89" s="4">
        <f t="shared" si="32"/>
        <v>2.4935455732533306E-5</v>
      </c>
      <c r="Y89" s="4">
        <f t="shared" si="52"/>
        <v>6.6078957691213265E-5</v>
      </c>
      <c r="Z89" s="4">
        <f t="shared" si="43"/>
        <v>1.6362408571157569E-4</v>
      </c>
      <c r="AA89" s="4">
        <f t="shared" si="43"/>
        <v>3.7931038051319815E-4</v>
      </c>
      <c r="AB89" s="5">
        <f t="shared" si="43"/>
        <v>8.2458778372434378E-4</v>
      </c>
      <c r="AC89" s="4">
        <f t="shared" si="43"/>
        <v>1.6835333917705354E-3</v>
      </c>
      <c r="AD89" s="4">
        <f t="shared" si="43"/>
        <v>3.2323841121994282E-3</v>
      </c>
      <c r="AE89" s="4">
        <f t="shared" si="77"/>
        <v>5.8431558951297351E-3</v>
      </c>
      <c r="AF89" s="4">
        <f t="shared" si="53"/>
        <v>9.9550063398506604E-3</v>
      </c>
      <c r="AG89" s="4">
        <f t="shared" si="53"/>
        <v>1.5999117331902846E-2</v>
      </c>
      <c r="AH89" s="4">
        <f t="shared" si="53"/>
        <v>2.4274522848404319E-2</v>
      </c>
      <c r="AI89" s="4">
        <f t="shared" si="53"/>
        <v>3.4793482749379524E-2</v>
      </c>
      <c r="AJ89" s="4">
        <f t="shared" si="53"/>
        <v>4.7139557273352908E-2</v>
      </c>
      <c r="AK89" s="4">
        <f t="shared" si="145"/>
        <v>6.0397557756483408E-2</v>
      </c>
      <c r="AL89" s="4">
        <f t="shared" si="58"/>
        <v>7.3209160916949595E-2</v>
      </c>
      <c r="AM89" s="4">
        <f t="shared" si="50"/>
        <v>8.3975213992971587E-2</v>
      </c>
      <c r="AN89" s="4">
        <f t="shared" si="54"/>
        <v>9.1173089478083447E-2</v>
      </c>
      <c r="AO89" s="19">
        <f t="shared" si="55"/>
        <v>9.3705675296919089E-2</v>
      </c>
      <c r="AP89" s="4">
        <f t="shared" si="57"/>
        <v>9.1173089478083419E-2</v>
      </c>
      <c r="AQ89" s="4">
        <f t="shared" si="59"/>
        <v>8.3975213992971476E-2</v>
      </c>
      <c r="AR89" s="4">
        <f t="shared" si="120"/>
        <v>7.3209160916948998E-2</v>
      </c>
      <c r="AS89" s="20">
        <f t="shared" si="121"/>
        <v>6.039755775648073E-2</v>
      </c>
      <c r="AT89" s="4">
        <f t="shared" si="64"/>
        <v>4.7139557273342549E-2</v>
      </c>
      <c r="AU89" s="4">
        <f t="shared" si="70"/>
        <v>3.479348274934501E-2</v>
      </c>
      <c r="AV89" s="4">
        <f t="shared" si="122"/>
        <v>2.4274522848304218E-2</v>
      </c>
      <c r="AW89" s="4">
        <f t="shared" si="123"/>
        <v>1.5999117331648036E-2</v>
      </c>
      <c r="AX89" s="4">
        <f t="shared" si="124"/>
        <v>9.9550063392773308E-3</v>
      </c>
      <c r="AY89" s="4">
        <f t="shared" si="125"/>
        <v>5.8431558939830751E-3</v>
      </c>
      <c r="AZ89" s="4">
        <f t="shared" si="126"/>
        <v>3.2323841101518204E-3</v>
      </c>
      <c r="BA89" s="4">
        <f t="shared" si="127"/>
        <v>1.6835333884943631E-3</v>
      </c>
      <c r="BB89" s="4">
        <f t="shared" si="128"/>
        <v>8.2458777901484623E-4</v>
      </c>
      <c r="BC89" s="4">
        <f t="shared" si="129"/>
        <v>3.7931037441855399E-4</v>
      </c>
      <c r="BD89" s="4">
        <f t="shared" si="130"/>
        <v>1.6362407860115747E-4</v>
      </c>
      <c r="BE89" s="4">
        <f t="shared" si="131"/>
        <v>6.6078950206562508E-5</v>
      </c>
      <c r="BF89" s="4">
        <f t="shared" si="132"/>
        <v>2.4935448622115101E-5</v>
      </c>
      <c r="BG89" s="4">
        <f t="shared" si="133"/>
        <v>8.7735801816175439E-6</v>
      </c>
      <c r="BH89" s="4">
        <f t="shared" si="134"/>
        <v>2.8713507990969722E-6</v>
      </c>
      <c r="BI89" s="4">
        <f t="shared" si="135"/>
        <v>8.716582175081842E-7</v>
      </c>
      <c r="BJ89" s="4">
        <f t="shared" si="136"/>
        <v>2.4467486289909333E-7</v>
      </c>
      <c r="BK89" s="4">
        <f t="shared" si="137"/>
        <v>6.3277364677643657E-8</v>
      </c>
      <c r="BL89" s="4">
        <f t="shared" si="138"/>
        <v>1.5014666648337982E-8</v>
      </c>
      <c r="BM89" s="4">
        <f t="shared" si="138"/>
        <v>3.253047181935763E-9</v>
      </c>
      <c r="BN89" s="20">
        <f t="shared" ref="BN89:BQ95" si="148">BM88*$E$6</f>
        <v>5.4214323744802654E-10</v>
      </c>
      <c r="BO89" s="4">
        <f t="shared" si="148"/>
        <v>8.3985514968755955E-11</v>
      </c>
      <c r="BP89" s="4">
        <f t="shared" si="148"/>
        <v>1.1995794750892846E-11</v>
      </c>
      <c r="BQ89" s="4">
        <f t="shared" si="148"/>
        <v>1.5641797767697519E-12</v>
      </c>
      <c r="BR89" s="4">
        <f t="shared" ref="BR89:BT95" si="149">BQ88*$E$6</f>
        <v>1.8392063431557583E-13</v>
      </c>
      <c r="BS89" s="4">
        <f t="shared" si="149"/>
        <v>1.9197449272278871E-14</v>
      </c>
      <c r="BT89" s="4">
        <f t="shared" si="149"/>
        <v>1.7424361344780311E-15</v>
      </c>
      <c r="BU89" s="4">
        <f t="shared" si="66"/>
        <v>1.3368615127396215E-16</v>
      </c>
      <c r="BV89" s="4">
        <f t="shared" si="66"/>
        <v>8.3229457397207551E-18</v>
      </c>
      <c r="BW89" s="4">
        <f t="shared" si="66"/>
        <v>3.9429383694687681E-19</v>
      </c>
      <c r="BX89" s="4">
        <f t="shared" si="66"/>
        <v>1.249373597200093E-20</v>
      </c>
      <c r="BY89" s="4">
        <f t="shared" si="66"/>
        <v>2.1175823681357508E-22</v>
      </c>
      <c r="BZ89" s="4">
        <f t="shared" si="66"/>
        <v>0</v>
      </c>
      <c r="CA89" s="4">
        <f t="shared" si="66"/>
        <v>0</v>
      </c>
      <c r="CB89" s="4">
        <f t="shared" si="116"/>
        <v>0</v>
      </c>
      <c r="CC89" s="4">
        <f t="shared" si="116"/>
        <v>0</v>
      </c>
      <c r="CD89" s="4">
        <f t="shared" si="116"/>
        <v>0</v>
      </c>
      <c r="CE89" s="4">
        <f t="shared" si="116"/>
        <v>0</v>
      </c>
      <c r="CF89" s="4">
        <f t="shared" si="116"/>
        <v>0</v>
      </c>
      <c r="CG89" s="4">
        <f t="shared" si="116"/>
        <v>0</v>
      </c>
      <c r="CH89" s="4">
        <f t="shared" si="116"/>
        <v>0</v>
      </c>
    </row>
    <row r="90" spans="1:86" x14ac:dyDescent="0.25">
      <c r="A90" s="13">
        <f t="shared" si="141"/>
        <v>9.3385324326448152E-2</v>
      </c>
      <c r="B90" s="2">
        <f t="shared" si="142"/>
        <v>0.99999999948744001</v>
      </c>
      <c r="C90" s="4">
        <f t="shared" si="143"/>
        <v>24.065934065934066</v>
      </c>
      <c r="D90" s="18">
        <v>73</v>
      </c>
      <c r="E90" s="4">
        <f t="shared" si="144"/>
        <v>1.0587911840678754E-22</v>
      </c>
      <c r="F90" s="4">
        <f t="shared" si="146"/>
        <v>7.7291756436954906E-21</v>
      </c>
      <c r="G90" s="4">
        <f t="shared" si="147"/>
        <v>2.7825032317303766E-19</v>
      </c>
      <c r="H90" s="4">
        <f t="shared" si="22"/>
        <v>6.585257648428558E-18</v>
      </c>
      <c r="I90" s="4">
        <f t="shared" si="23"/>
        <v>1.1524200884749976E-16</v>
      </c>
      <c r="J90" s="4">
        <f t="shared" si="24"/>
        <v>1.5903397220954968E-15</v>
      </c>
      <c r="K90" s="4">
        <f t="shared" si="25"/>
        <v>1.8023850183748963E-14</v>
      </c>
      <c r="L90" s="4">
        <f t="shared" si="26"/>
        <v>1.7251399461588293E-13</v>
      </c>
      <c r="M90" s="4">
        <f t="shared" si="27"/>
        <v>1.4232404555810342E-12</v>
      </c>
      <c r="N90" s="4">
        <f t="shared" si="28"/>
        <v>1.0278958845863025E-11</v>
      </c>
      <c r="O90" s="4">
        <f t="shared" si="28"/>
        <v>6.5785336613523359E-11</v>
      </c>
      <c r="P90" s="4">
        <f t="shared" si="29"/>
        <v>3.7677056424108833E-10</v>
      </c>
      <c r="Q90" s="4">
        <f t="shared" si="30"/>
        <v>1.946647915245623E-9</v>
      </c>
      <c r="R90" s="4">
        <f t="shared" si="30"/>
        <v>9.1342709869217696E-9</v>
      </c>
      <c r="S90" s="4">
        <f t="shared" si="30"/>
        <v>3.9146875658236155E-8</v>
      </c>
      <c r="T90" s="4">
        <f t="shared" si="32"/>
        <v>1.5397771092239554E-7</v>
      </c>
      <c r="U90" s="4">
        <f t="shared" si="32"/>
        <v>5.5816920209368385E-7</v>
      </c>
      <c r="V90" s="4">
        <f t="shared" si="32"/>
        <v>1.8715085011376458E-6</v>
      </c>
      <c r="W90" s="4">
        <f t="shared" si="32"/>
        <v>5.8224708924282315E-6</v>
      </c>
      <c r="X90" s="4">
        <f t="shared" si="32"/>
        <v>1.6854521004397514E-5</v>
      </c>
      <c r="Y90" s="4">
        <f t="shared" si="52"/>
        <v>4.5507206711873282E-5</v>
      </c>
      <c r="Z90" s="4">
        <f t="shared" si="43"/>
        <v>1.1485152170139448E-4</v>
      </c>
      <c r="AA90" s="4">
        <f t="shared" si="43"/>
        <v>2.7146723311238693E-4</v>
      </c>
      <c r="AB90" s="5">
        <f t="shared" si="43"/>
        <v>6.0194908211877094E-4</v>
      </c>
      <c r="AC90" s="4">
        <f t="shared" si="43"/>
        <v>1.2540605877474397E-3</v>
      </c>
      <c r="AD90" s="4">
        <f t="shared" si="43"/>
        <v>2.4579587519849818E-3</v>
      </c>
      <c r="AE90" s="4">
        <f t="shared" si="77"/>
        <v>4.5377700036645817E-3</v>
      </c>
      <c r="AF90" s="4">
        <f t="shared" si="53"/>
        <v>7.8990811174901969E-3</v>
      </c>
      <c r="AG90" s="4">
        <f t="shared" si="53"/>
        <v>1.2977061835876753E-2</v>
      </c>
      <c r="AH90" s="4">
        <f t="shared" si="53"/>
        <v>2.0136820090153582E-2</v>
      </c>
      <c r="AI90" s="4">
        <f t="shared" si="53"/>
        <v>2.9534002798891922E-2</v>
      </c>
      <c r="AJ90" s="4">
        <f t="shared" si="53"/>
        <v>4.096652001136622E-2</v>
      </c>
      <c r="AK90" s="4">
        <f t="shared" si="145"/>
        <v>5.3768557514918158E-2</v>
      </c>
      <c r="AL90" s="4">
        <f t="shared" si="58"/>
        <v>6.6803359336716495E-2</v>
      </c>
      <c r="AM90" s="4">
        <f t="shared" si="50"/>
        <v>7.8592187454960591E-2</v>
      </c>
      <c r="AN90" s="4">
        <f t="shared" si="54"/>
        <v>8.7574151735527517E-2</v>
      </c>
      <c r="AO90" s="4">
        <f t="shared" si="55"/>
        <v>9.2439382387501268E-2</v>
      </c>
      <c r="AP90" s="4">
        <f t="shared" si="57"/>
        <v>9.2439382387501254E-2</v>
      </c>
      <c r="AQ90" s="4">
        <f t="shared" si="59"/>
        <v>8.7574151735527447E-2</v>
      </c>
      <c r="AR90" s="4">
        <f t="shared" si="120"/>
        <v>7.8592187454960244E-2</v>
      </c>
      <c r="AS90" s="20">
        <f t="shared" si="121"/>
        <v>6.6803359336714857E-2</v>
      </c>
      <c r="AT90" s="4">
        <f t="shared" si="64"/>
        <v>5.3768557514911636E-2</v>
      </c>
      <c r="AU90" s="4">
        <f t="shared" si="70"/>
        <v>4.0966520011343779E-2</v>
      </c>
      <c r="AV90" s="4">
        <f t="shared" si="122"/>
        <v>2.9534002798824614E-2</v>
      </c>
      <c r="AW90" s="4">
        <f t="shared" si="123"/>
        <v>2.0136820089976127E-2</v>
      </c>
      <c r="AX90" s="4">
        <f t="shared" si="124"/>
        <v>1.2977061835462683E-2</v>
      </c>
      <c r="AY90" s="4">
        <f t="shared" si="125"/>
        <v>7.8990811166302025E-3</v>
      </c>
      <c r="AZ90" s="4">
        <f t="shared" si="126"/>
        <v>4.5377700020674478E-3</v>
      </c>
      <c r="BA90" s="4">
        <f t="shared" si="127"/>
        <v>2.457958749323092E-3</v>
      </c>
      <c r="BB90" s="4">
        <f t="shared" si="128"/>
        <v>1.2540605837546045E-3</v>
      </c>
      <c r="BC90" s="4">
        <f t="shared" si="129"/>
        <v>6.0194907671670011E-4</v>
      </c>
      <c r="BD90" s="4">
        <f t="shared" si="130"/>
        <v>2.7146722650985575E-4</v>
      </c>
      <c r="BE90" s="4">
        <f t="shared" si="131"/>
        <v>1.1485151440385999E-4</v>
      </c>
      <c r="BF90" s="4">
        <f t="shared" si="132"/>
        <v>4.5507199414338805E-5</v>
      </c>
      <c r="BG90" s="4">
        <f t="shared" si="133"/>
        <v>1.6854514401866323E-5</v>
      </c>
      <c r="BH90" s="4">
        <f t="shared" si="134"/>
        <v>5.8224654903572579E-6</v>
      </c>
      <c r="BI90" s="4">
        <f t="shared" si="135"/>
        <v>1.8715045083025782E-6</v>
      </c>
      <c r="BJ90" s="4">
        <f t="shared" si="136"/>
        <v>5.5816654020363876E-7</v>
      </c>
      <c r="BK90" s="4">
        <f t="shared" si="137"/>
        <v>1.5397611378836849E-7</v>
      </c>
      <c r="BL90" s="4">
        <f t="shared" si="138"/>
        <v>3.914601566299082E-8</v>
      </c>
      <c r="BM90" s="4">
        <f t="shared" si="138"/>
        <v>9.1338569151368725E-9</v>
      </c>
      <c r="BN90" s="20">
        <f t="shared" si="148"/>
        <v>1.6265235909678815E-9</v>
      </c>
      <c r="BO90" s="4">
        <f t="shared" si="148"/>
        <v>2.7107161872401327E-10</v>
      </c>
      <c r="BP90" s="4">
        <f t="shared" si="148"/>
        <v>4.1992757484377977E-11</v>
      </c>
      <c r="BQ90" s="4">
        <f t="shared" si="148"/>
        <v>5.9978973754464229E-12</v>
      </c>
      <c r="BR90" s="4">
        <f t="shared" si="149"/>
        <v>7.8208988838487594E-13</v>
      </c>
      <c r="BS90" s="4">
        <f t="shared" si="149"/>
        <v>9.1960317157787914E-14</v>
      </c>
      <c r="BT90" s="4">
        <f t="shared" si="149"/>
        <v>9.5987246361394353E-15</v>
      </c>
      <c r="BU90" s="4">
        <f t="shared" si="66"/>
        <v>8.7121806723901556E-16</v>
      </c>
      <c r="BV90" s="4">
        <f t="shared" si="66"/>
        <v>6.6843075636981077E-17</v>
      </c>
      <c r="BW90" s="4">
        <f t="shared" si="66"/>
        <v>4.1614728698603776E-18</v>
      </c>
      <c r="BX90" s="4">
        <f t="shared" si="66"/>
        <v>1.971469184734384E-19</v>
      </c>
      <c r="BY90" s="4">
        <f t="shared" si="66"/>
        <v>6.246867986000465E-21</v>
      </c>
      <c r="BZ90" s="4">
        <f t="shared" si="66"/>
        <v>1.0587911840678754E-22</v>
      </c>
      <c r="CA90" s="4">
        <f t="shared" si="66"/>
        <v>0</v>
      </c>
      <c r="CB90" s="4">
        <f t="shared" si="116"/>
        <v>0</v>
      </c>
      <c r="CC90" s="4">
        <f t="shared" si="116"/>
        <v>0</v>
      </c>
      <c r="CD90" s="4">
        <f t="shared" si="116"/>
        <v>0</v>
      </c>
      <c r="CE90" s="4">
        <f t="shared" si="116"/>
        <v>0</v>
      </c>
      <c r="CF90" s="4">
        <f t="shared" si="116"/>
        <v>0</v>
      </c>
      <c r="CG90" s="4">
        <f t="shared" si="116"/>
        <v>0</v>
      </c>
      <c r="CH90" s="4">
        <f t="shared" si="116"/>
        <v>0</v>
      </c>
    </row>
    <row r="91" spans="1:86" x14ac:dyDescent="0.25">
      <c r="A91" s="13">
        <f t="shared" si="141"/>
        <v>9.2752196183482391E-2</v>
      </c>
      <c r="B91" s="2">
        <f t="shared" si="142"/>
        <v>0.99999999851420529</v>
      </c>
      <c r="C91" s="4">
        <f t="shared" si="143"/>
        <v>24.395604395604394</v>
      </c>
      <c r="D91" s="18">
        <v>74</v>
      </c>
      <c r="E91" s="4">
        <f t="shared" si="144"/>
        <v>5.2939559203393771E-23</v>
      </c>
      <c r="F91" s="4">
        <f t="shared" si="146"/>
        <v>3.9175273810511391E-21</v>
      </c>
      <c r="G91" s="4">
        <f t="shared" si="147"/>
        <v>1.4298974940836658E-19</v>
      </c>
      <c r="H91" s="4">
        <f t="shared" si="22"/>
        <v>3.4317539858007978E-18</v>
      </c>
      <c r="I91" s="4">
        <f t="shared" si="23"/>
        <v>6.0913633247964161E-17</v>
      </c>
      <c r="J91" s="4">
        <f t="shared" si="24"/>
        <v>8.5279086547149826E-16</v>
      </c>
      <c r="K91" s="4">
        <f t="shared" si="25"/>
        <v>9.80709495292223E-15</v>
      </c>
      <c r="L91" s="4">
        <f t="shared" si="26"/>
        <v>9.5268922399815948E-14</v>
      </c>
      <c r="M91" s="4">
        <f t="shared" si="27"/>
        <v>7.9787722509845857E-13</v>
      </c>
      <c r="N91" s="4">
        <f t="shared" si="28"/>
        <v>5.8510996507220295E-12</v>
      </c>
      <c r="O91" s="4">
        <f t="shared" si="28"/>
        <v>3.8032147729693192E-11</v>
      </c>
      <c r="P91" s="4">
        <f t="shared" si="29"/>
        <v>2.2127795042730584E-10</v>
      </c>
      <c r="Q91" s="4">
        <f t="shared" si="30"/>
        <v>1.1617092397433557E-9</v>
      </c>
      <c r="R91" s="4">
        <f t="shared" si="30"/>
        <v>5.5404594510836963E-9</v>
      </c>
      <c r="S91" s="4">
        <f t="shared" si="30"/>
        <v>2.4140573322578962E-8</v>
      </c>
      <c r="T91" s="4">
        <f t="shared" si="32"/>
        <v>9.656229329031585E-8</v>
      </c>
      <c r="U91" s="4">
        <f t="shared" si="32"/>
        <v>3.560734565080397E-7</v>
      </c>
      <c r="V91" s="4">
        <f t="shared" si="32"/>
        <v>1.2148388516156648E-6</v>
      </c>
      <c r="W91" s="4">
        <f t="shared" si="32"/>
        <v>3.8469896967829385E-6</v>
      </c>
      <c r="X91" s="4">
        <f t="shared" si="32"/>
        <v>1.1338495948412874E-5</v>
      </c>
      <c r="Y91" s="4">
        <f t="shared" si="52"/>
        <v>3.1180863858135398E-5</v>
      </c>
      <c r="Z91" s="4">
        <f t="shared" si="43"/>
        <v>8.0179364206633879E-5</v>
      </c>
      <c r="AA91" s="4">
        <f t="shared" si="43"/>
        <v>1.9315937740689072E-4</v>
      </c>
      <c r="AB91" s="5">
        <f t="shared" si="43"/>
        <v>4.3670815761557896E-4</v>
      </c>
      <c r="AC91" s="4">
        <f t="shared" si="43"/>
        <v>9.2800483493310536E-4</v>
      </c>
      <c r="AD91" s="4">
        <f t="shared" si="43"/>
        <v>1.8560096698662107E-3</v>
      </c>
      <c r="AE91" s="4">
        <f t="shared" si="77"/>
        <v>3.4978643778247817E-3</v>
      </c>
      <c r="AF91" s="4">
        <f t="shared" si="53"/>
        <v>6.2184255605773897E-3</v>
      </c>
      <c r="AG91" s="4">
        <f t="shared" si="53"/>
        <v>1.0438071476683474E-2</v>
      </c>
      <c r="AH91" s="4">
        <f t="shared" si="53"/>
        <v>1.6556940963015167E-2</v>
      </c>
      <c r="AI91" s="4">
        <f t="shared" si="53"/>
        <v>2.4835411444522754E-2</v>
      </c>
      <c r="AJ91" s="4">
        <f t="shared" si="53"/>
        <v>3.5250261405129074E-2</v>
      </c>
      <c r="AK91" s="4">
        <f t="shared" si="145"/>
        <v>4.7367538763142189E-2</v>
      </c>
      <c r="AL91" s="4">
        <f t="shared" si="58"/>
        <v>6.0285958425817326E-2</v>
      </c>
      <c r="AM91" s="4">
        <f t="shared" si="50"/>
        <v>7.269777339583855E-2</v>
      </c>
      <c r="AN91" s="4">
        <f t="shared" si="54"/>
        <v>8.3083169595244061E-2</v>
      </c>
      <c r="AO91" s="4">
        <f t="shared" si="55"/>
        <v>9.0006767061514392E-2</v>
      </c>
      <c r="AP91" s="19">
        <f t="shared" si="57"/>
        <v>9.2439382387501268E-2</v>
      </c>
      <c r="AQ91" s="4">
        <f t="shared" si="59"/>
        <v>9.0006767061514351E-2</v>
      </c>
      <c r="AR91" s="4">
        <f t="shared" si="120"/>
        <v>8.3083169595243839E-2</v>
      </c>
      <c r="AS91" s="20">
        <f t="shared" si="121"/>
        <v>7.269777339583755E-2</v>
      </c>
      <c r="AT91" s="4">
        <f t="shared" si="64"/>
        <v>6.0285958425813246E-2</v>
      </c>
      <c r="AU91" s="4">
        <f t="shared" si="70"/>
        <v>4.7367538763127708E-2</v>
      </c>
      <c r="AV91" s="4">
        <f t="shared" si="122"/>
        <v>3.5250261405084193E-2</v>
      </c>
      <c r="AW91" s="4">
        <f t="shared" si="123"/>
        <v>2.4835411444400372E-2</v>
      </c>
      <c r="AX91" s="4">
        <f t="shared" si="124"/>
        <v>1.6556940962719403E-2</v>
      </c>
      <c r="AY91" s="4">
        <f t="shared" si="125"/>
        <v>1.0438071476046442E-2</v>
      </c>
      <c r="AZ91" s="4">
        <f t="shared" si="126"/>
        <v>6.2184255593488256E-3</v>
      </c>
      <c r="BA91" s="4">
        <f t="shared" si="127"/>
        <v>3.4978643756952699E-3</v>
      </c>
      <c r="BB91" s="4">
        <f t="shared" si="128"/>
        <v>1.8560096665388482E-3</v>
      </c>
      <c r="BC91" s="4">
        <f t="shared" si="129"/>
        <v>9.2800483023565232E-4</v>
      </c>
      <c r="BD91" s="4">
        <f t="shared" si="130"/>
        <v>4.3670815161327793E-4</v>
      </c>
      <c r="BE91" s="4">
        <f t="shared" si="131"/>
        <v>1.9315937045685788E-4</v>
      </c>
      <c r="BF91" s="4">
        <f t="shared" si="132"/>
        <v>8.0179356909099395E-5</v>
      </c>
      <c r="BG91" s="4">
        <f t="shared" si="133"/>
        <v>3.1180856908102564E-5</v>
      </c>
      <c r="BH91" s="4">
        <f t="shared" si="134"/>
        <v>1.133848994611179E-5</v>
      </c>
      <c r="BI91" s="4">
        <f t="shared" si="135"/>
        <v>3.8469849993299177E-6</v>
      </c>
      <c r="BJ91" s="4">
        <f t="shared" si="136"/>
        <v>1.2148355242531086E-6</v>
      </c>
      <c r="BK91" s="4">
        <f t="shared" si="137"/>
        <v>3.5607132699600363E-7</v>
      </c>
      <c r="BL91" s="4">
        <f t="shared" si="138"/>
        <v>9.6561064725679656E-8</v>
      </c>
      <c r="BM91" s="4">
        <f t="shared" si="138"/>
        <v>2.4139936289063846E-8</v>
      </c>
      <c r="BN91" s="20">
        <f t="shared" si="148"/>
        <v>4.5669284575684362E-9</v>
      </c>
      <c r="BO91" s="4">
        <f t="shared" si="148"/>
        <v>8.1326179548394075E-10</v>
      </c>
      <c r="BP91" s="4">
        <f t="shared" si="148"/>
        <v>1.3553580936200663E-10</v>
      </c>
      <c r="BQ91" s="4">
        <f t="shared" si="148"/>
        <v>2.0996378742188989E-11</v>
      </c>
      <c r="BR91" s="4">
        <f t="shared" si="149"/>
        <v>2.9989486877232114E-12</v>
      </c>
      <c r="BS91" s="4">
        <f t="shared" si="149"/>
        <v>3.9104494419243797E-13</v>
      </c>
      <c r="BT91" s="4">
        <f t="shared" si="149"/>
        <v>4.5980158578893957E-14</v>
      </c>
      <c r="BU91" s="4">
        <f t="shared" si="66"/>
        <v>4.7993623180697176E-15</v>
      </c>
      <c r="BV91" s="4">
        <f t="shared" si="66"/>
        <v>4.3560903361950778E-16</v>
      </c>
      <c r="BW91" s="4">
        <f t="shared" si="66"/>
        <v>3.3421537818490539E-17</v>
      </c>
      <c r="BX91" s="4">
        <f t="shared" si="66"/>
        <v>2.0807364349301888E-18</v>
      </c>
      <c r="BY91" s="4">
        <f t="shared" si="66"/>
        <v>9.8573459236719202E-20</v>
      </c>
      <c r="BZ91" s="4">
        <f t="shared" si="66"/>
        <v>3.1234339930002325E-21</v>
      </c>
      <c r="CA91" s="4">
        <f t="shared" si="66"/>
        <v>5.2939559203393771E-23</v>
      </c>
      <c r="CB91" s="4">
        <f t="shared" ref="CB91:CH94" si="150">CA90*$E$6</f>
        <v>0</v>
      </c>
      <c r="CC91" s="4">
        <f t="shared" si="150"/>
        <v>0</v>
      </c>
      <c r="CD91" s="4">
        <f t="shared" si="150"/>
        <v>0</v>
      </c>
      <c r="CE91" s="4">
        <f t="shared" si="150"/>
        <v>0</v>
      </c>
      <c r="CF91" s="4">
        <f t="shared" si="150"/>
        <v>0</v>
      </c>
      <c r="CG91" s="4">
        <f t="shared" si="150"/>
        <v>0</v>
      </c>
      <c r="CH91" s="4">
        <f t="shared" si="150"/>
        <v>0</v>
      </c>
    </row>
    <row r="92" spans="1:86" x14ac:dyDescent="0.25">
      <c r="A92" s="13">
        <f t="shared" si="141"/>
        <v>9.2131773192356131E-2</v>
      </c>
      <c r="B92" s="2">
        <f t="shared" si="142"/>
        <v>0.99999999574412324</v>
      </c>
      <c r="C92" s="4">
        <f t="shared" si="143"/>
        <v>24.725274725274726</v>
      </c>
      <c r="D92" s="18">
        <v>75</v>
      </c>
      <c r="E92" s="4">
        <f t="shared" si="144"/>
        <v>2.6469779601696886E-23</v>
      </c>
      <c r="F92" s="4">
        <f t="shared" si="146"/>
        <v>1.9852334701272664E-21</v>
      </c>
      <c r="G92" s="4">
        <f t="shared" si="147"/>
        <v>7.3453638394708858E-20</v>
      </c>
      <c r="H92" s="4">
        <f t="shared" si="22"/>
        <v>1.7873718676045822E-18</v>
      </c>
      <c r="I92" s="4">
        <f t="shared" si="23"/>
        <v>3.217269361688248E-17</v>
      </c>
      <c r="J92" s="4">
        <f t="shared" si="24"/>
        <v>4.5685224935973121E-16</v>
      </c>
      <c r="K92" s="4">
        <f t="shared" si="25"/>
        <v>5.3299429091968641E-15</v>
      </c>
      <c r="L92" s="4">
        <f t="shared" si="26"/>
        <v>5.2538008676369089E-14</v>
      </c>
      <c r="M92" s="4">
        <f t="shared" si="27"/>
        <v>4.4657307374913726E-13</v>
      </c>
      <c r="N92" s="4">
        <f t="shared" si="28"/>
        <v>3.324488437910244E-12</v>
      </c>
      <c r="O92" s="4">
        <f t="shared" si="28"/>
        <v>2.1941623690207611E-11</v>
      </c>
      <c r="P92" s="4">
        <f t="shared" si="29"/>
        <v>1.2965504907849952E-10</v>
      </c>
      <c r="Q92" s="4">
        <f t="shared" si="30"/>
        <v>6.9149359508533076E-10</v>
      </c>
      <c r="R92" s="4">
        <f t="shared" si="30"/>
        <v>3.351084345413526E-9</v>
      </c>
      <c r="S92" s="4">
        <f t="shared" si="30"/>
        <v>1.4840516386831329E-8</v>
      </c>
      <c r="T92" s="4">
        <f t="shared" si="32"/>
        <v>6.0351433306447406E-8</v>
      </c>
      <c r="U92" s="4">
        <f t="shared" si="32"/>
        <v>2.2631787489917777E-7</v>
      </c>
      <c r="V92" s="4">
        <f t="shared" si="32"/>
        <v>7.8545615406185227E-7</v>
      </c>
      <c r="W92" s="4">
        <f t="shared" si="32"/>
        <v>2.5309142741993014E-6</v>
      </c>
      <c r="X92" s="4">
        <f t="shared" si="32"/>
        <v>7.592742822597906E-6</v>
      </c>
      <c r="Y92" s="4">
        <f t="shared" si="52"/>
        <v>2.1259679903274138E-5</v>
      </c>
      <c r="Z92" s="4">
        <f t="shared" si="43"/>
        <v>5.5680114032384638E-5</v>
      </c>
      <c r="AA92" s="4">
        <f t="shared" si="43"/>
        <v>1.3666937080676229E-4</v>
      </c>
      <c r="AB92" s="5">
        <f t="shared" si="43"/>
        <v>3.1493376751123484E-4</v>
      </c>
      <c r="AC92" s="4">
        <f t="shared" si="43"/>
        <v>6.8235649627434222E-4</v>
      </c>
      <c r="AD92" s="4">
        <f t="shared" si="43"/>
        <v>1.392007252399658E-3</v>
      </c>
      <c r="AE92" s="4">
        <f t="shared" si="77"/>
        <v>2.6769370238454962E-3</v>
      </c>
      <c r="AF92" s="4">
        <f t="shared" si="53"/>
        <v>4.8581449692010857E-3</v>
      </c>
      <c r="AG92" s="4">
        <f t="shared" si="53"/>
        <v>8.3282485186304319E-3</v>
      </c>
      <c r="AH92" s="4">
        <f t="shared" si="53"/>
        <v>1.349750621984932E-2</v>
      </c>
      <c r="AI92" s="4">
        <f t="shared" si="53"/>
        <v>2.069617620376896E-2</v>
      </c>
      <c r="AJ92" s="4">
        <f t="shared" si="53"/>
        <v>3.0042836424825914E-2</v>
      </c>
      <c r="AK92" s="4">
        <f t="shared" si="145"/>
        <v>4.1308900084135632E-2</v>
      </c>
      <c r="AL92" s="4">
        <f t="shared" si="58"/>
        <v>5.3826748594479758E-2</v>
      </c>
      <c r="AM92" s="4">
        <f t="shared" si="50"/>
        <v>6.6491865910827938E-2</v>
      </c>
      <c r="AN92" s="4">
        <f t="shared" si="54"/>
        <v>7.7890471495541305E-2</v>
      </c>
      <c r="AO92" s="4">
        <f t="shared" si="55"/>
        <v>8.6544968328379226E-2</v>
      </c>
      <c r="AP92" s="4">
        <f t="shared" si="57"/>
        <v>9.122307472450783E-2</v>
      </c>
      <c r="AQ92" s="4">
        <f t="shared" si="59"/>
        <v>9.1223074724507802E-2</v>
      </c>
      <c r="AR92" s="4">
        <f t="shared" si="120"/>
        <v>8.6544968328379102E-2</v>
      </c>
      <c r="AS92" s="20">
        <f t="shared" si="121"/>
        <v>7.7890471495540695E-2</v>
      </c>
      <c r="AT92" s="4">
        <f t="shared" si="64"/>
        <v>6.6491865910825398E-2</v>
      </c>
      <c r="AU92" s="4">
        <f t="shared" si="70"/>
        <v>5.382674859447048E-2</v>
      </c>
      <c r="AV92" s="4">
        <f t="shared" si="122"/>
        <v>4.1308900084105954E-2</v>
      </c>
      <c r="AW92" s="4">
        <f t="shared" si="123"/>
        <v>3.0042836424742283E-2</v>
      </c>
      <c r="AX92" s="4">
        <f t="shared" si="124"/>
        <v>2.0696176203559888E-2</v>
      </c>
      <c r="AY92" s="4">
        <f t="shared" si="125"/>
        <v>1.3497506219382923E-2</v>
      </c>
      <c r="AZ92" s="4">
        <f t="shared" si="126"/>
        <v>8.3282485176976347E-3</v>
      </c>
      <c r="BA92" s="4">
        <f t="shared" si="127"/>
        <v>4.8581449675220477E-3</v>
      </c>
      <c r="BB92" s="4">
        <f t="shared" si="128"/>
        <v>2.6769370211170589E-3</v>
      </c>
      <c r="BC92" s="4">
        <f t="shared" si="129"/>
        <v>1.3920072483872502E-3</v>
      </c>
      <c r="BD92" s="4">
        <f t="shared" si="130"/>
        <v>6.823564909244651E-4</v>
      </c>
      <c r="BE92" s="4">
        <f t="shared" si="131"/>
        <v>3.1493376103506791E-4</v>
      </c>
      <c r="BF92" s="4">
        <f t="shared" si="132"/>
        <v>1.3666936368297863E-4</v>
      </c>
      <c r="BG92" s="4">
        <f t="shared" si="133"/>
        <v>5.5680106908600979E-5</v>
      </c>
      <c r="BH92" s="4">
        <f t="shared" si="134"/>
        <v>2.1259673427107177E-5</v>
      </c>
      <c r="BI92" s="4">
        <f t="shared" si="135"/>
        <v>7.5927374727208536E-6</v>
      </c>
      <c r="BJ92" s="4">
        <f t="shared" si="136"/>
        <v>2.5309102617915129E-6</v>
      </c>
      <c r="BK92" s="4">
        <f t="shared" si="137"/>
        <v>7.8545342562455611E-7</v>
      </c>
      <c r="BL92" s="4">
        <f t="shared" si="138"/>
        <v>2.2631619586084164E-7</v>
      </c>
      <c r="BM92" s="4">
        <f t="shared" si="138"/>
        <v>6.0350500507371751E-8</v>
      </c>
      <c r="BN92" s="20">
        <f t="shared" si="148"/>
        <v>1.2069968144531923E-8</v>
      </c>
      <c r="BO92" s="4">
        <f t="shared" si="148"/>
        <v>2.2834642287842181E-9</v>
      </c>
      <c r="BP92" s="4">
        <f t="shared" si="148"/>
        <v>4.0663089774197038E-10</v>
      </c>
      <c r="BQ92" s="4">
        <f t="shared" si="148"/>
        <v>6.7767904681003317E-11</v>
      </c>
      <c r="BR92" s="4">
        <f t="shared" si="149"/>
        <v>1.0498189371094494E-11</v>
      </c>
      <c r="BS92" s="4">
        <f t="shared" si="149"/>
        <v>1.4994743438616057E-12</v>
      </c>
      <c r="BT92" s="4">
        <f t="shared" si="149"/>
        <v>1.9552247209621899E-13</v>
      </c>
      <c r="BU92" s="4">
        <f t="shared" si="66"/>
        <v>2.2990079289446978E-14</v>
      </c>
      <c r="BV92" s="4">
        <f t="shared" si="66"/>
        <v>2.3996811590348588E-15</v>
      </c>
      <c r="BW92" s="4">
        <f t="shared" si="66"/>
        <v>2.1780451680975389E-16</v>
      </c>
      <c r="BX92" s="4">
        <f t="shared" si="66"/>
        <v>1.6710768909245269E-17</v>
      </c>
      <c r="BY92" s="4">
        <f t="shared" si="66"/>
        <v>1.0403682174650944E-18</v>
      </c>
      <c r="BZ92" s="4">
        <f t="shared" si="66"/>
        <v>4.9286729618359601E-20</v>
      </c>
      <c r="CA92" s="4">
        <f t="shared" si="66"/>
        <v>1.5617169965001163E-21</v>
      </c>
      <c r="CB92" s="4">
        <f t="shared" si="150"/>
        <v>2.6469779601696886E-23</v>
      </c>
      <c r="CC92" s="4">
        <f t="shared" si="150"/>
        <v>0</v>
      </c>
      <c r="CD92" s="4">
        <f t="shared" si="150"/>
        <v>0</v>
      </c>
      <c r="CE92" s="4">
        <f t="shared" si="150"/>
        <v>0</v>
      </c>
      <c r="CF92" s="4">
        <f t="shared" si="150"/>
        <v>0</v>
      </c>
      <c r="CG92" s="4">
        <f t="shared" si="150"/>
        <v>0</v>
      </c>
      <c r="CH92" s="4">
        <f t="shared" si="150"/>
        <v>0</v>
      </c>
    </row>
    <row r="93" spans="1:86" x14ac:dyDescent="0.25">
      <c r="A93" s="13">
        <f t="shared" si="141"/>
        <v>9.1523636030290109E-2</v>
      </c>
      <c r="B93" s="2">
        <f t="shared" si="142"/>
        <v>0.99999998832409853</v>
      </c>
      <c r="C93" s="4">
        <f t="shared" si="143"/>
        <v>25.054945054945055</v>
      </c>
      <c r="D93" s="18">
        <v>76</v>
      </c>
      <c r="E93" s="4">
        <f t="shared" si="144"/>
        <v>1.3234889800848443E-23</v>
      </c>
      <c r="F93" s="4">
        <f t="shared" si="146"/>
        <v>1.0058516248644817E-21</v>
      </c>
      <c r="G93" s="4">
        <f t="shared" si="147"/>
        <v>3.7719435932418062E-20</v>
      </c>
      <c r="H93" s="4">
        <f t="shared" si="22"/>
        <v>9.3041275299964553E-19</v>
      </c>
      <c r="I93" s="4">
        <f t="shared" si="23"/>
        <v>1.6980032742243531E-17</v>
      </c>
      <c r="J93" s="4">
        <f t="shared" si="24"/>
        <v>2.4451247148830684E-16</v>
      </c>
      <c r="K93" s="4">
        <f t="shared" si="25"/>
        <v>2.8933975792782977E-15</v>
      </c>
      <c r="L93" s="4">
        <f t="shared" si="26"/>
        <v>2.8933975792782977E-14</v>
      </c>
      <c r="M93" s="4">
        <f t="shared" si="27"/>
        <v>2.4955554121275317E-13</v>
      </c>
      <c r="N93" s="4">
        <f t="shared" si="28"/>
        <v>1.8855307558296906E-12</v>
      </c>
      <c r="O93" s="4">
        <f t="shared" si="28"/>
        <v>1.2633056064058927E-11</v>
      </c>
      <c r="P93" s="4">
        <f t="shared" si="29"/>
        <v>7.5798336384353564E-11</v>
      </c>
      <c r="Q93" s="4">
        <f t="shared" si="30"/>
        <v>4.1057432208191514E-10</v>
      </c>
      <c r="R93" s="4">
        <f t="shared" si="30"/>
        <v>2.0212889702494284E-9</v>
      </c>
      <c r="S93" s="4">
        <f t="shared" si="30"/>
        <v>9.0958003661224277E-9</v>
      </c>
      <c r="T93" s="4">
        <f t="shared" si="32"/>
        <v>3.7595974846639368E-8</v>
      </c>
      <c r="U93" s="4">
        <f t="shared" si="32"/>
        <v>1.4333465410281259E-7</v>
      </c>
      <c r="V93" s="4">
        <f t="shared" si="32"/>
        <v>5.0588701448051502E-7</v>
      </c>
      <c r="W93" s="4">
        <f t="shared" si="32"/>
        <v>1.6581852141305769E-6</v>
      </c>
      <c r="X93" s="4">
        <f t="shared" si="32"/>
        <v>5.0618285483986037E-6</v>
      </c>
      <c r="Y93" s="4">
        <f t="shared" si="52"/>
        <v>1.4426211362936021E-5</v>
      </c>
      <c r="Z93" s="4">
        <f t="shared" si="43"/>
        <v>3.8469896967829385E-5</v>
      </c>
      <c r="AA93" s="4">
        <f t="shared" si="43"/>
        <v>9.6174742419573468E-5</v>
      </c>
      <c r="AB93" s="5">
        <f t="shared" si="43"/>
        <v>2.2580156915899855E-4</v>
      </c>
      <c r="AC93" s="4">
        <f t="shared" si="43"/>
        <v>4.986451318927885E-4</v>
      </c>
      <c r="AD93" s="4">
        <f t="shared" si="43"/>
        <v>1.0371818743370002E-3</v>
      </c>
      <c r="AE93" s="4">
        <f t="shared" si="77"/>
        <v>2.034472138122577E-3</v>
      </c>
      <c r="AF93" s="4">
        <f t="shared" si="53"/>
        <v>3.7675409965232907E-3</v>
      </c>
      <c r="AG93" s="4">
        <f t="shared" si="53"/>
        <v>6.5931967439157588E-3</v>
      </c>
      <c r="AH93" s="4">
        <f t="shared" si="53"/>
        <v>1.0912877369239876E-2</v>
      </c>
      <c r="AI93" s="4">
        <f t="shared" si="53"/>
        <v>1.7096841211809141E-2</v>
      </c>
      <c r="AJ93" s="4">
        <f t="shared" si="53"/>
        <v>2.5369506314297435E-2</v>
      </c>
      <c r="AK93" s="4">
        <f t="shared" si="145"/>
        <v>3.5675868254480769E-2</v>
      </c>
      <c r="AL93" s="4">
        <f t="shared" si="58"/>
        <v>4.7567824339307695E-2</v>
      </c>
      <c r="AM93" s="4">
        <f t="shared" si="50"/>
        <v>6.0159307252653851E-2</v>
      </c>
      <c r="AN93" s="4">
        <f t="shared" si="54"/>
        <v>7.2191168703184622E-2</v>
      </c>
      <c r="AO93" s="4">
        <f t="shared" si="55"/>
        <v>8.2217719911960266E-2</v>
      </c>
      <c r="AP93" s="4">
        <f t="shared" si="57"/>
        <v>8.8884021526443535E-2</v>
      </c>
      <c r="AQ93" s="19">
        <f t="shared" si="59"/>
        <v>9.1223074724507816E-2</v>
      </c>
      <c r="AR93" s="4">
        <f t="shared" si="120"/>
        <v>8.8884021526443452E-2</v>
      </c>
      <c r="AS93" s="20">
        <f t="shared" si="121"/>
        <v>8.2217719911959891E-2</v>
      </c>
      <c r="AT93" s="4">
        <f t="shared" si="64"/>
        <v>7.219116870318304E-2</v>
      </c>
      <c r="AU93" s="4">
        <f t="shared" si="70"/>
        <v>6.0159307252647939E-2</v>
      </c>
      <c r="AV93" s="4">
        <f t="shared" si="122"/>
        <v>4.7567824339288217E-2</v>
      </c>
      <c r="AW93" s="4">
        <f t="shared" si="123"/>
        <v>3.567586825442412E-2</v>
      </c>
      <c r="AX93" s="4">
        <f t="shared" si="124"/>
        <v>2.5369506314151087E-2</v>
      </c>
      <c r="AY93" s="4">
        <f t="shared" si="125"/>
        <v>1.7096841211471404E-2</v>
      </c>
      <c r="AZ93" s="4">
        <f t="shared" si="126"/>
        <v>1.091287736854028E-2</v>
      </c>
      <c r="BA93" s="4">
        <f t="shared" si="127"/>
        <v>6.5931967426098408E-3</v>
      </c>
      <c r="BB93" s="4">
        <f t="shared" si="128"/>
        <v>3.7675409943195536E-3</v>
      </c>
      <c r="BC93" s="4">
        <f t="shared" si="129"/>
        <v>2.0344721347521546E-3</v>
      </c>
      <c r="BD93" s="4">
        <f t="shared" si="130"/>
        <v>1.0371818696558576E-3</v>
      </c>
      <c r="BE93" s="4">
        <f t="shared" si="131"/>
        <v>4.9864512597976648E-4</v>
      </c>
      <c r="BF93" s="4">
        <f t="shared" si="132"/>
        <v>2.2580156235902326E-4</v>
      </c>
      <c r="BG93" s="4">
        <f t="shared" si="133"/>
        <v>9.6174735295789809E-5</v>
      </c>
      <c r="BH93" s="4">
        <f t="shared" si="134"/>
        <v>3.8469890167854075E-5</v>
      </c>
      <c r="BI93" s="4">
        <f t="shared" si="135"/>
        <v>1.4426205449914016E-5</v>
      </c>
      <c r="BJ93" s="4">
        <f t="shared" si="136"/>
        <v>5.0618238672561833E-6</v>
      </c>
      <c r="BK93" s="4">
        <f t="shared" si="137"/>
        <v>1.6581818437080346E-6</v>
      </c>
      <c r="BL93" s="4">
        <f t="shared" si="138"/>
        <v>5.0588481074269888E-7</v>
      </c>
      <c r="BM93" s="4">
        <f t="shared" si="138"/>
        <v>1.4333334818410671E-7</v>
      </c>
      <c r="BN93" s="20">
        <f t="shared" si="148"/>
        <v>3.0175250253685876E-8</v>
      </c>
      <c r="BO93" s="4">
        <f t="shared" si="148"/>
        <v>6.0349840722659615E-9</v>
      </c>
      <c r="BP93" s="4">
        <f t="shared" si="148"/>
        <v>1.1417321143921091E-9</v>
      </c>
      <c r="BQ93" s="4">
        <f t="shared" si="148"/>
        <v>2.0331544887098519E-10</v>
      </c>
      <c r="BR93" s="4">
        <f t="shared" si="149"/>
        <v>3.3883952340501658E-11</v>
      </c>
      <c r="BS93" s="4">
        <f t="shared" si="149"/>
        <v>5.2490946855472472E-12</v>
      </c>
      <c r="BT93" s="4">
        <f t="shared" si="149"/>
        <v>7.4973717193080286E-13</v>
      </c>
      <c r="BU93" s="4">
        <f t="shared" si="66"/>
        <v>9.7761236048109493E-14</v>
      </c>
      <c r="BV93" s="4">
        <f t="shared" si="66"/>
        <v>1.1495039644723489E-14</v>
      </c>
      <c r="BW93" s="4">
        <f t="shared" si="66"/>
        <v>1.1998405795174294E-15</v>
      </c>
      <c r="BX93" s="4">
        <f t="shared" si="66"/>
        <v>1.0890225840487695E-16</v>
      </c>
      <c r="BY93" s="4">
        <f t="shared" si="66"/>
        <v>8.3553844546226347E-18</v>
      </c>
      <c r="BZ93" s="4">
        <f t="shared" si="66"/>
        <v>5.201841087325472E-19</v>
      </c>
      <c r="CA93" s="4">
        <f t="shared" si="66"/>
        <v>2.46433648091798E-20</v>
      </c>
      <c r="CB93" s="4">
        <f t="shared" si="150"/>
        <v>7.8085849825005813E-22</v>
      </c>
      <c r="CC93" s="4">
        <f t="shared" si="150"/>
        <v>1.3234889800848443E-23</v>
      </c>
      <c r="CD93" s="4">
        <f t="shared" si="150"/>
        <v>0</v>
      </c>
      <c r="CE93" s="4">
        <f t="shared" si="150"/>
        <v>0</v>
      </c>
      <c r="CF93" s="4">
        <f t="shared" si="150"/>
        <v>0</v>
      </c>
      <c r="CG93" s="4">
        <f t="shared" si="150"/>
        <v>0</v>
      </c>
      <c r="CH93" s="4">
        <f t="shared" si="150"/>
        <v>0</v>
      </c>
    </row>
    <row r="94" spans="1:86" x14ac:dyDescent="0.25">
      <c r="A94" s="13">
        <f t="shared" si="141"/>
        <v>9.0927384497339586E-2</v>
      </c>
      <c r="B94" s="2">
        <f t="shared" si="142"/>
        <v>0.99999996952646053</v>
      </c>
      <c r="C94" s="4">
        <f t="shared" si="143"/>
        <v>25.384615384615383</v>
      </c>
      <c r="D94" s="18">
        <v>77</v>
      </c>
      <c r="E94" s="4">
        <f t="shared" si="144"/>
        <v>6.6174449004242214E-24</v>
      </c>
      <c r="F94" s="4">
        <f t="shared" si="146"/>
        <v>5.0954325733266505E-22</v>
      </c>
      <c r="G94" s="4">
        <f t="shared" si="147"/>
        <v>1.9362643778641272E-20</v>
      </c>
      <c r="H94" s="4">
        <f t="shared" si="22"/>
        <v>4.840660944660318E-19</v>
      </c>
      <c r="I94" s="4">
        <f t="shared" si="23"/>
        <v>8.9552227476215882E-18</v>
      </c>
      <c r="J94" s="4">
        <f t="shared" si="24"/>
        <v>1.3074625211527519E-16</v>
      </c>
      <c r="K94" s="4">
        <f t="shared" si="25"/>
        <v>1.5689550253833023E-15</v>
      </c>
      <c r="L94" s="4">
        <f t="shared" si="26"/>
        <v>1.5913686686030637E-14</v>
      </c>
      <c r="M94" s="4">
        <f t="shared" si="27"/>
        <v>1.3924475850276808E-13</v>
      </c>
      <c r="N94" s="4">
        <f t="shared" si="28"/>
        <v>1.0675431485212219E-12</v>
      </c>
      <c r="O94" s="4">
        <f t="shared" si="28"/>
        <v>7.259293409944309E-12</v>
      </c>
      <c r="P94" s="4">
        <f t="shared" si="29"/>
        <v>4.4215696224206246E-11</v>
      </c>
      <c r="Q94" s="4">
        <f t="shared" si="30"/>
        <v>2.4318632923313435E-10</v>
      </c>
      <c r="R94" s="4">
        <f t="shared" si="30"/>
        <v>1.2159316461656718E-9</v>
      </c>
      <c r="S94" s="4">
        <f t="shared" si="30"/>
        <v>5.558544668185928E-9</v>
      </c>
      <c r="T94" s="4">
        <f t="shared" si="32"/>
        <v>2.3345887606380898E-8</v>
      </c>
      <c r="U94" s="4">
        <f t="shared" si="32"/>
        <v>9.0465314474725979E-8</v>
      </c>
      <c r="V94" s="4">
        <f t="shared" si="32"/>
        <v>3.2461083429166378E-7</v>
      </c>
      <c r="W94" s="4">
        <f t="shared" si="32"/>
        <v>1.0820361143055459E-6</v>
      </c>
      <c r="X94" s="4">
        <f t="shared" si="32"/>
        <v>3.3600068812645901E-6</v>
      </c>
      <c r="Y94" s="4">
        <f t="shared" si="52"/>
        <v>9.7440199556673119E-6</v>
      </c>
      <c r="Z94" s="4">
        <f t="shared" si="43"/>
        <v>2.6448054165382704E-5</v>
      </c>
      <c r="AA94" s="4">
        <f t="shared" si="43"/>
        <v>6.732231969370142E-5</v>
      </c>
      <c r="AB94" s="5">
        <f t="shared" si="43"/>
        <v>1.6098815578928602E-4</v>
      </c>
      <c r="AC94" s="4">
        <f t="shared" si="43"/>
        <v>3.6222335052589353E-4</v>
      </c>
      <c r="AD94" s="4">
        <f t="shared" si="43"/>
        <v>7.6791350311489442E-4</v>
      </c>
      <c r="AE94" s="4">
        <f t="shared" si="77"/>
        <v>1.5358270062297886E-3</v>
      </c>
      <c r="AF94" s="4">
        <f t="shared" si="53"/>
        <v>2.9010065673229337E-3</v>
      </c>
      <c r="AG94" s="4">
        <f t="shared" si="53"/>
        <v>5.1803688702195243E-3</v>
      </c>
      <c r="AH94" s="4">
        <f t="shared" si="53"/>
        <v>8.7530370565778171E-3</v>
      </c>
      <c r="AI94" s="4">
        <f t="shared" si="53"/>
        <v>1.4004859290524509E-2</v>
      </c>
      <c r="AJ94" s="4">
        <f t="shared" si="53"/>
        <v>2.1233173763053288E-2</v>
      </c>
      <c r="AK94" s="4">
        <f t="shared" si="145"/>
        <v>3.0522687284389102E-2</v>
      </c>
      <c r="AL94" s="4">
        <f t="shared" si="58"/>
        <v>4.1621846296894235E-2</v>
      </c>
      <c r="AM94" s="4">
        <f t="shared" si="50"/>
        <v>5.386356579598077E-2</v>
      </c>
      <c r="AN94" s="4">
        <f t="shared" si="54"/>
        <v>6.6175237977919243E-2</v>
      </c>
      <c r="AO94" s="4">
        <f t="shared" si="55"/>
        <v>7.7204444307572451E-2</v>
      </c>
      <c r="AP94" s="4">
        <f t="shared" si="57"/>
        <v>8.5550870719201894E-2</v>
      </c>
      <c r="AQ94" s="4">
        <f t="shared" si="59"/>
        <v>9.0053548125475669E-2</v>
      </c>
      <c r="AR94" s="4">
        <f t="shared" si="120"/>
        <v>9.0053548125475641E-2</v>
      </c>
      <c r="AS94" s="20">
        <f t="shared" si="121"/>
        <v>8.5550870719201672E-2</v>
      </c>
      <c r="AT94" s="4">
        <f t="shared" si="64"/>
        <v>7.7204444307571465E-2</v>
      </c>
      <c r="AU94" s="4">
        <f t="shared" si="70"/>
        <v>6.6175237977915496E-2</v>
      </c>
      <c r="AV94" s="4">
        <f t="shared" si="122"/>
        <v>5.3863565795968078E-2</v>
      </c>
      <c r="AW94" s="4">
        <f t="shared" si="123"/>
        <v>4.1621846296856169E-2</v>
      </c>
      <c r="AX94" s="4">
        <f t="shared" si="124"/>
        <v>3.0522687284287604E-2</v>
      </c>
      <c r="AY94" s="4">
        <f t="shared" si="125"/>
        <v>2.1233173762811246E-2</v>
      </c>
      <c r="AZ94" s="4">
        <f t="shared" si="126"/>
        <v>1.4004859290005842E-2</v>
      </c>
      <c r="BA94" s="4">
        <f t="shared" si="127"/>
        <v>8.7530370555750601E-3</v>
      </c>
      <c r="BB94" s="4">
        <f t="shared" si="128"/>
        <v>5.1803688684646972E-3</v>
      </c>
      <c r="BC94" s="4">
        <f t="shared" si="129"/>
        <v>2.9010065645358541E-3</v>
      </c>
      <c r="BD94" s="4">
        <f t="shared" si="130"/>
        <v>1.5358270022040061E-3</v>
      </c>
      <c r="BE94" s="4">
        <f t="shared" si="131"/>
        <v>7.6791349781781199E-4</v>
      </c>
      <c r="BF94" s="4">
        <f t="shared" si="132"/>
        <v>3.6222334416939487E-4</v>
      </c>
      <c r="BG94" s="4">
        <f t="shared" si="133"/>
        <v>1.6098814882740655E-4</v>
      </c>
      <c r="BH94" s="4">
        <f t="shared" si="134"/>
        <v>6.7322312731821942E-5</v>
      </c>
      <c r="BI94" s="4">
        <f t="shared" si="135"/>
        <v>2.6448047808884044E-5</v>
      </c>
      <c r="BJ94" s="4">
        <f t="shared" si="136"/>
        <v>9.7440146585850997E-6</v>
      </c>
      <c r="BK94" s="4">
        <f t="shared" si="137"/>
        <v>3.360002855482109E-6</v>
      </c>
      <c r="BL94" s="4">
        <f t="shared" si="138"/>
        <v>1.0820333272253667E-6</v>
      </c>
      <c r="BM94" s="4">
        <f t="shared" si="138"/>
        <v>3.2460907946340277E-7</v>
      </c>
      <c r="BN94" s="20">
        <f t="shared" si="148"/>
        <v>7.1666674092053355E-8</v>
      </c>
      <c r="BO94" s="4">
        <f t="shared" si="148"/>
        <v>1.5087625126842938E-8</v>
      </c>
      <c r="BP94" s="4">
        <f t="shared" si="148"/>
        <v>3.0174920361329808E-9</v>
      </c>
      <c r="BQ94" s="4">
        <f t="shared" si="148"/>
        <v>5.7086605719605453E-10</v>
      </c>
      <c r="BR94" s="4">
        <f t="shared" si="149"/>
        <v>1.0165772443549259E-10</v>
      </c>
      <c r="BS94" s="4">
        <f t="shared" si="149"/>
        <v>1.6941976170250829E-11</v>
      </c>
      <c r="BT94" s="4">
        <f t="shared" si="149"/>
        <v>2.6245473427736236E-12</v>
      </c>
      <c r="BU94" s="4">
        <f t="shared" si="66"/>
        <v>3.7486858596540143E-13</v>
      </c>
      <c r="BV94" s="4">
        <f t="shared" si="66"/>
        <v>4.8880618024054746E-14</v>
      </c>
      <c r="BW94" s="4">
        <f t="shared" si="66"/>
        <v>5.7475198223617446E-15</v>
      </c>
      <c r="BX94" s="4">
        <f t="shared" si="66"/>
        <v>5.9992028975871471E-16</v>
      </c>
      <c r="BY94" s="4">
        <f t="shared" si="66"/>
        <v>5.4451129202438473E-17</v>
      </c>
      <c r="BZ94" s="4">
        <f t="shared" si="66"/>
        <v>4.1776922273113173E-18</v>
      </c>
      <c r="CA94" s="4">
        <f t="shared" si="66"/>
        <v>2.600920543662736E-19</v>
      </c>
      <c r="CB94" s="4">
        <f t="shared" si="150"/>
        <v>1.23216824045899E-20</v>
      </c>
      <c r="CC94" s="4">
        <f t="shared" si="150"/>
        <v>3.9042924912502906E-22</v>
      </c>
      <c r="CD94" s="4">
        <f t="shared" si="150"/>
        <v>6.6174449004242214E-24</v>
      </c>
      <c r="CE94" s="4">
        <f t="shared" si="150"/>
        <v>0</v>
      </c>
      <c r="CF94" s="4">
        <f t="shared" si="150"/>
        <v>0</v>
      </c>
      <c r="CG94" s="4">
        <f t="shared" si="150"/>
        <v>0</v>
      </c>
      <c r="CH94" s="4">
        <f t="shared" si="150"/>
        <v>0</v>
      </c>
    </row>
    <row r="95" spans="1:86" s="5" customFormat="1" x14ac:dyDescent="0.25">
      <c r="A95" s="13">
        <f t="shared" si="141"/>
        <v>9.0342636409563179E-2</v>
      </c>
      <c r="B95" s="3">
        <f t="shared" si="142"/>
        <v>0.99999992429430473</v>
      </c>
      <c r="C95" s="5">
        <f t="shared" si="143"/>
        <v>25.714285714285715</v>
      </c>
      <c r="D95" s="18">
        <v>78</v>
      </c>
      <c r="E95" s="5">
        <f t="shared" si="144"/>
        <v>3.3087224502121107E-24</v>
      </c>
      <c r="F95" s="5">
        <f t="shared" si="146"/>
        <v>2.5808035111654463E-22</v>
      </c>
      <c r="G95" s="5">
        <f t="shared" si="147"/>
        <v>9.9360935179869684E-21</v>
      </c>
      <c r="H95" s="5">
        <f t="shared" si="22"/>
        <v>2.5171436912233653E-19</v>
      </c>
      <c r="I95" s="5">
        <f t="shared" si="23"/>
        <v>4.71964442104381E-18</v>
      </c>
      <c r="J95" s="5">
        <f t="shared" si="24"/>
        <v>6.9850737431448388E-17</v>
      </c>
      <c r="K95" s="5">
        <f t="shared" si="25"/>
        <v>8.4985063874928872E-16</v>
      </c>
      <c r="L95" s="5">
        <f t="shared" si="26"/>
        <v>8.7413208557069697E-15</v>
      </c>
      <c r="M95" s="5">
        <f t="shared" si="27"/>
        <v>7.7579222594399356E-14</v>
      </c>
      <c r="N95" s="5">
        <f t="shared" si="28"/>
        <v>6.0339395351199499E-13</v>
      </c>
      <c r="O95" s="5">
        <f t="shared" si="28"/>
        <v>4.1634182792327654E-12</v>
      </c>
      <c r="P95" s="5">
        <f t="shared" si="29"/>
        <v>2.5737494817075277E-11</v>
      </c>
      <c r="Q95" s="5">
        <f t="shared" si="30"/>
        <v>1.437010127286703E-10</v>
      </c>
      <c r="R95" s="5">
        <f t="shared" si="30"/>
        <v>7.2955898769940305E-10</v>
      </c>
      <c r="S95" s="5">
        <f t="shared" si="30"/>
        <v>3.3872381571757999E-9</v>
      </c>
      <c r="T95" s="5">
        <f t="shared" si="32"/>
        <v>1.4452216137283413E-8</v>
      </c>
      <c r="U95" s="5">
        <f t="shared" si="32"/>
        <v>5.6905601040553438E-8</v>
      </c>
      <c r="V95" s="5">
        <f t="shared" si="32"/>
        <v>2.0753807438319487E-7</v>
      </c>
      <c r="W95" s="5">
        <f t="shared" si="32"/>
        <v>7.0332347429860487E-7</v>
      </c>
      <c r="X95" s="5">
        <f t="shared" si="32"/>
        <v>2.2210214977850682E-6</v>
      </c>
      <c r="Y95" s="5">
        <f t="shared" si="52"/>
        <v>6.5520134184659514E-6</v>
      </c>
      <c r="Z95" s="5">
        <f t="shared" si="43"/>
        <v>1.8096037060525009E-5</v>
      </c>
      <c r="AA95" s="5">
        <f t="shared" si="43"/>
        <v>4.6885186929542059E-5</v>
      </c>
      <c r="AB95" s="5">
        <f t="shared" si="43"/>
        <v>1.1415523774149372E-4</v>
      </c>
      <c r="AC95" s="5">
        <f t="shared" si="43"/>
        <v>2.6160575315758977E-4</v>
      </c>
      <c r="AD95" s="5">
        <f t="shared" si="43"/>
        <v>5.6506842682039397E-4</v>
      </c>
      <c r="AE95" s="5">
        <f t="shared" si="77"/>
        <v>1.1518702546723415E-3</v>
      </c>
      <c r="AF95" s="5">
        <f t="shared" si="53"/>
        <v>2.218416786776361E-3</v>
      </c>
      <c r="AG95" s="5">
        <f t="shared" si="53"/>
        <v>4.0406877187712294E-3</v>
      </c>
      <c r="AH95" s="5">
        <f t="shared" si="53"/>
        <v>6.9667029633986707E-3</v>
      </c>
      <c r="AI95" s="5">
        <f t="shared" si="53"/>
        <v>1.1378948173551163E-2</v>
      </c>
      <c r="AJ95" s="5">
        <f t="shared" si="53"/>
        <v>1.7619016526788898E-2</v>
      </c>
      <c r="AK95" s="5">
        <f t="shared" si="145"/>
        <v>2.5877930523721195E-2</v>
      </c>
      <c r="AL95" s="5">
        <f t="shared" si="58"/>
        <v>3.6072266790641669E-2</v>
      </c>
      <c r="AM95" s="5">
        <f t="shared" si="50"/>
        <v>4.7742706046437502E-2</v>
      </c>
      <c r="AN95" s="5">
        <f t="shared" si="54"/>
        <v>6.0019401886950006E-2</v>
      </c>
      <c r="AO95" s="5">
        <f t="shared" si="55"/>
        <v>7.1689841142745847E-2</v>
      </c>
      <c r="AP95" s="5">
        <f t="shared" si="57"/>
        <v>8.1377657513387172E-2</v>
      </c>
      <c r="AQ95" s="5">
        <f t="shared" si="59"/>
        <v>8.7802209422338781E-2</v>
      </c>
      <c r="AR95" s="19">
        <f t="shared" si="120"/>
        <v>9.0053548125475655E-2</v>
      </c>
      <c r="AS95" s="20">
        <f t="shared" si="121"/>
        <v>8.7802209422338656E-2</v>
      </c>
      <c r="AT95" s="5">
        <f t="shared" si="64"/>
        <v>8.1377657513386575E-2</v>
      </c>
      <c r="AU95" s="5">
        <f t="shared" si="70"/>
        <v>7.1689841142743488E-2</v>
      </c>
      <c r="AV95" s="5">
        <f t="shared" si="122"/>
        <v>6.0019401886941784E-2</v>
      </c>
      <c r="AW95" s="5">
        <f t="shared" si="123"/>
        <v>4.774270604641212E-2</v>
      </c>
      <c r="AX95" s="5">
        <f t="shared" si="124"/>
        <v>3.6072266790571884E-2</v>
      </c>
      <c r="AY95" s="5">
        <f t="shared" si="125"/>
        <v>2.5877930523549426E-2</v>
      </c>
      <c r="AZ95" s="5">
        <f t="shared" si="126"/>
        <v>1.7619016526408543E-2</v>
      </c>
      <c r="BA95" s="5">
        <f t="shared" si="127"/>
        <v>1.1378948172790452E-2</v>
      </c>
      <c r="BB95" s="5">
        <f t="shared" si="128"/>
        <v>6.9667029620198787E-3</v>
      </c>
      <c r="BC95" s="5">
        <f t="shared" si="129"/>
        <v>4.0406877165002752E-3</v>
      </c>
      <c r="BD95" s="5">
        <f t="shared" si="130"/>
        <v>2.2184167833699301E-3</v>
      </c>
      <c r="BE95" s="5">
        <f t="shared" si="131"/>
        <v>1.151870250010909E-3</v>
      </c>
      <c r="BF95" s="5">
        <f t="shared" si="132"/>
        <v>5.6506842099360343E-4</v>
      </c>
      <c r="BG95" s="5">
        <f t="shared" si="133"/>
        <v>2.6160574649840068E-4</v>
      </c>
      <c r="BH95" s="5">
        <f t="shared" si="134"/>
        <v>1.1415523077961424E-4</v>
      </c>
      <c r="BI95" s="5">
        <f t="shared" si="135"/>
        <v>4.6885180270352989E-5</v>
      </c>
      <c r="BJ95" s="5">
        <f t="shared" si="136"/>
        <v>1.809603123373457E-5</v>
      </c>
      <c r="BK95" s="5">
        <f t="shared" si="137"/>
        <v>6.5520087570336039E-6</v>
      </c>
      <c r="BL95" s="5">
        <f t="shared" si="138"/>
        <v>2.221018091353738E-6</v>
      </c>
      <c r="BM95" s="5">
        <f t="shared" si="138"/>
        <v>7.033212033443848E-7</v>
      </c>
      <c r="BN95" s="20">
        <f t="shared" si="148"/>
        <v>1.6230453973170138E-7</v>
      </c>
      <c r="BO95" s="5">
        <f t="shared" si="148"/>
        <v>3.5833337046026677E-8</v>
      </c>
      <c r="BP95" s="5">
        <f t="shared" si="148"/>
        <v>7.5438125634214689E-9</v>
      </c>
      <c r="BQ95" s="5">
        <f t="shared" si="148"/>
        <v>1.5087460180664904E-9</v>
      </c>
      <c r="BR95" s="5">
        <f t="shared" si="149"/>
        <v>2.8543302859802727E-10</v>
      </c>
      <c r="BS95" s="5">
        <f t="shared" si="149"/>
        <v>5.0828862217746297E-11</v>
      </c>
      <c r="BT95" s="5">
        <f t="shared" si="149"/>
        <v>8.4709880851254146E-12</v>
      </c>
      <c r="BU95" s="5">
        <f t="shared" si="66"/>
        <v>1.3122736713868118E-12</v>
      </c>
      <c r="BV95" s="5">
        <f t="shared" si="66"/>
        <v>1.8743429298270072E-13</v>
      </c>
      <c r="BW95" s="5">
        <f t="shared" si="66"/>
        <v>2.4440309012027373E-14</v>
      </c>
      <c r="BX95" s="5">
        <f t="shared" ref="BX95:CH95" si="151">BW94*$E$6</f>
        <v>2.8737599111808723E-15</v>
      </c>
      <c r="BY95" s="5">
        <f t="shared" si="151"/>
        <v>2.9996014487935735E-16</v>
      </c>
      <c r="BZ95" s="5">
        <f t="shared" si="151"/>
        <v>2.7225564601219236E-17</v>
      </c>
      <c r="CA95" s="5">
        <f t="shared" si="151"/>
        <v>2.0888461136556587E-18</v>
      </c>
      <c r="CB95" s="5">
        <f t="shared" si="151"/>
        <v>1.300460271831368E-19</v>
      </c>
      <c r="CC95" s="5">
        <f t="shared" si="151"/>
        <v>6.1608412022949501E-21</v>
      </c>
      <c r="CD95" s="5">
        <f t="shared" si="151"/>
        <v>1.9521462456251453E-22</v>
      </c>
      <c r="CE95" s="5">
        <f t="shared" si="151"/>
        <v>3.3087224502121107E-24</v>
      </c>
      <c r="CF95" s="5">
        <f t="shared" si="151"/>
        <v>0</v>
      </c>
      <c r="CG95" s="5">
        <f t="shared" si="151"/>
        <v>0</v>
      </c>
      <c r="CH95" s="5">
        <f t="shared" si="151"/>
        <v>0</v>
      </c>
    </row>
    <row r="96" spans="1:86" s="5" customFormat="1" x14ac:dyDescent="0.25">
      <c r="A96" s="13">
        <f t="shared" si="141"/>
        <v>8.9769026569497826E-2</v>
      </c>
      <c r="B96" s="3">
        <f t="shared" si="142"/>
        <v>0.99999992429430462</v>
      </c>
      <c r="C96" s="5">
        <f t="shared" si="143"/>
        <v>26.043956043956044</v>
      </c>
      <c r="D96" s="18">
        <v>79</v>
      </c>
      <c r="E96" s="5">
        <f t="shared" si="144"/>
        <v>1.6543612251060553E-24</v>
      </c>
      <c r="F96" s="5">
        <f t="shared" si="146"/>
        <v>1.3069453678337837E-22</v>
      </c>
      <c r="G96" s="5">
        <f t="shared" si="147"/>
        <v>5.0970869345517565E-21</v>
      </c>
      <c r="H96" s="5">
        <f t="shared" si="22"/>
        <v>1.3082523132016175E-19</v>
      </c>
      <c r="I96" s="5">
        <f t="shared" si="23"/>
        <v>2.4856793950830733E-18</v>
      </c>
      <c r="J96" s="5">
        <f t="shared" si="24"/>
        <v>3.7285190926246099E-17</v>
      </c>
      <c r="K96" s="5">
        <f t="shared" si="25"/>
        <v>4.5985068809036855E-16</v>
      </c>
      <c r="L96" s="5">
        <f t="shared" si="26"/>
        <v>4.7955857472281292E-15</v>
      </c>
      <c r="M96" s="5">
        <f t="shared" si="27"/>
        <v>4.3160271725053163E-14</v>
      </c>
      <c r="N96" s="5">
        <f t="shared" si="28"/>
        <v>3.4048658805319717E-13</v>
      </c>
      <c r="O96" s="5">
        <f t="shared" si="28"/>
        <v>2.3834061163723802E-12</v>
      </c>
      <c r="P96" s="5">
        <f t="shared" si="29"/>
        <v>1.4950456548154021E-11</v>
      </c>
      <c r="Q96" s="5">
        <f t="shared" si="30"/>
        <v>8.4719253772872788E-11</v>
      </c>
      <c r="R96" s="5">
        <f t="shared" si="30"/>
        <v>4.3663000021403668E-10</v>
      </c>
      <c r="S96" s="5">
        <f t="shared" si="30"/>
        <v>2.0583985724376015E-9</v>
      </c>
      <c r="T96" s="5">
        <f t="shared" si="32"/>
        <v>8.9197271472296064E-9</v>
      </c>
      <c r="U96" s="5">
        <f t="shared" si="32"/>
        <v>3.5678908588918425E-8</v>
      </c>
      <c r="V96" s="5">
        <f t="shared" si="32"/>
        <v>1.3222183771187415E-7</v>
      </c>
      <c r="W96" s="5">
        <f t="shared" si="32"/>
        <v>4.554307743408999E-7</v>
      </c>
      <c r="X96" s="5">
        <f t="shared" si="32"/>
        <v>1.4621724860418365E-6</v>
      </c>
      <c r="Y96" s="5">
        <f t="shared" si="52"/>
        <v>4.3865174581255098E-6</v>
      </c>
      <c r="Z96" s="5">
        <f t="shared" si="43"/>
        <v>1.232402523949548E-5</v>
      </c>
      <c r="AA96" s="5">
        <f t="shared" si="43"/>
        <v>3.249061199503353E-5</v>
      </c>
      <c r="AB96" s="5">
        <f t="shared" si="43"/>
        <v>8.0520212335517897E-5</v>
      </c>
      <c r="AC96" s="5">
        <f t="shared" si="43"/>
        <v>1.8788049544954174E-4</v>
      </c>
      <c r="AD96" s="5">
        <f t="shared" si="43"/>
        <v>4.133370899889919E-4</v>
      </c>
      <c r="AE96" s="5">
        <f t="shared" si="77"/>
        <v>8.584693407463677E-4</v>
      </c>
      <c r="AF96" s="5">
        <f t="shared" si="53"/>
        <v>1.6851435207243513E-3</v>
      </c>
      <c r="AG96" s="5">
        <f t="shared" si="53"/>
        <v>3.1295522527737952E-3</v>
      </c>
      <c r="AH96" s="5">
        <f t="shared" si="53"/>
        <v>5.5036953410849496E-3</v>
      </c>
      <c r="AI96" s="5">
        <f t="shared" si="53"/>
        <v>9.1728255684749172E-3</v>
      </c>
      <c r="AJ96" s="5">
        <f t="shared" si="53"/>
        <v>1.4498982350170031E-2</v>
      </c>
      <c r="AK96" s="5">
        <f t="shared" si="145"/>
        <v>2.1748473525255045E-2</v>
      </c>
      <c r="AL96" s="5">
        <f t="shared" si="58"/>
        <v>3.0975098657181434E-2</v>
      </c>
      <c r="AM96" s="5">
        <f t="shared" si="50"/>
        <v>4.1907486418539586E-2</v>
      </c>
      <c r="AN96" s="5">
        <f t="shared" si="54"/>
        <v>5.3881053966693751E-2</v>
      </c>
      <c r="AO96" s="5">
        <f t="shared" si="55"/>
        <v>6.585462151484793E-2</v>
      </c>
      <c r="AP96" s="5">
        <f t="shared" si="57"/>
        <v>7.6533749328066503E-2</v>
      </c>
      <c r="AQ96" s="5">
        <f t="shared" si="59"/>
        <v>8.4589933467862977E-2</v>
      </c>
      <c r="AR96" s="5">
        <f t="shared" si="120"/>
        <v>8.8927878773907218E-2</v>
      </c>
      <c r="AS96" s="20">
        <f t="shared" si="121"/>
        <v>8.8927878773907149E-2</v>
      </c>
      <c r="AT96" s="5">
        <f t="shared" si="64"/>
        <v>8.4589933467862616E-2</v>
      </c>
      <c r="AU96" s="5">
        <f t="shared" si="70"/>
        <v>7.6533749328065032E-2</v>
      </c>
      <c r="AV96" s="5">
        <f t="shared" si="122"/>
        <v>6.5854621514842643E-2</v>
      </c>
      <c r="AW96" s="5">
        <f t="shared" si="123"/>
        <v>5.3881053966676952E-2</v>
      </c>
      <c r="AX96" s="5">
        <f t="shared" si="124"/>
        <v>4.1907486418491999E-2</v>
      </c>
      <c r="AY96" s="5">
        <f t="shared" si="125"/>
        <v>3.0975098657060655E-2</v>
      </c>
      <c r="AZ96" s="5">
        <f t="shared" si="126"/>
        <v>2.1748473524978985E-2</v>
      </c>
      <c r="BA96" s="5">
        <f t="shared" si="127"/>
        <v>1.4498982349599497E-2</v>
      </c>
      <c r="BB96" s="5">
        <f t="shared" si="128"/>
        <v>9.1728255674051653E-3</v>
      </c>
      <c r="BC96" s="5">
        <f t="shared" si="129"/>
        <v>5.5036953392600769E-3</v>
      </c>
      <c r="BD96" s="5">
        <f t="shared" si="130"/>
        <v>3.1295522499351029E-3</v>
      </c>
      <c r="BE96" s="5">
        <f t="shared" si="131"/>
        <v>1.6851435166904197E-3</v>
      </c>
      <c r="BF96" s="5">
        <f t="shared" si="132"/>
        <v>8.5846933550225624E-4</v>
      </c>
      <c r="BG96" s="5">
        <f t="shared" si="133"/>
        <v>4.1333708374600205E-4</v>
      </c>
      <c r="BH96" s="5">
        <f t="shared" si="134"/>
        <v>1.8788048863900745E-4</v>
      </c>
      <c r="BI96" s="5">
        <f t="shared" si="135"/>
        <v>8.052020552498361E-5</v>
      </c>
      <c r="BJ96" s="5">
        <f t="shared" si="136"/>
        <v>3.2490605752043776E-5</v>
      </c>
      <c r="BK96" s="5">
        <f t="shared" si="137"/>
        <v>1.2324019995384088E-5</v>
      </c>
      <c r="BL96" s="5">
        <f t="shared" si="138"/>
        <v>4.3865134241936714E-6</v>
      </c>
      <c r="BM96" s="5">
        <f t="shared" ref="BM96" si="152">BL95*$E$6 +BM95*$E$6</f>
        <v>1.4621696473490613E-6</v>
      </c>
      <c r="BN96" s="20">
        <f t="shared" ref="BN96" si="153">BM95*$E$6 +BN95*$E$6</f>
        <v>4.3281287153804306E-7</v>
      </c>
      <c r="BO96" s="5">
        <f t="shared" ref="BO96" si="154">BN95*$E$6 +BO95*$E$6</f>
        <v>9.9068938388864024E-8</v>
      </c>
      <c r="BP96" s="5">
        <f t="shared" ref="BP96" si="155">BO95*$E$6 +BP95*$E$6</f>
        <v>2.1688574804724075E-8</v>
      </c>
      <c r="BQ96" s="5">
        <f t="shared" ref="BQ96" si="156">BP95*$E$6 +BQ95*$E$6</f>
        <v>4.5262792907439796E-9</v>
      </c>
      <c r="BR96" s="5">
        <f t="shared" ref="BR96" si="157">BQ95*$E$6 +BR95*$E$6</f>
        <v>8.9708952333225882E-10</v>
      </c>
      <c r="BS96" s="5">
        <f t="shared" ref="BS96" si="158">BR95*$E$6 +BS95*$E$6</f>
        <v>1.6813094540788678E-10</v>
      </c>
      <c r="BT96" s="5">
        <f t="shared" ref="BT96" si="159">BS95*$E$6 +BT95*$E$6</f>
        <v>2.9649925151435856E-11</v>
      </c>
      <c r="BU96" s="5">
        <f t="shared" ref="BU96" si="160">BT95*$E$6 +BU95*$E$6</f>
        <v>4.8916308782561132E-12</v>
      </c>
      <c r="BV96" s="5">
        <f t="shared" ref="BV96" si="161">BU95*$E$6 +BV95*$E$6</f>
        <v>7.4985398218475626E-13</v>
      </c>
      <c r="BW96" s="5">
        <f t="shared" ref="BW96" si="162">BV95*$E$6 +BW95*$E$6</f>
        <v>1.0593730099736404E-13</v>
      </c>
      <c r="BX96" s="5">
        <f t="shared" ref="BX96" si="163">BW95*$E$6 +BX95*$E$6</f>
        <v>1.3657034461604123E-14</v>
      </c>
      <c r="BY96" s="5">
        <f t="shared" ref="BY96" si="164">BX95*$E$6 +BY95*$E$6</f>
        <v>1.5868600280301148E-15</v>
      </c>
      <c r="BZ96" s="5">
        <f t="shared" ref="BZ96" si="165">BY95*$E$6 +BZ95*$E$6</f>
        <v>1.6359285474028829E-16</v>
      </c>
      <c r="CA96" s="5">
        <f t="shared" ref="CA96" si="166">BZ95*$E$6 +CA95*$E$6</f>
        <v>1.4657205357437448E-17</v>
      </c>
      <c r="CB96" s="5">
        <f t="shared" ref="CB96" si="167">CA95*$E$6 +CB95*$E$6</f>
        <v>1.1094460704193977E-18</v>
      </c>
      <c r="CC96" s="5">
        <f t="shared" ref="CC96" si="168">CB95*$E$6 +CC95*$E$6</f>
        <v>6.8103434192715875E-20</v>
      </c>
      <c r="CD96" s="5">
        <f t="shared" ref="CD96" si="169">CC95*$E$6 +CD95*$E$6</f>
        <v>3.1780279134287323E-21</v>
      </c>
      <c r="CE96" s="5">
        <f t="shared" ref="CE96" si="170">CD95*$E$6 +CE95*$E$6</f>
        <v>9.9261673506363321E-23</v>
      </c>
      <c r="CF96" s="5">
        <f>CE95*$E$6</f>
        <v>1.6543612251060553E-24</v>
      </c>
      <c r="CG96" s="5">
        <f>CF95*$E$6</f>
        <v>0</v>
      </c>
      <c r="CH96" s="5">
        <f>CG95*$E$6</f>
        <v>0</v>
      </c>
    </row>
    <row r="97" spans="1:127" x14ac:dyDescent="0.25">
      <c r="A97" s="13">
        <f t="shared" si="141"/>
        <v>8.920620580763855E-2</v>
      </c>
      <c r="B97" s="2">
        <f t="shared" si="142"/>
        <v>0.99999992429430506</v>
      </c>
      <c r="C97" s="4">
        <f t="shared" si="143"/>
        <v>26.373626373626372</v>
      </c>
      <c r="D97" s="18">
        <v>80</v>
      </c>
      <c r="E97" s="20">
        <f t="shared" ref="E97:E139" si="171">E96*$E$6</f>
        <v>8.2718061255302767E-25</v>
      </c>
      <c r="F97" s="20">
        <f t="shared" si="146"/>
        <v>6.6174449004242214E-23</v>
      </c>
      <c r="G97" s="20">
        <f t="shared" si="147"/>
        <v>2.6138907356675675E-21</v>
      </c>
      <c r="H97" s="20">
        <f t="shared" si="22"/>
        <v>6.7961159127356754E-20</v>
      </c>
      <c r="I97" s="20">
        <f t="shared" si="23"/>
        <v>1.3082523132016175E-18</v>
      </c>
      <c r="J97" s="20">
        <f t="shared" si="24"/>
        <v>1.9885435160664586E-17</v>
      </c>
      <c r="K97" s="20">
        <f t="shared" si="25"/>
        <v>2.4856793950830733E-16</v>
      </c>
      <c r="L97" s="20">
        <f t="shared" si="26"/>
        <v>2.6277182176592489E-15</v>
      </c>
      <c r="M97" s="20">
        <f t="shared" si="27"/>
        <v>2.3977928736140646E-14</v>
      </c>
      <c r="N97" s="20">
        <f t="shared" si="28"/>
        <v>1.9182342988912517E-13</v>
      </c>
      <c r="O97" s="20">
        <f t="shared" si="28"/>
        <v>1.3619463522127887E-12</v>
      </c>
      <c r="P97" s="20">
        <f t="shared" si="29"/>
        <v>8.6669313322632008E-12</v>
      </c>
      <c r="Q97" s="20">
        <f t="shared" si="30"/>
        <v>4.9834855160513405E-11</v>
      </c>
      <c r="R97" s="20">
        <f t="shared" si="30"/>
        <v>2.6067462699345473E-10</v>
      </c>
      <c r="S97" s="20">
        <f t="shared" si="30"/>
        <v>1.2475142863258191E-9</v>
      </c>
      <c r="T97" s="20">
        <f t="shared" si="32"/>
        <v>5.4890628598336039E-9</v>
      </c>
      <c r="U97" s="20">
        <f t="shared" si="32"/>
        <v>2.2299317868074015E-8</v>
      </c>
      <c r="V97" s="20">
        <f t="shared" si="32"/>
        <v>8.3950373150396282E-8</v>
      </c>
      <c r="W97" s="20">
        <f t="shared" si="32"/>
        <v>2.9382630602638701E-7</v>
      </c>
      <c r="X97" s="20">
        <f t="shared" si="32"/>
        <v>9.5880163019136827E-7</v>
      </c>
      <c r="Y97" s="20">
        <f t="shared" si="52"/>
        <v>2.9243449720836731E-6</v>
      </c>
      <c r="Z97" s="20">
        <f t="shared" si="43"/>
        <v>8.3552713488104954E-6</v>
      </c>
      <c r="AA97" s="20">
        <f t="shared" si="43"/>
        <v>2.2407318617264507E-5</v>
      </c>
      <c r="AB97" s="20">
        <f t="shared" si="43"/>
        <v>5.6505412165275714E-5</v>
      </c>
      <c r="AC97" s="20">
        <f t="shared" si="43"/>
        <v>1.3420035389252982E-4</v>
      </c>
      <c r="AD97" s="20">
        <f t="shared" si="43"/>
        <v>3.0060879271926681E-4</v>
      </c>
      <c r="AE97" s="20">
        <f t="shared" si="77"/>
        <v>6.359032153676798E-4</v>
      </c>
      <c r="AF97" s="20">
        <f t="shared" si="53"/>
        <v>1.2718064307353596E-3</v>
      </c>
      <c r="AG97" s="20">
        <f t="shared" si="53"/>
        <v>2.4073478867490733E-3</v>
      </c>
      <c r="AH97" s="20">
        <f t="shared" si="53"/>
        <v>4.3166237969293727E-3</v>
      </c>
      <c r="AI97" s="20">
        <f t="shared" si="53"/>
        <v>7.3382604547799334E-3</v>
      </c>
      <c r="AJ97" s="20">
        <f t="shared" si="53"/>
        <v>1.1835903959322474E-2</v>
      </c>
      <c r="AK97" s="20">
        <f t="shared" si="145"/>
        <v>1.8123727937712539E-2</v>
      </c>
      <c r="AL97" s="20">
        <f t="shared" si="58"/>
        <v>2.6361786091218239E-2</v>
      </c>
      <c r="AM97" s="20">
        <f t="shared" si="50"/>
        <v>3.6441292537860506E-2</v>
      </c>
      <c r="AN97" s="20">
        <f t="shared" si="54"/>
        <v>4.7894270192616668E-2</v>
      </c>
      <c r="AO97" s="20">
        <f t="shared" si="55"/>
        <v>5.9867837740770841E-2</v>
      </c>
      <c r="AP97" s="20">
        <f t="shared" si="57"/>
        <v>7.1194185421457223E-2</v>
      </c>
      <c r="AQ97" s="20">
        <f t="shared" si="59"/>
        <v>8.056184139796474E-2</v>
      </c>
      <c r="AR97" s="20">
        <f t="shared" si="120"/>
        <v>8.6758906120885104E-2</v>
      </c>
      <c r="AS97" s="19">
        <f t="shared" si="121"/>
        <v>8.8927878773907176E-2</v>
      </c>
      <c r="AT97" s="5">
        <f t="shared" si="64"/>
        <v>8.6758906120884882E-2</v>
      </c>
      <c r="AU97" s="5">
        <f t="shared" si="70"/>
        <v>8.0561841397963824E-2</v>
      </c>
      <c r="AV97" s="5">
        <f t="shared" si="122"/>
        <v>7.1194185421453837E-2</v>
      </c>
      <c r="AW97" s="5">
        <f t="shared" si="123"/>
        <v>5.9867837740759794E-2</v>
      </c>
      <c r="AX97" s="5">
        <f t="shared" si="124"/>
        <v>4.7894270192584479E-2</v>
      </c>
      <c r="AY97" s="5">
        <f t="shared" si="125"/>
        <v>3.6441292537776324E-2</v>
      </c>
      <c r="AZ97" s="5">
        <f t="shared" si="126"/>
        <v>2.6361786091019822E-2</v>
      </c>
      <c r="BA97" s="5">
        <f t="shared" si="127"/>
        <v>1.8123727937289242E-2</v>
      </c>
      <c r="BB97" s="5">
        <f t="shared" si="128"/>
        <v>1.1835903958502331E-2</v>
      </c>
      <c r="BC97" s="5">
        <f>BB96*$E$6 +BC96*$E$6</f>
        <v>7.3382604533326207E-3</v>
      </c>
      <c r="BD97" s="5">
        <f t="shared" si="130"/>
        <v>4.3166237945975895E-3</v>
      </c>
      <c r="BE97" s="5">
        <f t="shared" si="131"/>
        <v>2.4073478833127613E-3</v>
      </c>
      <c r="BF97" s="5">
        <f t="shared" si="132"/>
        <v>1.271806426096338E-3</v>
      </c>
      <c r="BG97" s="5">
        <f t="shared" si="133"/>
        <v>6.359032096241292E-4</v>
      </c>
      <c r="BH97" s="5">
        <f t="shared" si="134"/>
        <v>3.0060878619250477E-4</v>
      </c>
      <c r="BI97" s="5">
        <f t="shared" si="135"/>
        <v>1.3420034708199553E-4</v>
      </c>
      <c r="BJ97" s="5">
        <f t="shared" si="136"/>
        <v>5.6505405638513693E-5</v>
      </c>
      <c r="BK97" s="5">
        <f t="shared" si="137"/>
        <v>2.2407312873713934E-5</v>
      </c>
      <c r="BL97" s="5">
        <f t="shared" si="138"/>
        <v>8.3552667097888796E-6</v>
      </c>
      <c r="BM97" s="5">
        <f t="shared" ref="BM97" si="172">BL96*$E$6 +BM96*$E$6</f>
        <v>2.9243415357713663E-6</v>
      </c>
      <c r="BN97" s="20">
        <f t="shared" ref="BN97" si="173">BM96*$E$6 +BN96*$E$6</f>
        <v>9.4749125944355217E-7</v>
      </c>
      <c r="BO97" s="5">
        <f t="shared" ref="BO97" si="174">BN96*$E$6 +BO96*$E$6</f>
        <v>2.6594090496345356E-7</v>
      </c>
      <c r="BP97" s="5">
        <f t="shared" ref="BP97" si="175">BO96*$E$6 +BP96*$E$6</f>
        <v>6.0378756596794046E-8</v>
      </c>
      <c r="BQ97" s="5">
        <f t="shared" ref="BQ97" si="176">BP96*$E$6 +BQ96*$E$6</f>
        <v>1.3107427047734027E-8</v>
      </c>
      <c r="BR97" s="5">
        <f t="shared" ref="BR97" si="177">BQ96*$E$6 +BR96*$E$6</f>
        <v>2.7116844070381192E-9</v>
      </c>
      <c r="BS97" s="5">
        <f t="shared" ref="BS97" si="178">BR96*$E$6 +BS96*$E$6</f>
        <v>5.326102343700728E-10</v>
      </c>
      <c r="BT97" s="5">
        <f t="shared" ref="BT97" si="179">BS96*$E$6 +BT96*$E$6</f>
        <v>9.8890435279661318E-11</v>
      </c>
      <c r="BU97" s="5">
        <f t="shared" ref="BU97" si="180">BT96*$E$6 +BU96*$E$6</f>
        <v>1.7270778014845984E-11</v>
      </c>
      <c r="BV97" s="5">
        <f t="shared" ref="BV97" si="181">BU96*$E$6 +BV96*$E$6</f>
        <v>2.8207424302204347E-12</v>
      </c>
      <c r="BW97" s="5">
        <f t="shared" ref="BW97" si="182">BV96*$E$6 +BW96*$E$6</f>
        <v>4.2789564159106015E-13</v>
      </c>
      <c r="BX97" s="5">
        <f t="shared" ref="BX97" si="183">BW96*$E$6 +BX96*$E$6</f>
        <v>5.9797167729484084E-14</v>
      </c>
      <c r="BY97" s="5">
        <f t="shared" ref="BY97" si="184">BX96*$E$6 +BY96*$E$6</f>
        <v>7.6219472448171188E-15</v>
      </c>
      <c r="BZ97" s="5">
        <f t="shared" ref="BZ97" si="185">BY96*$E$6 +BZ96*$E$6</f>
        <v>8.7522644138520156E-16</v>
      </c>
      <c r="CA97" s="5">
        <f t="shared" ref="CA97" si="186">BZ96*$E$6 +CA96*$E$6</f>
        <v>8.9125030048862871E-17</v>
      </c>
      <c r="CB97" s="5">
        <f t="shared" ref="CB97" si="187">CA96*$E$6 +CB96*$E$6</f>
        <v>7.8833257139284226E-18</v>
      </c>
      <c r="CC97" s="5">
        <f t="shared" ref="CC97" si="188">CB96*$E$6 +CC96*$E$6</f>
        <v>5.887747523060568E-19</v>
      </c>
      <c r="CD97" s="5">
        <f t="shared" ref="CD97" si="189">CC96*$E$6 +CD96*$E$6</f>
        <v>3.5640731053072303E-20</v>
      </c>
      <c r="CE97" s="5">
        <f t="shared" ref="CE97" si="190">CD96*$E$6 +CE96*$E$6</f>
        <v>1.6386447934675478E-21</v>
      </c>
      <c r="CF97" s="5">
        <f t="shared" ref="CF97" si="191">CE96*$E$6 +CF96*$E$6</f>
        <v>5.0458017365734688E-23</v>
      </c>
      <c r="CG97" s="5">
        <f>CF96*$E$6</f>
        <v>8.2718061255302767E-25</v>
      </c>
      <c r="CH97" s="5">
        <f t="shared" ref="CH97:DD112" si="192">CG96*$E$6</f>
        <v>0</v>
      </c>
      <c r="CI97" s="5">
        <f t="shared" si="192"/>
        <v>0</v>
      </c>
      <c r="CJ97" s="5">
        <f t="shared" si="192"/>
        <v>0</v>
      </c>
      <c r="CK97" s="5">
        <f t="shared" si="192"/>
        <v>0</v>
      </c>
      <c r="CL97" s="5">
        <f t="shared" si="192"/>
        <v>0</v>
      </c>
      <c r="CM97" s="5">
        <f t="shared" si="192"/>
        <v>0</v>
      </c>
      <c r="CN97" s="5">
        <f t="shared" si="192"/>
        <v>0</v>
      </c>
      <c r="CO97" s="5">
        <f t="shared" si="192"/>
        <v>0</v>
      </c>
      <c r="CP97" s="5">
        <f t="shared" si="192"/>
        <v>0</v>
      </c>
      <c r="CQ97" s="5">
        <f t="shared" si="192"/>
        <v>0</v>
      </c>
      <c r="CR97" s="5">
        <f t="shared" si="192"/>
        <v>0</v>
      </c>
      <c r="CS97" s="5">
        <f t="shared" si="192"/>
        <v>0</v>
      </c>
      <c r="CT97" s="5">
        <f t="shared" si="192"/>
        <v>0</v>
      </c>
      <c r="CU97" s="5">
        <f t="shared" si="192"/>
        <v>0</v>
      </c>
      <c r="CV97" s="5">
        <f t="shared" si="192"/>
        <v>0</v>
      </c>
      <c r="CW97" s="5">
        <f t="shared" si="192"/>
        <v>0</v>
      </c>
      <c r="CX97" s="5">
        <f t="shared" si="192"/>
        <v>0</v>
      </c>
      <c r="CY97" s="5">
        <f t="shared" si="192"/>
        <v>0</v>
      </c>
      <c r="CZ97" s="5">
        <f t="shared" si="192"/>
        <v>0</v>
      </c>
      <c r="DA97" s="5">
        <f t="shared" si="192"/>
        <v>0</v>
      </c>
      <c r="DB97" s="5">
        <f t="shared" si="192"/>
        <v>0</v>
      </c>
      <c r="DC97" s="5">
        <f>DB96*$E$6</f>
        <v>0</v>
      </c>
      <c r="DD97" s="5">
        <f t="shared" si="192"/>
        <v>0</v>
      </c>
      <c r="DE97" s="5">
        <f t="shared" ref="DE97:DW111" si="193">DD96*$E$6</f>
        <v>0</v>
      </c>
      <c r="DF97" s="5">
        <f t="shared" si="193"/>
        <v>0</v>
      </c>
      <c r="DG97" s="5">
        <f t="shared" si="193"/>
        <v>0</v>
      </c>
      <c r="DH97" s="5">
        <f t="shared" si="193"/>
        <v>0</v>
      </c>
      <c r="DI97" s="5">
        <f t="shared" si="193"/>
        <v>0</v>
      </c>
      <c r="DJ97" s="5">
        <f t="shared" si="193"/>
        <v>0</v>
      </c>
      <c r="DK97" s="5">
        <f t="shared" si="193"/>
        <v>0</v>
      </c>
      <c r="DL97" s="5">
        <f t="shared" si="193"/>
        <v>0</v>
      </c>
      <c r="DM97" s="5">
        <f t="shared" si="193"/>
        <v>0</v>
      </c>
      <c r="DN97" s="5">
        <f t="shared" si="193"/>
        <v>0</v>
      </c>
      <c r="DO97" s="5">
        <f t="shared" si="193"/>
        <v>0</v>
      </c>
      <c r="DP97" s="5">
        <f t="shared" si="193"/>
        <v>0</v>
      </c>
      <c r="DQ97" s="5">
        <f t="shared" si="193"/>
        <v>0</v>
      </c>
      <c r="DR97" s="5">
        <f t="shared" si="193"/>
        <v>0</v>
      </c>
      <c r="DS97" s="5">
        <f t="shared" si="193"/>
        <v>0</v>
      </c>
      <c r="DT97" s="5">
        <f t="shared" si="193"/>
        <v>0</v>
      </c>
      <c r="DU97" s="5">
        <f t="shared" si="193"/>
        <v>0</v>
      </c>
      <c r="DV97" s="5">
        <f t="shared" si="193"/>
        <v>0</v>
      </c>
      <c r="DW97" s="5">
        <f t="shared" si="193"/>
        <v>0</v>
      </c>
    </row>
    <row r="98" spans="1:127" s="5" customFormat="1" x14ac:dyDescent="0.25">
      <c r="A98" s="13">
        <f t="shared" si="141"/>
        <v>8.8653840089207264E-2</v>
      </c>
      <c r="B98" s="2">
        <f t="shared" si="142"/>
        <v>0.99999992429430451</v>
      </c>
      <c r="C98" s="4">
        <f t="shared" si="143"/>
        <v>26.703296703296704</v>
      </c>
      <c r="D98" s="18">
        <v>81</v>
      </c>
      <c r="E98" s="5">
        <f t="shared" si="171"/>
        <v>4.1359030627651384E-25</v>
      </c>
      <c r="F98" s="5">
        <f t="shared" ref="F98:F137" si="194">E97*$E$6 +F97*$E$6</f>
        <v>3.3500814808397621E-23</v>
      </c>
      <c r="G98" s="5">
        <f t="shared" ref="G98:G137" si="195">F97*$E$6 +G97*$E$6</f>
        <v>1.3400325923359048E-21</v>
      </c>
      <c r="H98" s="5">
        <f t="shared" ref="H98:H137" si="196">G97*$E$6 +H97*$E$6</f>
        <v>3.5287524931512161E-20</v>
      </c>
      <c r="I98" s="5">
        <f t="shared" ref="I98:I137" si="197">H97*$E$6 +I97*$E$6</f>
        <v>6.8810673616448713E-19</v>
      </c>
      <c r="J98" s="5">
        <f t="shared" ref="J98:J137" si="198">I97*$E$6 +J97*$E$6</f>
        <v>1.0596843736933102E-17</v>
      </c>
      <c r="K98" s="5">
        <f t="shared" ref="K98:K137" si="199">J97*$E$6 +K97*$E$6</f>
        <v>1.3422668733448596E-16</v>
      </c>
      <c r="L98" s="5">
        <f t="shared" ref="L98:L137" si="200">K97*$E$6 +L97*$E$6</f>
        <v>1.4381430785837781E-15</v>
      </c>
      <c r="M98" s="5">
        <f t="shared" ref="M98:M137" si="201">L97*$E$6 +M97*$E$6</f>
        <v>1.3302823476899947E-14</v>
      </c>
      <c r="N98" s="5">
        <f t="shared" ref="N98:N137" si="202">M97*$E$6 +N97*$E$6</f>
        <v>1.0790067931263291E-13</v>
      </c>
      <c r="O98" s="5">
        <f t="shared" ref="O98:O137" si="203">N97*$E$6 +O97*$E$6</f>
        <v>7.7688489105095693E-13</v>
      </c>
      <c r="P98" s="5">
        <f t="shared" ref="P98:P137" si="204">O97*$E$6 +P97*$E$6</f>
        <v>5.0144388422379947E-12</v>
      </c>
      <c r="Q98" s="5">
        <f t="shared" ref="Q98:Q137" si="205">P97*$E$6 +Q97*$E$6</f>
        <v>2.9250893246388303E-11</v>
      </c>
      <c r="R98" s="5">
        <f t="shared" ref="R98:R137" si="206">Q97*$E$6 +R97*$E$6</f>
        <v>1.5525474107698407E-10</v>
      </c>
      <c r="S98" s="5">
        <f t="shared" ref="S98:S137" si="207">R97*$E$6 +S97*$E$6</f>
        <v>7.540944566596369E-10</v>
      </c>
      <c r="T98" s="5">
        <f t="shared" ref="T98:T137" si="208">S97*$E$6 +T97*$E$6</f>
        <v>3.3682885730797115E-9</v>
      </c>
      <c r="U98" s="5">
        <f t="shared" ref="U98:U137" si="209">T97*$E$6 +U97*$E$6</f>
        <v>1.389419036395381E-8</v>
      </c>
      <c r="V98" s="5">
        <f t="shared" ref="V98:V137" si="210">U97*$E$6 +V97*$E$6</f>
        <v>5.312484550923515E-8</v>
      </c>
      <c r="W98" s="5">
        <f t="shared" ref="W98:W137" si="211">V97*$E$6 +W97*$E$6</f>
        <v>1.8888833958839165E-7</v>
      </c>
      <c r="X98" s="5">
        <f t="shared" ref="X98:X137" si="212">W97*$E$6 +X97*$E$6</f>
        <v>6.2631396810887761E-7</v>
      </c>
      <c r="Y98" s="5">
        <f t="shared" ref="Y98:Y137" si="213">X97*$E$6 +Y97*$E$6</f>
        <v>1.9415733011375207E-6</v>
      </c>
      <c r="Z98" s="5">
        <f t="shared" ref="Z98:Z137" si="214">Y97*$E$6 +Z97*$E$6</f>
        <v>5.639808160447084E-6</v>
      </c>
      <c r="AA98" s="5">
        <f t="shared" ref="AA98:AA137" si="215">Z97*$E$6 +AA97*$E$6</f>
        <v>1.5381294983037502E-5</v>
      </c>
      <c r="AB98" s="5">
        <f t="shared" ref="AB98:AB137" si="216">AA97*$E$6 +AB97*$E$6</f>
        <v>3.9456365391270107E-5</v>
      </c>
      <c r="AC98" s="5">
        <f t="shared" ref="AC98:AC137" si="217">AB97*$E$6 +AC97*$E$6</f>
        <v>9.535288302890277E-5</v>
      </c>
      <c r="AD98" s="5">
        <f t="shared" ref="AD98:AD137" si="218">AC97*$E$6 +AD97*$E$6</f>
        <v>2.1740457330589831E-4</v>
      </c>
      <c r="AE98" s="5">
        <f t="shared" ref="AE98:AE137" si="219">AD97*$E$6 +AE97*$E$6</f>
        <v>4.682560040434733E-4</v>
      </c>
      <c r="AF98" s="5">
        <f t="shared" ref="AF98:AF137" si="220">AE97*$E$6 +AF97*$E$6</f>
        <v>9.538548230515197E-4</v>
      </c>
      <c r="AG98" s="5">
        <f t="shared" ref="AG98:AG137" si="221">AF97*$E$6 +AG97*$E$6</f>
        <v>1.8395771587422164E-3</v>
      </c>
      <c r="AH98" s="5">
        <f t="shared" ref="AH98:AH137" si="222">AG97*$E$6 +AH97*$E$6</f>
        <v>3.361985841839223E-3</v>
      </c>
      <c r="AI98" s="5">
        <f t="shared" ref="AI98:AI137" si="223">AH97*$E$6 +AI97*$E$6</f>
        <v>5.8274421258546535E-3</v>
      </c>
      <c r="AJ98" s="5">
        <f t="shared" ref="AJ98:AJ137" si="224">AI97*$E$6 +AJ97*$E$6</f>
        <v>9.5870822070512028E-3</v>
      </c>
      <c r="AK98" s="5">
        <f t="shared" ref="AK98:AK137" si="225">AJ97*$E$6 +AK97*$E$6</f>
        <v>1.4979815948517506E-2</v>
      </c>
      <c r="AL98" s="5">
        <f t="shared" ref="AL98:AL137" si="226">AK97*$E$6 +AL97*$E$6</f>
        <v>2.2242757014465389E-2</v>
      </c>
      <c r="AM98" s="5">
        <f t="shared" ref="AM98:AM137" si="227">AL97*$E$6 +AM97*$E$6</f>
        <v>3.1401539314539373E-2</v>
      </c>
      <c r="AN98" s="5">
        <f t="shared" ref="AN98:AN137" si="228">AM97*$E$6 +AN97*$E$6</f>
        <v>4.2167781365238591E-2</v>
      </c>
      <c r="AO98" s="5">
        <f t="shared" ref="AO98:AO137" si="229">AN97*$E$6 +AO97*$E$6</f>
        <v>5.3881053966693751E-2</v>
      </c>
      <c r="AP98" s="5">
        <f t="shared" ref="AP98:AP137" si="230">AO97*$E$6 +AP97*$E$6</f>
        <v>6.5531011581114032E-2</v>
      </c>
      <c r="AQ98" s="5">
        <f t="shared" ref="AQ98:AQ137" si="231">AP97*$E$6 +AQ97*$E$6</f>
        <v>7.5878013409710982E-2</v>
      </c>
      <c r="AR98" s="5">
        <f t="shared" ref="AR98:AR137" si="232">AQ97*$E$6 +AR97*$E$6</f>
        <v>8.3660373759424922E-2</v>
      </c>
      <c r="AS98" s="5">
        <f t="shared" ref="AS98:AS137" si="233">AR97*$E$6 +AS97*$E$6</f>
        <v>8.784339244739614E-2</v>
      </c>
      <c r="AT98" s="5">
        <f t="shared" ref="AT98:AT137" si="234">AS97*$E$6 +AT97*$E$6</f>
        <v>8.7843392447396029E-2</v>
      </c>
      <c r="AU98" s="5">
        <f t="shared" ref="AU98:AU137" si="235">AT97*$E$6 +AU97*$E$6</f>
        <v>8.3660373759424353E-2</v>
      </c>
      <c r="AV98" s="5">
        <f t="shared" ref="AV98:AV137" si="236">AU97*$E$6 +AV97*$E$6</f>
        <v>7.587801340970883E-2</v>
      </c>
      <c r="AW98" s="5">
        <f t="shared" ref="AW98:AW137" si="237">AV97*$E$6 +AW97*$E$6</f>
        <v>6.5531011581106816E-2</v>
      </c>
      <c r="AX98" s="5">
        <f t="shared" ref="AX98:AX137" si="238">AW97*$E$6 +AX97*$E$6</f>
        <v>5.3881053966672136E-2</v>
      </c>
      <c r="AY98" s="5">
        <f t="shared" ref="AY98:AY137" si="239">AX97*$E$6 +AY97*$E$6</f>
        <v>4.2167781365180401E-2</v>
      </c>
      <c r="AZ98" s="5">
        <f t="shared" ref="AZ98:AZ137" si="240">AY97*$E$6 +AZ97*$E$6</f>
        <v>3.1401539314398069E-2</v>
      </c>
      <c r="BA98" s="5">
        <f t="shared" ref="BA98:BA137" si="241">AZ97*$E$6 +BA97*$E$6</f>
        <v>2.2242757014154534E-2</v>
      </c>
      <c r="BB98" s="5">
        <f t="shared" ref="BB98:BC113" si="242">BA97*$E$6 +BB97*$E$6</f>
        <v>1.4979815947895787E-2</v>
      </c>
      <c r="BC98" s="5">
        <f t="shared" si="242"/>
        <v>9.587082205917476E-3</v>
      </c>
      <c r="BD98" s="5">
        <f t="shared" ref="BD98:BD137" si="243">BC97*$E$6 +BD97*$E$6</f>
        <v>5.8274421239651051E-3</v>
      </c>
      <c r="BE98" s="5">
        <f t="shared" ref="BE98:BE137" si="244">BD97*$E$6 +BE97*$E$6</f>
        <v>3.3619858389551754E-3</v>
      </c>
      <c r="BF98" s="5">
        <f t="shared" ref="BF98:BF137" si="245">BE97*$E$6 +BF97*$E$6</f>
        <v>1.8395771547045497E-3</v>
      </c>
      <c r="BG98" s="5">
        <f t="shared" ref="BG98:BG137" si="246">BF97*$E$6 +BG97*$E$6</f>
        <v>9.538548178602336E-4</v>
      </c>
      <c r="BH98" s="5">
        <f t="shared" ref="BH98:BH137" si="247">BG97*$E$6 +BH97*$E$6</f>
        <v>4.6825599790831696E-4</v>
      </c>
      <c r="BI98" s="5">
        <f t="shared" ref="BI98:BI137" si="248">BH97*$E$6 +BI97*$E$6</f>
        <v>2.1740456663725015E-4</v>
      </c>
      <c r="BJ98" s="5">
        <f t="shared" ref="BJ98:BJ137" si="249">BI97*$E$6 +BJ97*$E$6</f>
        <v>9.5352876360254619E-5</v>
      </c>
      <c r="BK98" s="5">
        <f t="shared" ref="BK98:BK137" si="250">BJ97*$E$6 +BK97*$E$6</f>
        <v>3.9456359256113813E-5</v>
      </c>
      <c r="BL98" s="5">
        <f t="shared" ref="BL98:BL137" si="251">BK97*$E$6 +BL97*$E$6</f>
        <v>1.5381289791751408E-5</v>
      </c>
      <c r="BM98" s="5">
        <f t="shared" ref="BM98:BM137" si="252">BL97*$E$6 +BM97*$E$6</f>
        <v>5.6398041227801234E-6</v>
      </c>
      <c r="BN98" s="20">
        <f t="shared" ref="BN98:BN137" si="253">BM97*$E$6 +BN97*$E$6</f>
        <v>1.9359163976074595E-6</v>
      </c>
      <c r="BO98" s="5">
        <f t="shared" ref="BO98:BO137" si="254">BN97*$E$6 +BO97*$E$6</f>
        <v>6.0671608220350289E-7</v>
      </c>
      <c r="BP98" s="5">
        <f t="shared" ref="BP98:BP137" si="255">BO97*$E$6 +BP97*$E$6</f>
        <v>1.6315983078012381E-7</v>
      </c>
      <c r="BQ98" s="5">
        <f t="shared" ref="BQ98:BQ137" si="256">BP97*$E$6 +BQ97*$E$6</f>
        <v>3.6743091822264036E-8</v>
      </c>
      <c r="BR98" s="5">
        <f t="shared" ref="BR98:BR137" si="257">BQ97*$E$6 +BR97*$E$6</f>
        <v>7.9095557273860724E-9</v>
      </c>
      <c r="BS98" s="5">
        <f t="shared" ref="BS98:BS137" si="258">BR97*$E$6 +BS97*$E$6</f>
        <v>1.622147320704096E-9</v>
      </c>
      <c r="BT98" s="5">
        <f t="shared" ref="BT98:BT137" si="259">BS97*$E$6 +BT97*$E$6</f>
        <v>3.1575033482486706E-10</v>
      </c>
      <c r="BU98" s="5">
        <f t="shared" ref="BU98:BU137" si="260">BT97*$E$6 +BU97*$E$6</f>
        <v>5.8080606647253651E-11</v>
      </c>
      <c r="BV98" s="5">
        <f t="shared" ref="BV98:BV137" si="261">BU97*$E$6 +BV97*$E$6</f>
        <v>1.004576022253321E-11</v>
      </c>
      <c r="BW98" s="5">
        <f t="shared" ref="BW98:BW137" si="262">BV97*$E$6 +BW97*$E$6</f>
        <v>1.6243190359057474E-12</v>
      </c>
      <c r="BX98" s="5">
        <f t="shared" ref="BX98:BX137" si="263">BW97*$E$6 +BX97*$E$6</f>
        <v>2.4384640466027212E-13</v>
      </c>
      <c r="BY98" s="5">
        <f t="shared" ref="BY98:BY137" si="264">BX97*$E$6 +BY97*$E$6</f>
        <v>3.3709557487150601E-14</v>
      </c>
      <c r="BZ98" s="5">
        <f t="shared" ref="BZ98:BZ137" si="265">BY97*$E$6 +BZ97*$E$6</f>
        <v>4.2485868431011602E-15</v>
      </c>
      <c r="CA98" s="5">
        <f t="shared" ref="CA98:CA137" si="266">BZ97*$E$6 +CA97*$E$6</f>
        <v>4.8217573571703222E-16</v>
      </c>
      <c r="CB98" s="5">
        <f t="shared" ref="CB98:CB137" si="267">CA97*$E$6 +CB97*$E$6</f>
        <v>4.8504177881395647E-17</v>
      </c>
      <c r="CC98" s="5">
        <f t="shared" ref="CC98:CC137" si="268">CB97*$E$6 +CC97*$E$6</f>
        <v>4.2360502331172397E-18</v>
      </c>
      <c r="CD98" s="5">
        <f t="shared" ref="CD98:CD137" si="269">CC97*$E$6 +CD97*$E$6</f>
        <v>3.1220774167956455E-19</v>
      </c>
      <c r="CE98" s="5">
        <f t="shared" ref="CE98:CE137" si="270">CD97*$E$6 +CE97*$E$6</f>
        <v>1.8639687923269926E-20</v>
      </c>
      <c r="CF98" s="5">
        <f t="shared" ref="CF98:CG117" si="271">CE97*$E$6 +CF97*$E$6</f>
        <v>8.4455140541664126E-22</v>
      </c>
      <c r="CG98" s="5">
        <f t="shared" si="271"/>
        <v>2.5642598989143858E-23</v>
      </c>
      <c r="CH98" s="5">
        <f t="shared" ref="CH98:CN104" si="272">CG97*$E$6</f>
        <v>4.1359030627651384E-25</v>
      </c>
      <c r="CI98" s="5">
        <f t="shared" si="272"/>
        <v>0</v>
      </c>
      <c r="CJ98" s="5">
        <f t="shared" si="272"/>
        <v>0</v>
      </c>
      <c r="CK98" s="5">
        <f t="shared" si="272"/>
        <v>0</v>
      </c>
      <c r="CL98" s="5">
        <f t="shared" si="272"/>
        <v>0</v>
      </c>
      <c r="CM98" s="5">
        <f t="shared" si="272"/>
        <v>0</v>
      </c>
      <c r="CN98" s="5">
        <f t="shared" si="272"/>
        <v>0</v>
      </c>
      <c r="CO98" s="5">
        <f t="shared" si="192"/>
        <v>0</v>
      </c>
      <c r="CP98" s="5">
        <f t="shared" si="192"/>
        <v>0</v>
      </c>
      <c r="CQ98" s="5">
        <f t="shared" si="192"/>
        <v>0</v>
      </c>
      <c r="CR98" s="5">
        <f t="shared" si="192"/>
        <v>0</v>
      </c>
      <c r="CS98" s="5">
        <f t="shared" si="192"/>
        <v>0</v>
      </c>
      <c r="CT98" s="5">
        <f t="shared" si="192"/>
        <v>0</v>
      </c>
      <c r="CU98" s="5">
        <f t="shared" si="192"/>
        <v>0</v>
      </c>
      <c r="CV98" s="5">
        <f t="shared" si="192"/>
        <v>0</v>
      </c>
      <c r="CW98" s="5">
        <f t="shared" si="192"/>
        <v>0</v>
      </c>
      <c r="CX98" s="5">
        <f t="shared" si="192"/>
        <v>0</v>
      </c>
      <c r="CY98" s="5">
        <f t="shared" si="192"/>
        <v>0</v>
      </c>
      <c r="CZ98" s="5">
        <f t="shared" si="192"/>
        <v>0</v>
      </c>
      <c r="DA98" s="5">
        <f t="shared" si="192"/>
        <v>0</v>
      </c>
      <c r="DB98" s="5">
        <f t="shared" si="192"/>
        <v>0</v>
      </c>
      <c r="DC98" s="5">
        <f t="shared" si="192"/>
        <v>0</v>
      </c>
      <c r="DD98" s="5">
        <f t="shared" si="192"/>
        <v>0</v>
      </c>
      <c r="DE98" s="5">
        <f t="shared" si="193"/>
        <v>0</v>
      </c>
      <c r="DF98" s="5">
        <f t="shared" si="193"/>
        <v>0</v>
      </c>
      <c r="DG98" s="5">
        <f t="shared" si="193"/>
        <v>0</v>
      </c>
      <c r="DH98" s="5">
        <f t="shared" si="193"/>
        <v>0</v>
      </c>
      <c r="DI98" s="5">
        <f t="shared" si="193"/>
        <v>0</v>
      </c>
      <c r="DJ98" s="5">
        <f t="shared" si="193"/>
        <v>0</v>
      </c>
      <c r="DK98" s="5">
        <f t="shared" si="193"/>
        <v>0</v>
      </c>
      <c r="DL98" s="5">
        <f t="shared" si="193"/>
        <v>0</v>
      </c>
      <c r="DM98" s="5">
        <f t="shared" si="193"/>
        <v>0</v>
      </c>
      <c r="DN98" s="5">
        <f t="shared" si="193"/>
        <v>0</v>
      </c>
      <c r="DO98" s="5">
        <f t="shared" si="193"/>
        <v>0</v>
      </c>
      <c r="DP98" s="5">
        <f t="shared" si="193"/>
        <v>0</v>
      </c>
      <c r="DQ98" s="5">
        <f t="shared" si="193"/>
        <v>0</v>
      </c>
      <c r="DR98" s="5">
        <f t="shared" si="193"/>
        <v>0</v>
      </c>
      <c r="DS98" s="5">
        <f t="shared" si="193"/>
        <v>0</v>
      </c>
      <c r="DT98" s="5">
        <f t="shared" si="193"/>
        <v>0</v>
      </c>
      <c r="DU98" s="5">
        <f t="shared" si="193"/>
        <v>0</v>
      </c>
      <c r="DV98" s="5">
        <f t="shared" si="193"/>
        <v>0</v>
      </c>
      <c r="DW98" s="5">
        <f t="shared" si="193"/>
        <v>0</v>
      </c>
    </row>
    <row r="99" spans="1:127" s="5" customFormat="1" x14ac:dyDescent="0.25">
      <c r="A99" s="13">
        <f t="shared" si="141"/>
        <v>8.8111609681019123E-2</v>
      </c>
      <c r="B99" s="2">
        <f t="shared" si="142"/>
        <v>0.99999992429430462</v>
      </c>
      <c r="C99" s="4">
        <f t="shared" si="143"/>
        <v>27.032967032967033</v>
      </c>
      <c r="D99" s="18">
        <v>82</v>
      </c>
      <c r="E99" s="5">
        <f t="shared" si="171"/>
        <v>2.0679515313825692E-25</v>
      </c>
      <c r="F99" s="5">
        <f t="shared" si="194"/>
        <v>1.6957202557337067E-23</v>
      </c>
      <c r="G99" s="5">
        <f t="shared" si="195"/>
        <v>6.8676670357215123E-22</v>
      </c>
      <c r="H99" s="5">
        <f t="shared" si="196"/>
        <v>1.8313778761924033E-20</v>
      </c>
      <c r="I99" s="5">
        <f t="shared" si="197"/>
        <v>3.6169713054799965E-19</v>
      </c>
      <c r="J99" s="5">
        <f t="shared" si="198"/>
        <v>5.6424752365487945E-18</v>
      </c>
      <c r="K99" s="5">
        <f t="shared" si="199"/>
        <v>7.2411765535709529E-17</v>
      </c>
      <c r="L99" s="5">
        <f t="shared" si="200"/>
        <v>7.8618488295913203E-16</v>
      </c>
      <c r="M99" s="5">
        <f t="shared" si="201"/>
        <v>7.3704832777418628E-15</v>
      </c>
      <c r="N99" s="5">
        <f t="shared" si="202"/>
        <v>6.0601751394766427E-14</v>
      </c>
      <c r="O99" s="5">
        <f t="shared" si="203"/>
        <v>4.4239278518179492E-13</v>
      </c>
      <c r="P99" s="5">
        <f t="shared" si="204"/>
        <v>2.8956618666444758E-12</v>
      </c>
      <c r="Q99" s="5">
        <f t="shared" si="205"/>
        <v>1.7132666044313149E-11</v>
      </c>
      <c r="R99" s="5">
        <f t="shared" si="206"/>
        <v>9.2252817161686185E-11</v>
      </c>
      <c r="S99" s="5">
        <f t="shared" si="207"/>
        <v>4.5467459886831049E-10</v>
      </c>
      <c r="T99" s="5">
        <f t="shared" si="208"/>
        <v>2.0611915148696742E-9</v>
      </c>
      <c r="U99" s="5">
        <f t="shared" si="209"/>
        <v>8.6312394685167597E-9</v>
      </c>
      <c r="V99" s="5">
        <f t="shared" si="210"/>
        <v>3.3509517936594481E-8</v>
      </c>
      <c r="W99" s="5">
        <f t="shared" si="211"/>
        <v>1.2100659254881339E-7</v>
      </c>
      <c r="X99" s="5">
        <f t="shared" si="212"/>
        <v>4.0760115384863466E-7</v>
      </c>
      <c r="Y99" s="5">
        <f t="shared" si="213"/>
        <v>1.2839436346231992E-6</v>
      </c>
      <c r="Z99" s="5">
        <f t="shared" si="214"/>
        <v>3.7906907307923024E-6</v>
      </c>
      <c r="AA99" s="5">
        <f t="shared" si="215"/>
        <v>1.0510551571742293E-5</v>
      </c>
      <c r="AB99" s="5">
        <f t="shared" si="216"/>
        <v>2.7418830187153805E-5</v>
      </c>
      <c r="AC99" s="5">
        <f t="shared" si="217"/>
        <v>6.7404624210086445E-5</v>
      </c>
      <c r="AD99" s="5">
        <f t="shared" si="218"/>
        <v>1.5637872816740055E-4</v>
      </c>
      <c r="AE99" s="5">
        <f t="shared" si="219"/>
        <v>3.428302886746858E-4</v>
      </c>
      <c r="AF99" s="5">
        <f t="shared" si="220"/>
        <v>7.1105541354749653E-4</v>
      </c>
      <c r="AG99" s="5">
        <f t="shared" si="221"/>
        <v>1.396715990896868E-3</v>
      </c>
      <c r="AH99" s="5">
        <f t="shared" si="222"/>
        <v>2.6007815002907198E-3</v>
      </c>
      <c r="AI99" s="5">
        <f t="shared" si="223"/>
        <v>4.5947139838469382E-3</v>
      </c>
      <c r="AJ99" s="5">
        <f t="shared" si="224"/>
        <v>7.7072621664529281E-3</v>
      </c>
      <c r="AK99" s="5">
        <f t="shared" si="225"/>
        <v>1.2283449077784354E-2</v>
      </c>
      <c r="AL99" s="5">
        <f t="shared" si="226"/>
        <v>1.8611286481491449E-2</v>
      </c>
      <c r="AM99" s="5">
        <f t="shared" si="227"/>
        <v>2.6822148164502381E-2</v>
      </c>
      <c r="AN99" s="5">
        <f t="shared" si="228"/>
        <v>3.6784660339888982E-2</v>
      </c>
      <c r="AO99" s="5">
        <f t="shared" si="229"/>
        <v>4.8024417665966171E-2</v>
      </c>
      <c r="AP99" s="5">
        <f t="shared" si="230"/>
        <v>5.9706032773903892E-2</v>
      </c>
      <c r="AQ99" s="5">
        <f t="shared" si="231"/>
        <v>7.0704512495412514E-2</v>
      </c>
      <c r="AR99" s="5">
        <f t="shared" si="232"/>
        <v>7.9769193584567952E-2</v>
      </c>
      <c r="AS99" s="5">
        <f t="shared" si="233"/>
        <v>8.5751883103410531E-2</v>
      </c>
      <c r="AT99" s="19">
        <f t="shared" si="234"/>
        <v>8.7843392447396085E-2</v>
      </c>
      <c r="AU99" s="5">
        <f t="shared" si="235"/>
        <v>8.5751883103410198E-2</v>
      </c>
      <c r="AV99" s="5">
        <f t="shared" si="236"/>
        <v>7.9769193584566592E-2</v>
      </c>
      <c r="AW99" s="5">
        <f t="shared" si="237"/>
        <v>7.0704512495407823E-2</v>
      </c>
      <c r="AX99" s="5">
        <f t="shared" si="238"/>
        <v>5.9706032773889472E-2</v>
      </c>
      <c r="AY99" s="5">
        <f t="shared" si="239"/>
        <v>4.8024417665926272E-2</v>
      </c>
      <c r="AZ99" s="5">
        <f t="shared" si="240"/>
        <v>3.6784660339789235E-2</v>
      </c>
      <c r="BA99" s="5">
        <f t="shared" si="241"/>
        <v>2.6822148164276301E-2</v>
      </c>
      <c r="BB99" s="5">
        <f t="shared" si="242"/>
        <v>1.8611286481025162E-2</v>
      </c>
      <c r="BC99" s="5">
        <f t="shared" ref="BC99:BC136" si="273">BB98*$E$6 +BC98*$E$6</f>
        <v>1.2283449076906632E-2</v>
      </c>
      <c r="BD99" s="5">
        <f t="shared" si="243"/>
        <v>7.707262164941291E-3</v>
      </c>
      <c r="BE99" s="5">
        <f t="shared" si="244"/>
        <v>4.59471398146014E-3</v>
      </c>
      <c r="BF99" s="5">
        <f t="shared" si="245"/>
        <v>2.6007814968298628E-3</v>
      </c>
      <c r="BG99" s="5">
        <f t="shared" si="246"/>
        <v>1.3967159862823917E-3</v>
      </c>
      <c r="BH99" s="5">
        <f t="shared" si="247"/>
        <v>7.1105540788427533E-4</v>
      </c>
      <c r="BI99" s="5">
        <f t="shared" si="248"/>
        <v>3.4283028227278357E-4</v>
      </c>
      <c r="BJ99" s="5">
        <f t="shared" si="249"/>
        <v>1.5637872149875238E-4</v>
      </c>
      <c r="BK99" s="5">
        <f t="shared" si="250"/>
        <v>6.7404617808184216E-5</v>
      </c>
      <c r="BL99" s="5">
        <f t="shared" si="251"/>
        <v>2.741882452393261E-5</v>
      </c>
      <c r="BM99" s="5">
        <f t="shared" si="252"/>
        <v>1.0510546957265765E-5</v>
      </c>
      <c r="BN99" s="20">
        <f t="shared" si="253"/>
        <v>3.7878602601937914E-6</v>
      </c>
      <c r="BO99" s="5">
        <f t="shared" si="254"/>
        <v>1.2713162399054811E-6</v>
      </c>
      <c r="BP99" s="5">
        <f t="shared" si="255"/>
        <v>3.8493795649181332E-7</v>
      </c>
      <c r="BQ99" s="5">
        <f t="shared" si="256"/>
        <v>9.9951461301193929E-8</v>
      </c>
      <c r="BR99" s="5">
        <f t="shared" si="257"/>
        <v>2.2326323774825054E-8</v>
      </c>
      <c r="BS99" s="5">
        <f t="shared" si="258"/>
        <v>4.7658515240450842E-9</v>
      </c>
      <c r="BT99" s="5">
        <f t="shared" si="259"/>
        <v>9.6894882776448154E-10</v>
      </c>
      <c r="BU99" s="5">
        <f t="shared" si="260"/>
        <v>1.8691547073606036E-10</v>
      </c>
      <c r="BV99" s="5">
        <f t="shared" si="261"/>
        <v>3.4063183434893431E-11</v>
      </c>
      <c r="BW99" s="5">
        <f t="shared" si="262"/>
        <v>5.8350396292194785E-12</v>
      </c>
      <c r="BX99" s="5">
        <f t="shared" si="263"/>
        <v>9.3408272028300978E-13</v>
      </c>
      <c r="BY99" s="5">
        <f t="shared" si="264"/>
        <v>1.3877798107371136E-13</v>
      </c>
      <c r="BZ99" s="5">
        <f t="shared" si="265"/>
        <v>1.8979072165125881E-14</v>
      </c>
      <c r="CA99" s="5">
        <f t="shared" si="266"/>
        <v>2.3653812894090962E-15</v>
      </c>
      <c r="CB99" s="5">
        <f t="shared" si="267"/>
        <v>2.6533995679921393E-16</v>
      </c>
      <c r="CC99" s="5">
        <f t="shared" si="268"/>
        <v>2.6370114057256443E-17</v>
      </c>
      <c r="CD99" s="5">
        <f t="shared" si="269"/>
        <v>2.2741289873984021E-18</v>
      </c>
      <c r="CE99" s="5">
        <f t="shared" si="270"/>
        <v>1.6542371480141724E-19</v>
      </c>
      <c r="CF99" s="5">
        <f t="shared" si="271"/>
        <v>9.7421196643432834E-21</v>
      </c>
      <c r="CG99" s="5">
        <f t="shared" ref="CG99" si="274">CF98*$E$6 +CG98*$E$6</f>
        <v>4.3509700220289256E-22</v>
      </c>
      <c r="CH99" s="5">
        <f t="shared" ref="CH99" si="275">CG98*$E$6 +CH98*$E$6</f>
        <v>1.3028094647710186E-23</v>
      </c>
      <c r="CI99" s="5">
        <f t="shared" si="272"/>
        <v>2.0679515313825692E-25</v>
      </c>
      <c r="CJ99" s="5">
        <f t="shared" si="272"/>
        <v>0</v>
      </c>
      <c r="CK99" s="5">
        <f t="shared" si="272"/>
        <v>0</v>
      </c>
      <c r="CL99" s="5">
        <f t="shared" si="272"/>
        <v>0</v>
      </c>
      <c r="CM99" s="5">
        <f t="shared" si="272"/>
        <v>0</v>
      </c>
      <c r="CN99" s="5">
        <f t="shared" si="272"/>
        <v>0</v>
      </c>
      <c r="CO99" s="5">
        <f t="shared" si="192"/>
        <v>0</v>
      </c>
      <c r="CP99" s="5">
        <f t="shared" si="192"/>
        <v>0</v>
      </c>
      <c r="CQ99" s="5">
        <f t="shared" si="192"/>
        <v>0</v>
      </c>
      <c r="CR99" s="5">
        <f t="shared" si="192"/>
        <v>0</v>
      </c>
      <c r="CS99" s="5">
        <f t="shared" si="192"/>
        <v>0</v>
      </c>
      <c r="CT99" s="5">
        <f t="shared" si="192"/>
        <v>0</v>
      </c>
      <c r="CU99" s="5">
        <f t="shared" si="192"/>
        <v>0</v>
      </c>
      <c r="CV99" s="5">
        <f t="shared" si="192"/>
        <v>0</v>
      </c>
      <c r="CW99" s="5">
        <f t="shared" si="192"/>
        <v>0</v>
      </c>
      <c r="CX99" s="5">
        <f t="shared" si="192"/>
        <v>0</v>
      </c>
      <c r="CY99" s="5">
        <f t="shared" si="192"/>
        <v>0</v>
      </c>
      <c r="CZ99" s="5">
        <f t="shared" si="192"/>
        <v>0</v>
      </c>
      <c r="DA99" s="5">
        <f t="shared" si="192"/>
        <v>0</v>
      </c>
      <c r="DB99" s="5">
        <f t="shared" si="192"/>
        <v>0</v>
      </c>
      <c r="DC99" s="5">
        <f t="shared" si="192"/>
        <v>0</v>
      </c>
      <c r="DD99" s="5">
        <f t="shared" si="192"/>
        <v>0</v>
      </c>
      <c r="DE99" s="5">
        <f t="shared" si="193"/>
        <v>0</v>
      </c>
      <c r="DF99" s="5">
        <f t="shared" si="193"/>
        <v>0</v>
      </c>
      <c r="DG99" s="5">
        <f t="shared" si="193"/>
        <v>0</v>
      </c>
      <c r="DH99" s="5">
        <f t="shared" si="193"/>
        <v>0</v>
      </c>
      <c r="DI99" s="5">
        <f t="shared" si="193"/>
        <v>0</v>
      </c>
      <c r="DJ99" s="5">
        <f t="shared" si="193"/>
        <v>0</v>
      </c>
      <c r="DK99" s="5">
        <f t="shared" si="193"/>
        <v>0</v>
      </c>
      <c r="DL99" s="5">
        <f t="shared" si="193"/>
        <v>0</v>
      </c>
      <c r="DM99" s="5">
        <f t="shared" si="193"/>
        <v>0</v>
      </c>
      <c r="DN99" s="5">
        <f t="shared" si="193"/>
        <v>0</v>
      </c>
      <c r="DO99" s="5">
        <f t="shared" si="193"/>
        <v>0</v>
      </c>
      <c r="DP99" s="5">
        <f t="shared" si="193"/>
        <v>0</v>
      </c>
      <c r="DQ99" s="5">
        <f t="shared" si="193"/>
        <v>0</v>
      </c>
      <c r="DR99" s="5">
        <f t="shared" si="193"/>
        <v>0</v>
      </c>
      <c r="DS99" s="5">
        <f t="shared" si="193"/>
        <v>0</v>
      </c>
      <c r="DT99" s="5">
        <f t="shared" si="193"/>
        <v>0</v>
      </c>
      <c r="DU99" s="5">
        <f t="shared" si="193"/>
        <v>0</v>
      </c>
      <c r="DV99" s="5">
        <f t="shared" si="193"/>
        <v>0</v>
      </c>
      <c r="DW99" s="5">
        <f t="shared" si="193"/>
        <v>0</v>
      </c>
    </row>
    <row r="100" spans="1:127" s="5" customFormat="1" x14ac:dyDescent="0.25">
      <c r="A100" s="13">
        <f t="shared" si="141"/>
        <v>8.7579208373725612E-2</v>
      </c>
      <c r="B100" s="2">
        <f t="shared" si="142"/>
        <v>0.99999992429430462</v>
      </c>
      <c r="C100" s="4">
        <f t="shared" si="143"/>
        <v>27.362637362637361</v>
      </c>
      <c r="D100" s="18">
        <v>83</v>
      </c>
      <c r="E100" s="5">
        <f t="shared" si="171"/>
        <v>1.0339757656912846E-25</v>
      </c>
      <c r="F100" s="5">
        <f t="shared" si="194"/>
        <v>8.5819988552376621E-24</v>
      </c>
      <c r="G100" s="5">
        <f t="shared" si="195"/>
        <v>3.5186195306474415E-22</v>
      </c>
      <c r="H100" s="5">
        <f t="shared" si="196"/>
        <v>9.500272732748092E-21</v>
      </c>
      <c r="I100" s="5">
        <f t="shared" si="197"/>
        <v>1.9000545465496184E-19</v>
      </c>
      <c r="J100" s="5">
        <f t="shared" si="198"/>
        <v>3.0020861835483971E-18</v>
      </c>
      <c r="K100" s="5">
        <f t="shared" si="199"/>
        <v>3.9027120386129162E-17</v>
      </c>
      <c r="L100" s="5">
        <f t="shared" si="200"/>
        <v>4.2929832424742078E-16</v>
      </c>
      <c r="M100" s="5">
        <f t="shared" si="201"/>
        <v>4.0783340803504974E-15</v>
      </c>
      <c r="N100" s="5">
        <f t="shared" si="202"/>
        <v>3.3986117336254145E-14</v>
      </c>
      <c r="O100" s="5">
        <f t="shared" si="203"/>
        <v>2.5149726828828067E-13</v>
      </c>
      <c r="P100" s="5">
        <f t="shared" si="204"/>
        <v>1.6690273259131354E-12</v>
      </c>
      <c r="Q100" s="5">
        <f t="shared" si="205"/>
        <v>1.0014163955478812E-11</v>
      </c>
      <c r="R100" s="5">
        <f t="shared" si="206"/>
        <v>5.4692741602999667E-11</v>
      </c>
      <c r="S100" s="5">
        <f t="shared" si="207"/>
        <v>2.7346370801499834E-10</v>
      </c>
      <c r="T100" s="5">
        <f t="shared" si="208"/>
        <v>1.2579330568689923E-9</v>
      </c>
      <c r="U100" s="5">
        <f t="shared" si="209"/>
        <v>5.3462154916932169E-9</v>
      </c>
      <c r="V100" s="5">
        <f t="shared" si="210"/>
        <v>2.107037870255562E-8</v>
      </c>
      <c r="W100" s="5">
        <f t="shared" si="211"/>
        <v>7.7258055242703941E-8</v>
      </c>
      <c r="X100" s="5">
        <f t="shared" si="212"/>
        <v>2.6430387319872401E-7</v>
      </c>
      <c r="Y100" s="5">
        <f t="shared" si="213"/>
        <v>8.4577239423591692E-7</v>
      </c>
      <c r="Z100" s="5">
        <f t="shared" si="214"/>
        <v>2.5373171827077508E-6</v>
      </c>
      <c r="AA100" s="5">
        <f t="shared" si="215"/>
        <v>7.1506211512672973E-6</v>
      </c>
      <c r="AB100" s="5">
        <f t="shared" si="216"/>
        <v>1.8964690879448049E-5</v>
      </c>
      <c r="AC100" s="5">
        <f t="shared" si="217"/>
        <v>4.7411727198620125E-5</v>
      </c>
      <c r="AD100" s="5">
        <f t="shared" si="218"/>
        <v>1.118916761887435E-4</v>
      </c>
      <c r="AE100" s="5">
        <f t="shared" si="219"/>
        <v>2.4960450842104317E-4</v>
      </c>
      <c r="AF100" s="5">
        <f t="shared" si="220"/>
        <v>5.2694285111109119E-4</v>
      </c>
      <c r="AG100" s="5">
        <f t="shared" si="221"/>
        <v>1.0538857022221824E-3</v>
      </c>
      <c r="AH100" s="5">
        <f t="shared" si="222"/>
        <v>1.998748745593794E-3</v>
      </c>
      <c r="AI100" s="5">
        <f t="shared" si="223"/>
        <v>3.5977477420688292E-3</v>
      </c>
      <c r="AJ100" s="5">
        <f t="shared" si="224"/>
        <v>6.1509880751499327E-3</v>
      </c>
      <c r="AK100" s="5">
        <f t="shared" si="225"/>
        <v>9.9953556221186405E-3</v>
      </c>
      <c r="AL100" s="5">
        <f t="shared" si="226"/>
        <v>1.5447367779637901E-2</v>
      </c>
      <c r="AM100" s="5">
        <f t="shared" si="227"/>
        <v>2.2716717322996915E-2</v>
      </c>
      <c r="AN100" s="5">
        <f t="shared" si="228"/>
        <v>3.1803404252195681E-2</v>
      </c>
      <c r="AO100" s="5">
        <f t="shared" si="229"/>
        <v>4.240453900292758E-2</v>
      </c>
      <c r="AP100" s="5">
        <f t="shared" si="230"/>
        <v>5.3865225219935031E-2</v>
      </c>
      <c r="AQ100" s="5">
        <f t="shared" si="231"/>
        <v>6.5205272634658196E-2</v>
      </c>
      <c r="AR100" s="5">
        <f t="shared" si="232"/>
        <v>7.5236853039990226E-2</v>
      </c>
      <c r="AS100" s="5">
        <f t="shared" si="233"/>
        <v>8.2760538343989248E-2</v>
      </c>
      <c r="AT100" s="5">
        <f t="shared" si="234"/>
        <v>8.6797637775403308E-2</v>
      </c>
      <c r="AU100" s="5">
        <f t="shared" si="235"/>
        <v>8.6797637775403141E-2</v>
      </c>
      <c r="AV100" s="5">
        <f t="shared" si="236"/>
        <v>8.2760538343988388E-2</v>
      </c>
      <c r="AW100" s="5">
        <f t="shared" si="237"/>
        <v>7.52368530399872E-2</v>
      </c>
      <c r="AX100" s="5">
        <f t="shared" si="238"/>
        <v>6.5205272634648648E-2</v>
      </c>
      <c r="AY100" s="5">
        <f t="shared" si="239"/>
        <v>5.3865225219907872E-2</v>
      </c>
      <c r="AZ100" s="5">
        <f t="shared" si="240"/>
        <v>4.2404539002857754E-2</v>
      </c>
      <c r="BA100" s="5">
        <f t="shared" si="241"/>
        <v>3.180340425203277E-2</v>
      </c>
      <c r="BB100" s="5">
        <f t="shared" si="242"/>
        <v>2.271671732265073E-2</v>
      </c>
      <c r="BC100" s="5">
        <f t="shared" si="273"/>
        <v>1.5447367778965897E-2</v>
      </c>
      <c r="BD100" s="5">
        <f t="shared" si="243"/>
        <v>9.9953556209239625E-3</v>
      </c>
      <c r="BE100" s="5">
        <f t="shared" si="244"/>
        <v>6.1509880732007159E-3</v>
      </c>
      <c r="BF100" s="5">
        <f t="shared" si="245"/>
        <v>3.5977477391450014E-3</v>
      </c>
      <c r="BG100" s="5">
        <f t="shared" si="246"/>
        <v>1.9987487415561271E-3</v>
      </c>
      <c r="BH100" s="5">
        <f t="shared" si="247"/>
        <v>1.0538856970833334E-3</v>
      </c>
      <c r="BI100" s="5">
        <f t="shared" si="248"/>
        <v>5.2694284507852948E-4</v>
      </c>
      <c r="BJ100" s="5">
        <f t="shared" si="249"/>
        <v>2.4960450188576798E-4</v>
      </c>
      <c r="BK100" s="5">
        <f t="shared" si="250"/>
        <v>1.118916696534683E-4</v>
      </c>
      <c r="BL100" s="5">
        <f t="shared" si="251"/>
        <v>4.7411721166058413E-5</v>
      </c>
      <c r="BM100" s="5">
        <f t="shared" si="252"/>
        <v>1.8964685740599189E-5</v>
      </c>
      <c r="BN100" s="20">
        <f t="shared" si="253"/>
        <v>7.1492036087297787E-6</v>
      </c>
      <c r="BO100" s="5">
        <f t="shared" si="254"/>
        <v>2.5295882500496364E-6</v>
      </c>
      <c r="BP100" s="5">
        <f t="shared" si="255"/>
        <v>8.2812709819864722E-7</v>
      </c>
      <c r="BQ100" s="5">
        <f t="shared" si="256"/>
        <v>2.4244470889650361E-7</v>
      </c>
      <c r="BR100" s="5">
        <f t="shared" si="257"/>
        <v>6.1138892538009488E-8</v>
      </c>
      <c r="BS100" s="5">
        <f t="shared" si="258"/>
        <v>1.3546087649435069E-8</v>
      </c>
      <c r="BT100" s="5">
        <f t="shared" si="259"/>
        <v>2.8674001759047829E-9</v>
      </c>
      <c r="BU100" s="5">
        <f t="shared" si="260"/>
        <v>5.7793214925027095E-10</v>
      </c>
      <c r="BV100" s="5">
        <f t="shared" si="261"/>
        <v>1.1048932708547689E-10</v>
      </c>
      <c r="BW100" s="5">
        <f t="shared" si="262"/>
        <v>1.9949111532056455E-11</v>
      </c>
      <c r="BX100" s="5">
        <f t="shared" si="263"/>
        <v>3.3845611747512442E-12</v>
      </c>
      <c r="BY100" s="5">
        <f t="shared" si="264"/>
        <v>5.3643035067836057E-13</v>
      </c>
      <c r="BZ100" s="5">
        <f t="shared" si="265"/>
        <v>7.887852661941862E-14</v>
      </c>
      <c r="CA100" s="5">
        <f t="shared" si="266"/>
        <v>1.0672226727267488E-14</v>
      </c>
      <c r="CB100" s="5">
        <f t="shared" si="267"/>
        <v>1.3153606231041551E-15</v>
      </c>
      <c r="CC100" s="5">
        <f t="shared" si="268"/>
        <v>1.4585503542823519E-16</v>
      </c>
      <c r="CD100" s="5">
        <f t="shared" si="269"/>
        <v>1.4322121522327423E-17</v>
      </c>
      <c r="CE100" s="5">
        <f t="shared" si="270"/>
        <v>1.2197763510999097E-18</v>
      </c>
      <c r="CF100" s="5">
        <f t="shared" si="271"/>
        <v>8.7582917232880261E-20</v>
      </c>
      <c r="CG100" s="5">
        <f t="shared" ref="CG100:CG116" si="276">CF99*$E$6 +CG99*$E$6</f>
        <v>5.088608333273088E-21</v>
      </c>
      <c r="CH100" s="5">
        <f t="shared" ref="CH100:CH116" si="277">CG99*$E$6 +CH99*$E$6</f>
        <v>2.2406254842530137E-22</v>
      </c>
      <c r="CI100" s="5">
        <f t="shared" ref="CI100:CJ116" si="278">CH99*$E$6 +CI99*$E$6</f>
        <v>6.6174449004242214E-24</v>
      </c>
      <c r="CJ100" s="5">
        <f t="shared" si="272"/>
        <v>1.0339757656912846E-25</v>
      </c>
      <c r="CK100" s="5">
        <f t="shared" si="272"/>
        <v>0</v>
      </c>
      <c r="CL100" s="5">
        <f t="shared" si="272"/>
        <v>0</v>
      </c>
      <c r="CM100" s="5">
        <f t="shared" si="272"/>
        <v>0</v>
      </c>
      <c r="CN100" s="5">
        <f t="shared" si="272"/>
        <v>0</v>
      </c>
      <c r="CO100" s="5">
        <f t="shared" si="192"/>
        <v>0</v>
      </c>
      <c r="CP100" s="5">
        <f t="shared" si="192"/>
        <v>0</v>
      </c>
      <c r="CQ100" s="5">
        <f t="shared" si="192"/>
        <v>0</v>
      </c>
      <c r="CR100" s="5">
        <f t="shared" si="192"/>
        <v>0</v>
      </c>
      <c r="CS100" s="5">
        <f t="shared" si="192"/>
        <v>0</v>
      </c>
      <c r="CT100" s="5">
        <f t="shared" si="192"/>
        <v>0</v>
      </c>
      <c r="CU100" s="5">
        <f t="shared" si="192"/>
        <v>0</v>
      </c>
      <c r="CV100" s="5">
        <f t="shared" si="192"/>
        <v>0</v>
      </c>
      <c r="CW100" s="5">
        <f t="shared" si="192"/>
        <v>0</v>
      </c>
      <c r="CX100" s="5">
        <f t="shared" si="192"/>
        <v>0</v>
      </c>
      <c r="CY100" s="5">
        <f t="shared" si="192"/>
        <v>0</v>
      </c>
      <c r="CZ100" s="5">
        <f t="shared" si="192"/>
        <v>0</v>
      </c>
      <c r="DA100" s="5">
        <f t="shared" si="192"/>
        <v>0</v>
      </c>
      <c r="DB100" s="5">
        <f t="shared" si="192"/>
        <v>0</v>
      </c>
      <c r="DC100" s="5">
        <f t="shared" si="192"/>
        <v>0</v>
      </c>
      <c r="DD100" s="5">
        <f t="shared" si="192"/>
        <v>0</v>
      </c>
      <c r="DE100" s="5">
        <f t="shared" si="193"/>
        <v>0</v>
      </c>
      <c r="DF100" s="5">
        <f t="shared" si="193"/>
        <v>0</v>
      </c>
      <c r="DG100" s="5">
        <f t="shared" si="193"/>
        <v>0</v>
      </c>
      <c r="DH100" s="5">
        <f t="shared" si="193"/>
        <v>0</v>
      </c>
      <c r="DI100" s="5">
        <f t="shared" si="193"/>
        <v>0</v>
      </c>
      <c r="DJ100" s="5">
        <f t="shared" si="193"/>
        <v>0</v>
      </c>
      <c r="DK100" s="5">
        <f t="shared" si="193"/>
        <v>0</v>
      </c>
      <c r="DL100" s="5">
        <f t="shared" si="193"/>
        <v>0</v>
      </c>
      <c r="DM100" s="5">
        <f t="shared" si="193"/>
        <v>0</v>
      </c>
      <c r="DN100" s="5">
        <f t="shared" si="193"/>
        <v>0</v>
      </c>
      <c r="DO100" s="5">
        <f t="shared" si="193"/>
        <v>0</v>
      </c>
      <c r="DP100" s="5">
        <f t="shared" si="193"/>
        <v>0</v>
      </c>
      <c r="DQ100" s="5">
        <f t="shared" si="193"/>
        <v>0</v>
      </c>
      <c r="DR100" s="5">
        <f t="shared" si="193"/>
        <v>0</v>
      </c>
      <c r="DS100" s="5">
        <f t="shared" si="193"/>
        <v>0</v>
      </c>
      <c r="DT100" s="5">
        <f t="shared" si="193"/>
        <v>0</v>
      </c>
      <c r="DU100" s="5">
        <f t="shared" si="193"/>
        <v>0</v>
      </c>
      <c r="DV100" s="5">
        <f t="shared" si="193"/>
        <v>0</v>
      </c>
      <c r="DW100" s="5">
        <f t="shared" si="193"/>
        <v>0</v>
      </c>
    </row>
    <row r="101" spans="1:127" x14ac:dyDescent="0.25">
      <c r="A101" s="13">
        <f t="shared" si="141"/>
        <v>8.7056342755136323E-2</v>
      </c>
      <c r="B101" s="2">
        <f t="shared" si="142"/>
        <v>0.99999992429430529</v>
      </c>
      <c r="C101" s="4">
        <f t="shared" si="143"/>
        <v>27.692307692307693</v>
      </c>
      <c r="D101" s="18">
        <v>84</v>
      </c>
      <c r="E101" s="5">
        <f t="shared" si="171"/>
        <v>5.169878828456423E-26</v>
      </c>
      <c r="F101" s="5">
        <f t="shared" si="194"/>
        <v>4.3426982159033953E-24</v>
      </c>
      <c r="G101" s="5">
        <f t="shared" si="195"/>
        <v>1.802219759599909E-22</v>
      </c>
      <c r="H101" s="5">
        <f t="shared" si="196"/>
        <v>4.9260673429064181E-21</v>
      </c>
      <c r="I101" s="5">
        <f t="shared" si="197"/>
        <v>9.9752863693854966E-20</v>
      </c>
      <c r="J101" s="5">
        <f t="shared" si="198"/>
        <v>1.5960458191016795E-18</v>
      </c>
      <c r="K101" s="5">
        <f t="shared" si="199"/>
        <v>2.1014603284838779E-17</v>
      </c>
      <c r="L101" s="5">
        <f t="shared" si="200"/>
        <v>2.3416272231677497E-16</v>
      </c>
      <c r="M101" s="5">
        <f t="shared" si="201"/>
        <v>2.2538162022989591E-15</v>
      </c>
      <c r="N101" s="5">
        <f t="shared" si="202"/>
        <v>1.9032225708302321E-14</v>
      </c>
      <c r="O101" s="5">
        <f t="shared" si="203"/>
        <v>1.4274169281226741E-13</v>
      </c>
      <c r="P101" s="5">
        <f t="shared" si="204"/>
        <v>9.6026229710070803E-13</v>
      </c>
      <c r="Q101" s="5">
        <f t="shared" si="205"/>
        <v>5.8415956406959738E-12</v>
      </c>
      <c r="R101" s="5">
        <f t="shared" si="206"/>
        <v>3.235345277923924E-11</v>
      </c>
      <c r="S101" s="5">
        <f t="shared" si="207"/>
        <v>1.64078224808999E-10</v>
      </c>
      <c r="T101" s="5">
        <f t="shared" si="208"/>
        <v>7.6569838244199534E-10</v>
      </c>
      <c r="U101" s="5">
        <f t="shared" si="209"/>
        <v>3.3020742742811044E-9</v>
      </c>
      <c r="V101" s="5">
        <f t="shared" si="210"/>
        <v>1.3208297097124418E-8</v>
      </c>
      <c r="W101" s="5">
        <f t="shared" si="211"/>
        <v>4.916421697262978E-8</v>
      </c>
      <c r="X101" s="5">
        <f t="shared" si="212"/>
        <v>1.7078096422071397E-7</v>
      </c>
      <c r="Y101" s="5">
        <f t="shared" si="213"/>
        <v>5.5503813371732047E-7</v>
      </c>
      <c r="Z101" s="5">
        <f t="shared" si="214"/>
        <v>1.6915447884718338E-6</v>
      </c>
      <c r="AA101" s="5">
        <f t="shared" si="215"/>
        <v>4.8439691669875242E-6</v>
      </c>
      <c r="AB101" s="5">
        <f t="shared" si="216"/>
        <v>1.3057656015357673E-5</v>
      </c>
      <c r="AC101" s="5">
        <f t="shared" si="217"/>
        <v>3.3188209039034083E-5</v>
      </c>
      <c r="AD101" s="5">
        <f t="shared" si="218"/>
        <v>7.9651701693681811E-5</v>
      </c>
      <c r="AE101" s="5">
        <f t="shared" si="219"/>
        <v>1.8074809230489333E-4</v>
      </c>
      <c r="AF101" s="5">
        <f t="shared" si="220"/>
        <v>3.8827367976606718E-4</v>
      </c>
      <c r="AG101" s="5">
        <f t="shared" si="221"/>
        <v>7.9041427666663678E-4</v>
      </c>
      <c r="AH101" s="5">
        <f t="shared" si="222"/>
        <v>1.5263172239079882E-3</v>
      </c>
      <c r="AI101" s="5">
        <f t="shared" si="223"/>
        <v>2.7982482438313116E-3</v>
      </c>
      <c r="AJ101" s="5">
        <f t="shared" si="224"/>
        <v>4.8743679086093814E-3</v>
      </c>
      <c r="AK101" s="5">
        <f t="shared" si="225"/>
        <v>8.0731718486342866E-3</v>
      </c>
      <c r="AL101" s="5">
        <f t="shared" si="226"/>
        <v>1.2721361700878271E-2</v>
      </c>
      <c r="AM101" s="5">
        <f t="shared" si="227"/>
        <v>1.9082042551317409E-2</v>
      </c>
      <c r="AN101" s="5">
        <f t="shared" si="228"/>
        <v>2.7260060787596296E-2</v>
      </c>
      <c r="AO101" s="5">
        <f t="shared" si="229"/>
        <v>3.7103971627561627E-2</v>
      </c>
      <c r="AP101" s="5">
        <f t="shared" si="230"/>
        <v>4.8134882111431306E-2</v>
      </c>
      <c r="AQ101" s="5">
        <f t="shared" si="231"/>
        <v>5.9535248927296613E-2</v>
      </c>
      <c r="AR101" s="5">
        <f t="shared" si="232"/>
        <v>7.0221062837324211E-2</v>
      </c>
      <c r="AS101" s="5">
        <f t="shared" si="233"/>
        <v>7.8998695691989737E-2</v>
      </c>
      <c r="AT101" s="5">
        <f t="shared" si="234"/>
        <v>8.4779088059696278E-2</v>
      </c>
      <c r="AU101" s="19">
        <f t="shared" si="235"/>
        <v>8.6797637775403225E-2</v>
      </c>
      <c r="AV101" s="5">
        <f t="shared" si="236"/>
        <v>8.4779088059695765E-2</v>
      </c>
      <c r="AW101" s="5">
        <f t="shared" si="237"/>
        <v>7.8998695691987794E-2</v>
      </c>
      <c r="AX101" s="5">
        <f t="shared" si="238"/>
        <v>7.0221062837317924E-2</v>
      </c>
      <c r="AY101" s="5">
        <f t="shared" si="239"/>
        <v>5.953524892727826E-2</v>
      </c>
      <c r="AZ101" s="5">
        <f t="shared" si="240"/>
        <v>4.813488211138281E-2</v>
      </c>
      <c r="BA101" s="5">
        <f t="shared" si="241"/>
        <v>3.7103971627445262E-2</v>
      </c>
      <c r="BB101" s="5">
        <f t="shared" si="242"/>
        <v>2.726006078734175E-2</v>
      </c>
      <c r="BC101" s="5">
        <f t="shared" si="273"/>
        <v>1.9082042550808313E-2</v>
      </c>
      <c r="BD101" s="5">
        <f t="shared" si="243"/>
        <v>1.2721361699944929E-2</v>
      </c>
      <c r="BE101" s="5">
        <f t="shared" si="244"/>
        <v>8.0731718470623392E-3</v>
      </c>
      <c r="BF101" s="5">
        <f t="shared" si="245"/>
        <v>4.8743679061728582E-3</v>
      </c>
      <c r="BG101" s="5">
        <f t="shared" si="246"/>
        <v>2.7982482403505642E-3</v>
      </c>
      <c r="BH101" s="5">
        <f t="shared" si="247"/>
        <v>1.5263172193197303E-3</v>
      </c>
      <c r="BI101" s="5">
        <f t="shared" si="248"/>
        <v>7.9041427108093149E-4</v>
      </c>
      <c r="BJ101" s="5">
        <f t="shared" si="249"/>
        <v>3.882736734821487E-4</v>
      </c>
      <c r="BK101" s="5">
        <f t="shared" si="250"/>
        <v>1.8074808576961813E-4</v>
      </c>
      <c r="BL101" s="5">
        <f t="shared" si="251"/>
        <v>7.9651695409763357E-5</v>
      </c>
      <c r="BM101" s="5">
        <f t="shared" si="252"/>
        <v>3.3188203453328805E-5</v>
      </c>
      <c r="BN101" s="20">
        <f t="shared" si="253"/>
        <v>1.3056944674664484E-5</v>
      </c>
      <c r="BO101" s="5">
        <f t="shared" si="254"/>
        <v>4.8393959293897077E-6</v>
      </c>
      <c r="BP101" s="5">
        <f t="shared" si="255"/>
        <v>1.6788576741241417E-6</v>
      </c>
      <c r="BQ101" s="5">
        <f t="shared" si="256"/>
        <v>5.3528590354757545E-7</v>
      </c>
      <c r="BR101" s="5">
        <f t="shared" si="257"/>
        <v>1.5179180071725654E-7</v>
      </c>
      <c r="BS101" s="5">
        <f t="shared" si="258"/>
        <v>3.7342490093722278E-8</v>
      </c>
      <c r="BT101" s="5">
        <f t="shared" si="259"/>
        <v>8.2067439126699252E-9</v>
      </c>
      <c r="BU101" s="5">
        <f t="shared" si="260"/>
        <v>1.7226661625775269E-9</v>
      </c>
      <c r="BV101" s="5">
        <f t="shared" si="261"/>
        <v>3.4421073816787392E-10</v>
      </c>
      <c r="BW101" s="5">
        <f t="shared" si="262"/>
        <v>6.5219219308766674E-11</v>
      </c>
      <c r="BX101" s="5">
        <f t="shared" si="263"/>
        <v>1.1666836353403849E-11</v>
      </c>
      <c r="BY101" s="5">
        <f t="shared" si="264"/>
        <v>1.9604957627148024E-12</v>
      </c>
      <c r="BZ101" s="5">
        <f t="shared" si="265"/>
        <v>3.0765443864888959E-13</v>
      </c>
      <c r="CA101" s="5">
        <f t="shared" si="266"/>
        <v>4.4775376673343054E-14</v>
      </c>
      <c r="CB101" s="5">
        <f t="shared" si="267"/>
        <v>5.9937936751858218E-15</v>
      </c>
      <c r="CC101" s="5">
        <f t="shared" si="268"/>
        <v>7.3060782926619513E-16</v>
      </c>
      <c r="CD101" s="5">
        <f t="shared" si="269"/>
        <v>8.0088578475281305E-17</v>
      </c>
      <c r="CE101" s="5">
        <f t="shared" si="270"/>
        <v>7.7709489367136662E-18</v>
      </c>
      <c r="CF101" s="5">
        <f t="shared" si="271"/>
        <v>6.5367963416639497E-19</v>
      </c>
      <c r="CG101" s="5">
        <f t="shared" si="276"/>
        <v>4.6335762783076675E-20</v>
      </c>
      <c r="CH101" s="5">
        <f t="shared" si="277"/>
        <v>2.6563354408491947E-21</v>
      </c>
      <c r="CI101" s="5">
        <f t="shared" si="278"/>
        <v>1.153399966628628E-22</v>
      </c>
      <c r="CJ101" s="5">
        <f t="shared" si="278"/>
        <v>3.3604212384966749E-24</v>
      </c>
      <c r="CK101" s="5">
        <f t="shared" si="272"/>
        <v>5.169878828456423E-26</v>
      </c>
      <c r="CL101" s="5">
        <f t="shared" si="272"/>
        <v>0</v>
      </c>
      <c r="CM101" s="5">
        <f t="shared" si="272"/>
        <v>0</v>
      </c>
      <c r="CN101" s="5">
        <f t="shared" si="272"/>
        <v>0</v>
      </c>
      <c r="CO101" s="5">
        <f t="shared" si="192"/>
        <v>0</v>
      </c>
      <c r="CP101" s="5">
        <f t="shared" si="192"/>
        <v>0</v>
      </c>
      <c r="CQ101" s="5">
        <f t="shared" si="192"/>
        <v>0</v>
      </c>
      <c r="CR101" s="5">
        <f t="shared" si="192"/>
        <v>0</v>
      </c>
      <c r="CS101" s="5">
        <f t="shared" si="192"/>
        <v>0</v>
      </c>
      <c r="CT101" s="5">
        <f t="shared" si="192"/>
        <v>0</v>
      </c>
      <c r="CU101" s="5">
        <f t="shared" si="192"/>
        <v>0</v>
      </c>
      <c r="CV101" s="5">
        <f t="shared" si="192"/>
        <v>0</v>
      </c>
      <c r="CW101" s="5">
        <f t="shared" si="192"/>
        <v>0</v>
      </c>
      <c r="CX101" s="5">
        <f t="shared" si="192"/>
        <v>0</v>
      </c>
      <c r="CY101" s="5">
        <f t="shared" si="192"/>
        <v>0</v>
      </c>
      <c r="CZ101" s="5">
        <f t="shared" si="192"/>
        <v>0</v>
      </c>
      <c r="DA101" s="5">
        <f t="shared" si="192"/>
        <v>0</v>
      </c>
      <c r="DB101" s="5">
        <f t="shared" si="192"/>
        <v>0</v>
      </c>
      <c r="DC101" s="5">
        <f t="shared" si="192"/>
        <v>0</v>
      </c>
      <c r="DD101" s="5">
        <f t="shared" si="192"/>
        <v>0</v>
      </c>
      <c r="DE101" s="5">
        <f t="shared" si="193"/>
        <v>0</v>
      </c>
      <c r="DF101" s="5">
        <f t="shared" si="193"/>
        <v>0</v>
      </c>
      <c r="DG101" s="5">
        <f t="shared" si="193"/>
        <v>0</v>
      </c>
      <c r="DH101" s="5">
        <f t="shared" si="193"/>
        <v>0</v>
      </c>
      <c r="DI101" s="5">
        <f t="shared" si="193"/>
        <v>0</v>
      </c>
      <c r="DJ101" s="5">
        <f t="shared" si="193"/>
        <v>0</v>
      </c>
      <c r="DK101" s="5">
        <f t="shared" si="193"/>
        <v>0</v>
      </c>
      <c r="DL101" s="5">
        <f t="shared" si="193"/>
        <v>0</v>
      </c>
      <c r="DM101" s="5">
        <f t="shared" si="193"/>
        <v>0</v>
      </c>
      <c r="DN101" s="5">
        <f t="shared" si="193"/>
        <v>0</v>
      </c>
      <c r="DO101" s="5">
        <f t="shared" si="193"/>
        <v>0</v>
      </c>
      <c r="DP101" s="5">
        <f t="shared" si="193"/>
        <v>0</v>
      </c>
      <c r="DQ101" s="5">
        <f t="shared" si="193"/>
        <v>0</v>
      </c>
      <c r="DR101" s="5">
        <f t="shared" si="193"/>
        <v>0</v>
      </c>
      <c r="DS101" s="5">
        <f t="shared" si="193"/>
        <v>0</v>
      </c>
      <c r="DT101" s="5">
        <f t="shared" si="193"/>
        <v>0</v>
      </c>
      <c r="DU101" s="5">
        <f t="shared" si="193"/>
        <v>0</v>
      </c>
      <c r="DV101" s="5">
        <f t="shared" si="193"/>
        <v>0</v>
      </c>
      <c r="DW101" s="5">
        <f t="shared" si="193"/>
        <v>0</v>
      </c>
    </row>
    <row r="102" spans="1:127" x14ac:dyDescent="0.25">
      <c r="A102" s="13">
        <f t="shared" si="141"/>
        <v>8.6542731530701494E-2</v>
      </c>
      <c r="B102" s="2">
        <f t="shared" si="142"/>
        <v>0.99999992429430495</v>
      </c>
      <c r="C102" s="4">
        <f t="shared" si="143"/>
        <v>28.021978021978022</v>
      </c>
      <c r="D102" s="18">
        <v>85</v>
      </c>
      <c r="E102" s="5">
        <f t="shared" si="171"/>
        <v>2.5849394142282115E-26</v>
      </c>
      <c r="F102" s="5">
        <f t="shared" si="194"/>
        <v>2.1971985020939798E-24</v>
      </c>
      <c r="G102" s="5">
        <f t="shared" si="195"/>
        <v>9.228233708794715E-23</v>
      </c>
      <c r="H102" s="5">
        <f t="shared" si="196"/>
        <v>2.5531446594332045E-21</v>
      </c>
      <c r="I102" s="5">
        <f t="shared" si="197"/>
        <v>5.2339465518380692E-20</v>
      </c>
      <c r="J102" s="5">
        <f t="shared" si="198"/>
        <v>8.4789934139776721E-19</v>
      </c>
      <c r="K102" s="5">
        <f t="shared" si="199"/>
        <v>1.1305324551970229E-17</v>
      </c>
      <c r="L102" s="5">
        <f t="shared" si="200"/>
        <v>1.2758866280080688E-16</v>
      </c>
      <c r="M102" s="5">
        <f t="shared" si="201"/>
        <v>1.243989462307867E-15</v>
      </c>
      <c r="N102" s="5">
        <f t="shared" si="202"/>
        <v>1.064302095530064E-14</v>
      </c>
      <c r="O102" s="5">
        <f t="shared" si="203"/>
        <v>8.0886959260284865E-14</v>
      </c>
      <c r="P102" s="5">
        <f t="shared" si="204"/>
        <v>5.5150199495648772E-13</v>
      </c>
      <c r="Q102" s="5">
        <f t="shared" si="205"/>
        <v>3.4009289688983409E-12</v>
      </c>
      <c r="R102" s="5">
        <f t="shared" si="206"/>
        <v>1.9097524209967607E-11</v>
      </c>
      <c r="S102" s="5">
        <f t="shared" si="207"/>
        <v>9.821583879411912E-11</v>
      </c>
      <c r="T102" s="5">
        <f t="shared" si="208"/>
        <v>4.6488830362549717E-10</v>
      </c>
      <c r="U102" s="5">
        <f t="shared" si="209"/>
        <v>2.0338863283615499E-9</v>
      </c>
      <c r="V102" s="5">
        <f t="shared" si="210"/>
        <v>8.2551856857027603E-9</v>
      </c>
      <c r="W102" s="5">
        <f t="shared" si="211"/>
        <v>3.1186257034877102E-8</v>
      </c>
      <c r="X102" s="5">
        <f t="shared" si="212"/>
        <v>1.0997259059667187E-7</v>
      </c>
      <c r="Y102" s="5">
        <f t="shared" si="213"/>
        <v>3.6290954896901719E-7</v>
      </c>
      <c r="Z102" s="5">
        <f t="shared" si="214"/>
        <v>1.1232914610945771E-6</v>
      </c>
      <c r="AA102" s="5">
        <f t="shared" si="215"/>
        <v>3.267756977729679E-6</v>
      </c>
      <c r="AB102" s="5">
        <f t="shared" si="216"/>
        <v>8.9508125911725986E-6</v>
      </c>
      <c r="AC102" s="5">
        <f t="shared" si="217"/>
        <v>2.3122932527195877E-5</v>
      </c>
      <c r="AD102" s="5">
        <f t="shared" si="218"/>
        <v>5.6419955366357947E-5</v>
      </c>
      <c r="AE102" s="5">
        <f t="shared" si="219"/>
        <v>1.3019989699928757E-4</v>
      </c>
      <c r="AF102" s="5">
        <f t="shared" si="220"/>
        <v>2.8451088603548025E-4</v>
      </c>
      <c r="AG102" s="5">
        <f t="shared" si="221"/>
        <v>5.8934397821635198E-4</v>
      </c>
      <c r="AH102" s="5">
        <f t="shared" si="222"/>
        <v>1.1583657502873125E-3</v>
      </c>
      <c r="AI102" s="5">
        <f t="shared" si="223"/>
        <v>2.1622827338696497E-3</v>
      </c>
      <c r="AJ102" s="5">
        <f t="shared" si="224"/>
        <v>3.8363080762203465E-3</v>
      </c>
      <c r="AK102" s="5">
        <f t="shared" si="225"/>
        <v>6.473769878621834E-3</v>
      </c>
      <c r="AL102" s="5">
        <f t="shared" si="226"/>
        <v>1.0397266774756279E-2</v>
      </c>
      <c r="AM102" s="5">
        <f t="shared" si="227"/>
        <v>1.5901702126097841E-2</v>
      </c>
      <c r="AN102" s="5">
        <f t="shared" si="228"/>
        <v>2.3171051669456853E-2</v>
      </c>
      <c r="AO102" s="5">
        <f t="shared" si="229"/>
        <v>3.2182016207578962E-2</v>
      </c>
      <c r="AP102" s="5">
        <f t="shared" si="230"/>
        <v>4.2619426869496463E-2</v>
      </c>
      <c r="AQ102" s="5">
        <f t="shared" si="231"/>
        <v>5.3835065519363956E-2</v>
      </c>
      <c r="AR102" s="5">
        <f t="shared" si="232"/>
        <v>6.4878155882310412E-2</v>
      </c>
      <c r="AS102" s="5">
        <f t="shared" si="233"/>
        <v>7.4609879264656981E-2</v>
      </c>
      <c r="AT102" s="5">
        <f t="shared" si="234"/>
        <v>8.1888891875843001E-2</v>
      </c>
      <c r="AU102" s="5">
        <f t="shared" si="235"/>
        <v>8.5788362917549751E-2</v>
      </c>
      <c r="AV102" s="5">
        <f t="shared" si="236"/>
        <v>8.5788362917549488E-2</v>
      </c>
      <c r="AW102" s="5">
        <f t="shared" si="237"/>
        <v>8.1888891875841779E-2</v>
      </c>
      <c r="AX102" s="5">
        <f t="shared" si="238"/>
        <v>7.4609879264652859E-2</v>
      </c>
      <c r="AY102" s="5">
        <f t="shared" si="239"/>
        <v>6.4878155882298089E-2</v>
      </c>
      <c r="AZ102" s="5">
        <f t="shared" si="240"/>
        <v>5.3835065519330538E-2</v>
      </c>
      <c r="BA102" s="5">
        <f t="shared" si="241"/>
        <v>4.2619426869414036E-2</v>
      </c>
      <c r="BB102" s="5">
        <f t="shared" si="242"/>
        <v>3.2182016207393506E-2</v>
      </c>
      <c r="BC102" s="5">
        <f t="shared" si="273"/>
        <v>2.317105166907503E-2</v>
      </c>
      <c r="BD102" s="5">
        <f t="shared" si="243"/>
        <v>1.5901702125376622E-2</v>
      </c>
      <c r="BE102" s="5">
        <f t="shared" si="244"/>
        <v>1.0397266773503635E-2</v>
      </c>
      <c r="BF102" s="5">
        <f t="shared" si="245"/>
        <v>6.4737698766175987E-3</v>
      </c>
      <c r="BG102" s="5">
        <f t="shared" si="246"/>
        <v>3.836308073261711E-3</v>
      </c>
      <c r="BH102" s="5">
        <f t="shared" si="247"/>
        <v>2.1622827298351474E-3</v>
      </c>
      <c r="BI102" s="5">
        <f t="shared" si="248"/>
        <v>1.1583657452003309E-3</v>
      </c>
      <c r="BJ102" s="5">
        <f t="shared" si="249"/>
        <v>5.8934397228154009E-4</v>
      </c>
      <c r="BK102" s="5">
        <f t="shared" si="250"/>
        <v>2.8451087962588339E-4</v>
      </c>
      <c r="BL102" s="5">
        <f t="shared" si="251"/>
        <v>1.3019989058969076E-4</v>
      </c>
      <c r="BM102" s="5">
        <f t="shared" si="252"/>
        <v>5.6419949431546081E-5</v>
      </c>
      <c r="BN102" s="20">
        <f t="shared" si="253"/>
        <v>2.3122574063996643E-5</v>
      </c>
      <c r="BO102" s="5">
        <f t="shared" si="254"/>
        <v>8.9481703020270951E-6</v>
      </c>
      <c r="BP102" s="5">
        <f t="shared" si="255"/>
        <v>3.2591268017569247E-6</v>
      </c>
      <c r="BQ102" s="5">
        <f t="shared" si="256"/>
        <v>1.1070717888358586E-6</v>
      </c>
      <c r="BR102" s="5">
        <f t="shared" si="257"/>
        <v>3.4353885213241601E-7</v>
      </c>
      <c r="BS102" s="5">
        <f t="shared" si="258"/>
        <v>9.4567145405489414E-8</v>
      </c>
      <c r="BT102" s="5">
        <f t="shared" si="259"/>
        <v>2.2774617003196101E-8</v>
      </c>
      <c r="BU102" s="5">
        <f t="shared" si="260"/>
        <v>4.9647050376237257E-9</v>
      </c>
      <c r="BV102" s="5">
        <f t="shared" si="261"/>
        <v>1.0334384503727003E-9</v>
      </c>
      <c r="BW102" s="5">
        <f t="shared" si="262"/>
        <v>2.047149787383203E-10</v>
      </c>
      <c r="BX102" s="5">
        <f t="shared" si="263"/>
        <v>3.8443027831085262E-11</v>
      </c>
      <c r="BY102" s="5">
        <f t="shared" si="264"/>
        <v>6.8136660580593259E-12</v>
      </c>
      <c r="BZ102" s="5">
        <f t="shared" si="265"/>
        <v>1.134075100681846E-12</v>
      </c>
      <c r="CA102" s="5">
        <f t="shared" si="266"/>
        <v>1.7621490766111632E-13</v>
      </c>
      <c r="CB102" s="5">
        <f t="shared" si="267"/>
        <v>2.5384585174264438E-14</v>
      </c>
      <c r="CC102" s="5">
        <f t="shared" si="268"/>
        <v>3.3622007522260084E-15</v>
      </c>
      <c r="CD102" s="5">
        <f t="shared" si="269"/>
        <v>4.0534820387073822E-16</v>
      </c>
      <c r="CE102" s="5">
        <f t="shared" si="270"/>
        <v>4.3929763705997486E-17</v>
      </c>
      <c r="CF102" s="5">
        <f t="shared" si="271"/>
        <v>4.2123142854400306E-18</v>
      </c>
      <c r="CG102" s="5">
        <f t="shared" si="276"/>
        <v>3.5000769847473582E-19</v>
      </c>
      <c r="CH102" s="5">
        <f t="shared" si="277"/>
        <v>2.4496049111962935E-20</v>
      </c>
      <c r="CI102" s="5">
        <f t="shared" si="278"/>
        <v>1.3858377187560287E-21</v>
      </c>
      <c r="CJ102" s="5">
        <f t="shared" ref="CJ102" si="279">CI101*$E$6 +CJ101*$E$6</f>
        <v>5.9350208950679736E-23</v>
      </c>
      <c r="CK102" s="5">
        <f t="shared" ref="CK102" si="280">CJ101*$E$6 +CK101*$E$6</f>
        <v>1.7060600133906196E-24</v>
      </c>
      <c r="CL102" s="5">
        <f t="shared" si="272"/>
        <v>2.5849394142282115E-26</v>
      </c>
      <c r="CM102" s="5">
        <f t="shared" si="272"/>
        <v>0</v>
      </c>
      <c r="CN102" s="5">
        <f t="shared" si="272"/>
        <v>0</v>
      </c>
      <c r="CO102" s="5">
        <f t="shared" si="192"/>
        <v>0</v>
      </c>
      <c r="CP102" s="5">
        <f t="shared" si="192"/>
        <v>0</v>
      </c>
      <c r="CQ102" s="5">
        <f t="shared" si="192"/>
        <v>0</v>
      </c>
      <c r="CR102" s="5">
        <f t="shared" si="192"/>
        <v>0</v>
      </c>
      <c r="CS102" s="5">
        <f t="shared" si="192"/>
        <v>0</v>
      </c>
      <c r="CT102" s="5">
        <f t="shared" si="192"/>
        <v>0</v>
      </c>
      <c r="CU102" s="5">
        <f t="shared" si="192"/>
        <v>0</v>
      </c>
      <c r="CV102" s="5">
        <f t="shared" si="192"/>
        <v>0</v>
      </c>
      <c r="CW102" s="5">
        <f t="shared" si="192"/>
        <v>0</v>
      </c>
      <c r="CX102" s="5">
        <f t="shared" si="192"/>
        <v>0</v>
      </c>
      <c r="CY102" s="5">
        <f t="shared" si="192"/>
        <v>0</v>
      </c>
      <c r="CZ102" s="5">
        <f t="shared" si="192"/>
        <v>0</v>
      </c>
      <c r="DA102" s="5">
        <f t="shared" si="192"/>
        <v>0</v>
      </c>
      <c r="DB102" s="5">
        <f t="shared" si="192"/>
        <v>0</v>
      </c>
      <c r="DC102" s="5">
        <f t="shared" si="192"/>
        <v>0</v>
      </c>
      <c r="DD102" s="5">
        <f t="shared" si="192"/>
        <v>0</v>
      </c>
      <c r="DE102" s="5">
        <f t="shared" si="193"/>
        <v>0</v>
      </c>
      <c r="DF102" s="5">
        <f t="shared" si="193"/>
        <v>0</v>
      </c>
      <c r="DG102" s="5">
        <f t="shared" si="193"/>
        <v>0</v>
      </c>
      <c r="DH102" s="5">
        <f t="shared" si="193"/>
        <v>0</v>
      </c>
      <c r="DI102" s="5">
        <f t="shared" si="193"/>
        <v>0</v>
      </c>
      <c r="DJ102" s="5">
        <f t="shared" si="193"/>
        <v>0</v>
      </c>
      <c r="DK102" s="5">
        <f t="shared" si="193"/>
        <v>0</v>
      </c>
      <c r="DL102" s="5">
        <f t="shared" si="193"/>
        <v>0</v>
      </c>
      <c r="DM102" s="5">
        <f t="shared" si="193"/>
        <v>0</v>
      </c>
      <c r="DN102" s="5">
        <f t="shared" si="193"/>
        <v>0</v>
      </c>
      <c r="DO102" s="5">
        <f t="shared" si="193"/>
        <v>0</v>
      </c>
      <c r="DP102" s="5">
        <f t="shared" si="193"/>
        <v>0</v>
      </c>
      <c r="DQ102" s="5">
        <f t="shared" si="193"/>
        <v>0</v>
      </c>
      <c r="DR102" s="5">
        <f t="shared" si="193"/>
        <v>0</v>
      </c>
      <c r="DS102" s="5">
        <f t="shared" si="193"/>
        <v>0</v>
      </c>
      <c r="DT102" s="5">
        <f t="shared" si="193"/>
        <v>0</v>
      </c>
      <c r="DU102" s="5">
        <f t="shared" si="193"/>
        <v>0</v>
      </c>
      <c r="DV102" s="5">
        <f t="shared" si="193"/>
        <v>0</v>
      </c>
      <c r="DW102" s="5">
        <f t="shared" si="193"/>
        <v>0</v>
      </c>
    </row>
    <row r="103" spans="1:127" x14ac:dyDescent="0.25">
      <c r="A103" s="13">
        <f t="shared" si="141"/>
        <v>8.6038104887580444E-2</v>
      </c>
      <c r="B103" s="2">
        <f t="shared" si="142"/>
        <v>0.9999999242943044</v>
      </c>
      <c r="C103" s="4">
        <f t="shared" si="143"/>
        <v>28.35164835164835</v>
      </c>
      <c r="D103" s="18">
        <v>86</v>
      </c>
      <c r="E103" s="5">
        <f t="shared" si="171"/>
        <v>1.2924697071141057E-26</v>
      </c>
      <c r="F103" s="5">
        <f t="shared" si="194"/>
        <v>1.1115239481181309E-24</v>
      </c>
      <c r="G103" s="5">
        <f t="shared" si="195"/>
        <v>4.7239767795020565E-23</v>
      </c>
      <c r="H103" s="5">
        <f t="shared" si="196"/>
        <v>1.3227134982605758E-21</v>
      </c>
      <c r="I103" s="5">
        <f t="shared" si="197"/>
        <v>2.7446305088906948E-20</v>
      </c>
      <c r="J103" s="5">
        <f t="shared" si="198"/>
        <v>4.5011940345807395E-19</v>
      </c>
      <c r="K103" s="5">
        <f t="shared" si="199"/>
        <v>6.0766119466839983E-18</v>
      </c>
      <c r="L103" s="5">
        <f t="shared" si="200"/>
        <v>6.9446993676388552E-17</v>
      </c>
      <c r="M103" s="5">
        <f t="shared" si="201"/>
        <v>6.8578906255433695E-16</v>
      </c>
      <c r="N103" s="5">
        <f t="shared" si="202"/>
        <v>5.9435052088042536E-15</v>
      </c>
      <c r="O103" s="5">
        <f t="shared" si="203"/>
        <v>4.5764990107792753E-14</v>
      </c>
      <c r="P103" s="5">
        <f t="shared" si="204"/>
        <v>3.1619447710838629E-13</v>
      </c>
      <c r="Q103" s="5">
        <f t="shared" si="205"/>
        <v>1.9762154819274143E-12</v>
      </c>
      <c r="R103" s="5">
        <f t="shared" si="206"/>
        <v>1.1249226589432974E-11</v>
      </c>
      <c r="S103" s="5">
        <f t="shared" si="207"/>
        <v>5.8656681502043364E-11</v>
      </c>
      <c r="T103" s="5">
        <f t="shared" si="208"/>
        <v>2.8155207120980815E-10</v>
      </c>
      <c r="U103" s="5">
        <f t="shared" si="209"/>
        <v>1.2493873159935234E-9</v>
      </c>
      <c r="V103" s="5">
        <f t="shared" si="210"/>
        <v>5.1445360070321553E-9</v>
      </c>
      <c r="W103" s="5">
        <f t="shared" si="211"/>
        <v>1.9720721360289933E-8</v>
      </c>
      <c r="X103" s="5">
        <f t="shared" si="212"/>
        <v>7.0579423815774479E-8</v>
      </c>
      <c r="Y103" s="5">
        <f t="shared" si="213"/>
        <v>2.3644106978284453E-7</v>
      </c>
      <c r="Z103" s="5">
        <f t="shared" si="214"/>
        <v>7.4310050503179715E-7</v>
      </c>
      <c r="AA103" s="5">
        <f t="shared" si="215"/>
        <v>2.195524219412128E-6</v>
      </c>
      <c r="AB103" s="5">
        <f t="shared" si="216"/>
        <v>6.109284784451139E-6</v>
      </c>
      <c r="AC103" s="5">
        <f t="shared" si="217"/>
        <v>1.6036872559184239E-5</v>
      </c>
      <c r="AD103" s="5">
        <f t="shared" si="218"/>
        <v>3.9771443946776912E-5</v>
      </c>
      <c r="AE103" s="5">
        <f t="shared" si="219"/>
        <v>9.3309926182822762E-5</v>
      </c>
      <c r="AF103" s="5">
        <f t="shared" si="220"/>
        <v>2.0735539151738391E-4</v>
      </c>
      <c r="AG103" s="5">
        <f t="shared" si="221"/>
        <v>4.3692743212591614E-4</v>
      </c>
      <c r="AH103" s="5">
        <f t="shared" si="222"/>
        <v>8.7385486425183229E-4</v>
      </c>
      <c r="AI103" s="5">
        <f t="shared" si="223"/>
        <v>1.6603242420784811E-3</v>
      </c>
      <c r="AJ103" s="5">
        <f t="shared" si="224"/>
        <v>2.9992954050449983E-3</v>
      </c>
      <c r="AK103" s="5">
        <f t="shared" si="225"/>
        <v>5.1550389774210901E-3</v>
      </c>
      <c r="AL103" s="5">
        <f t="shared" si="226"/>
        <v>8.4355183266890572E-3</v>
      </c>
      <c r="AM103" s="5">
        <f t="shared" si="227"/>
        <v>1.314948445042706E-2</v>
      </c>
      <c r="AN103" s="5">
        <f t="shared" si="228"/>
        <v>1.9536376897777347E-2</v>
      </c>
      <c r="AO103" s="5">
        <f t="shared" si="229"/>
        <v>2.7676533938517905E-2</v>
      </c>
      <c r="AP103" s="5">
        <f t="shared" si="230"/>
        <v>3.7400721538537712E-2</v>
      </c>
      <c r="AQ103" s="5">
        <f t="shared" si="231"/>
        <v>4.8227246194430209E-2</v>
      </c>
      <c r="AR103" s="5">
        <f t="shared" si="232"/>
        <v>5.9356610700837184E-2</v>
      </c>
      <c r="AS103" s="5">
        <f t="shared" si="233"/>
        <v>6.9744017573483696E-2</v>
      </c>
      <c r="AT103" s="5">
        <f t="shared" si="234"/>
        <v>7.8249385570249991E-2</v>
      </c>
      <c r="AU103" s="5">
        <f t="shared" si="235"/>
        <v>8.3838627396696369E-2</v>
      </c>
      <c r="AV103" s="19">
        <f t="shared" si="236"/>
        <v>8.5788362917549627E-2</v>
      </c>
      <c r="AW103" s="5">
        <f t="shared" si="237"/>
        <v>8.3838627396695634E-2</v>
      </c>
      <c r="AX103" s="5">
        <f t="shared" si="238"/>
        <v>7.8249385570247326E-2</v>
      </c>
      <c r="AY103" s="5">
        <f t="shared" si="239"/>
        <v>6.9744017573475481E-2</v>
      </c>
      <c r="AZ103" s="5">
        <f t="shared" si="240"/>
        <v>5.9356610700814313E-2</v>
      </c>
      <c r="BA103" s="5">
        <f t="shared" si="241"/>
        <v>4.8227246194372284E-2</v>
      </c>
      <c r="BB103" s="5">
        <f t="shared" si="242"/>
        <v>3.7400721538403771E-2</v>
      </c>
      <c r="BC103" s="5">
        <f t="shared" si="273"/>
        <v>2.7676533938234268E-2</v>
      </c>
      <c r="BD103" s="5">
        <f t="shared" si="243"/>
        <v>1.9536376897225826E-2</v>
      </c>
      <c r="BE103" s="5">
        <f t="shared" si="244"/>
        <v>1.3149484449440129E-2</v>
      </c>
      <c r="BF103" s="5">
        <f t="shared" si="245"/>
        <v>8.4355183250606168E-3</v>
      </c>
      <c r="BG103" s="5">
        <f t="shared" si="246"/>
        <v>5.1550389749396549E-3</v>
      </c>
      <c r="BH103" s="5">
        <f t="shared" si="247"/>
        <v>2.999295401548429E-3</v>
      </c>
      <c r="BI103" s="5">
        <f t="shared" si="248"/>
        <v>1.6603242375177391E-3</v>
      </c>
      <c r="BJ103" s="5">
        <f t="shared" si="249"/>
        <v>8.7385485874093543E-4</v>
      </c>
      <c r="BK103" s="5">
        <f t="shared" si="250"/>
        <v>4.3692742595371174E-4</v>
      </c>
      <c r="BL103" s="5">
        <f t="shared" si="251"/>
        <v>2.0735538510778707E-4</v>
      </c>
      <c r="BM103" s="5">
        <f t="shared" si="252"/>
        <v>9.3309920010618412E-5</v>
      </c>
      <c r="BN103" s="20">
        <f t="shared" si="253"/>
        <v>3.9771261747771362E-5</v>
      </c>
      <c r="BO103" s="5">
        <f t="shared" si="254"/>
        <v>1.6035372183011869E-5</v>
      </c>
      <c r="BP103" s="5">
        <f t="shared" si="255"/>
        <v>6.1036485518920095E-6</v>
      </c>
      <c r="BQ103" s="5">
        <f t="shared" si="256"/>
        <v>2.1830992952963916E-6</v>
      </c>
      <c r="BR103" s="5">
        <f t="shared" si="257"/>
        <v>7.2530532048413724E-7</v>
      </c>
      <c r="BS103" s="5">
        <f t="shared" si="258"/>
        <v>2.1905299876895272E-7</v>
      </c>
      <c r="BT103" s="5">
        <f t="shared" si="259"/>
        <v>5.8670881204342756E-8</v>
      </c>
      <c r="BU103" s="5">
        <f t="shared" si="260"/>
        <v>1.3869661020409913E-8</v>
      </c>
      <c r="BV103" s="5">
        <f t="shared" si="261"/>
        <v>2.999071743998213E-9</v>
      </c>
      <c r="BW103" s="5">
        <f t="shared" si="262"/>
        <v>6.190767145555103E-10</v>
      </c>
      <c r="BX103" s="5">
        <f t="shared" si="263"/>
        <v>1.2157900328470278E-10</v>
      </c>
      <c r="BY103" s="5">
        <f t="shared" si="264"/>
        <v>2.2628346944572294E-11</v>
      </c>
      <c r="BZ103" s="5">
        <f t="shared" si="265"/>
        <v>3.9738705793705859E-12</v>
      </c>
      <c r="CA103" s="5">
        <f t="shared" si="266"/>
        <v>6.5514500417148115E-13</v>
      </c>
      <c r="CB103" s="5">
        <f t="shared" si="267"/>
        <v>1.0079974641769038E-13</v>
      </c>
      <c r="CC103" s="5">
        <f t="shared" si="268"/>
        <v>1.4373392963245223E-14</v>
      </c>
      <c r="CD103" s="5">
        <f t="shared" si="269"/>
        <v>1.8837744780483733E-15</v>
      </c>
      <c r="CE103" s="5">
        <f t="shared" si="270"/>
        <v>2.2463898378836785E-16</v>
      </c>
      <c r="CF103" s="5">
        <f t="shared" si="271"/>
        <v>2.4071038995718758E-17</v>
      </c>
      <c r="CG103" s="5">
        <f t="shared" si="276"/>
        <v>2.2811609919573832E-18</v>
      </c>
      <c r="CH103" s="5">
        <f t="shared" si="277"/>
        <v>1.8725187379334938E-19</v>
      </c>
      <c r="CI103" s="5">
        <f t="shared" si="278"/>
        <v>1.2940943415359482E-20</v>
      </c>
      <c r="CJ103" s="5">
        <f t="shared" ref="CJ103:CJ105" si="281">CI102*$E$6 +CJ102*$E$6</f>
        <v>7.2259396385335424E-22</v>
      </c>
      <c r="CK103" s="5">
        <f t="shared" ref="CK103:CK105" si="282">CJ102*$E$6 +CK102*$E$6</f>
        <v>3.0528134482035178E-23</v>
      </c>
      <c r="CL103" s="5">
        <f t="shared" ref="CL103:CN105" si="283">CK102*$E$6 +CL102*$E$6</f>
        <v>8.6595470376645085E-25</v>
      </c>
      <c r="CM103" s="5">
        <f t="shared" si="272"/>
        <v>1.2924697071141057E-26</v>
      </c>
      <c r="CN103" s="5">
        <f t="shared" si="272"/>
        <v>0</v>
      </c>
      <c r="CO103" s="5">
        <f t="shared" si="192"/>
        <v>0</v>
      </c>
      <c r="CP103" s="5">
        <f t="shared" si="192"/>
        <v>0</v>
      </c>
      <c r="CQ103" s="5">
        <f t="shared" si="192"/>
        <v>0</v>
      </c>
      <c r="CR103" s="5">
        <f t="shared" si="192"/>
        <v>0</v>
      </c>
      <c r="CS103" s="5">
        <f t="shared" si="192"/>
        <v>0</v>
      </c>
      <c r="CT103" s="5">
        <f t="shared" si="192"/>
        <v>0</v>
      </c>
      <c r="CU103" s="5">
        <f t="shared" si="192"/>
        <v>0</v>
      </c>
      <c r="CV103" s="5">
        <f t="shared" si="192"/>
        <v>0</v>
      </c>
      <c r="CW103" s="5">
        <f t="shared" si="192"/>
        <v>0</v>
      </c>
      <c r="CX103" s="5">
        <f t="shared" si="192"/>
        <v>0</v>
      </c>
      <c r="CY103" s="5">
        <f t="shared" si="192"/>
        <v>0</v>
      </c>
      <c r="CZ103" s="5">
        <f t="shared" si="192"/>
        <v>0</v>
      </c>
      <c r="DA103" s="5">
        <f t="shared" si="192"/>
        <v>0</v>
      </c>
      <c r="DB103" s="5">
        <f t="shared" si="192"/>
        <v>0</v>
      </c>
      <c r="DC103" s="5">
        <f t="shared" si="192"/>
        <v>0</v>
      </c>
      <c r="DD103" s="5">
        <f t="shared" si="192"/>
        <v>0</v>
      </c>
      <c r="DE103" s="5">
        <f t="shared" si="193"/>
        <v>0</v>
      </c>
      <c r="DF103" s="5">
        <f t="shared" si="193"/>
        <v>0</v>
      </c>
      <c r="DG103" s="5">
        <f t="shared" si="193"/>
        <v>0</v>
      </c>
      <c r="DH103" s="5">
        <f t="shared" si="193"/>
        <v>0</v>
      </c>
      <c r="DI103" s="5">
        <f t="shared" si="193"/>
        <v>0</v>
      </c>
      <c r="DJ103" s="5">
        <f t="shared" si="193"/>
        <v>0</v>
      </c>
      <c r="DK103" s="5">
        <f t="shared" si="193"/>
        <v>0</v>
      </c>
      <c r="DL103" s="5">
        <f t="shared" si="193"/>
        <v>0</v>
      </c>
      <c r="DM103" s="5">
        <f t="shared" si="193"/>
        <v>0</v>
      </c>
      <c r="DN103" s="5">
        <f t="shared" si="193"/>
        <v>0</v>
      </c>
      <c r="DO103" s="5">
        <f t="shared" si="193"/>
        <v>0</v>
      </c>
      <c r="DP103" s="5">
        <f t="shared" si="193"/>
        <v>0</v>
      </c>
      <c r="DQ103" s="5">
        <f t="shared" si="193"/>
        <v>0</v>
      </c>
      <c r="DR103" s="5">
        <f t="shared" si="193"/>
        <v>0</v>
      </c>
      <c r="DS103" s="5">
        <f t="shared" si="193"/>
        <v>0</v>
      </c>
      <c r="DT103" s="5">
        <f t="shared" si="193"/>
        <v>0</v>
      </c>
      <c r="DU103" s="5">
        <f t="shared" si="193"/>
        <v>0</v>
      </c>
      <c r="DV103" s="5">
        <f t="shared" si="193"/>
        <v>0</v>
      </c>
      <c r="DW103" s="5">
        <f t="shared" si="193"/>
        <v>0</v>
      </c>
    </row>
    <row r="104" spans="1:127" x14ac:dyDescent="0.25">
      <c r="A104" s="13">
        <f t="shared" si="141"/>
        <v>8.554220389903007E-2</v>
      </c>
      <c r="B104" s="2">
        <f t="shared" si="142"/>
        <v>0.99999992429430506</v>
      </c>
      <c r="C104" s="4">
        <f t="shared" si="143"/>
        <v>28.681318681318682</v>
      </c>
      <c r="D104" s="18">
        <v>87</v>
      </c>
      <c r="E104" s="5">
        <f t="shared" si="171"/>
        <v>6.4623485355705287E-27</v>
      </c>
      <c r="F104" s="5">
        <f t="shared" si="194"/>
        <v>5.62224322594636E-25</v>
      </c>
      <c r="G104" s="5">
        <f t="shared" si="195"/>
        <v>2.4175645871569348E-23</v>
      </c>
      <c r="H104" s="5">
        <f t="shared" si="196"/>
        <v>6.8497663302779819E-22</v>
      </c>
      <c r="I104" s="5">
        <f t="shared" si="197"/>
        <v>1.4384509293583762E-20</v>
      </c>
      <c r="J104" s="5">
        <f t="shared" si="198"/>
        <v>2.3878285427349045E-19</v>
      </c>
      <c r="K104" s="5">
        <f t="shared" si="199"/>
        <v>3.2633656750710361E-18</v>
      </c>
      <c r="L104" s="5">
        <f t="shared" si="200"/>
        <v>3.7761802811536275E-17</v>
      </c>
      <c r="M104" s="5">
        <f t="shared" si="201"/>
        <v>3.7761802811536275E-16</v>
      </c>
      <c r="N104" s="5">
        <f t="shared" si="202"/>
        <v>3.3146471356792953E-15</v>
      </c>
      <c r="O104" s="5">
        <f t="shared" si="203"/>
        <v>2.5854247658298503E-14</v>
      </c>
      <c r="P104" s="5">
        <f t="shared" si="204"/>
        <v>1.8097973360808952E-13</v>
      </c>
      <c r="Q104" s="5">
        <f t="shared" si="205"/>
        <v>1.1462049795179003E-12</v>
      </c>
      <c r="R104" s="5">
        <f t="shared" si="206"/>
        <v>6.6127210356801941E-12</v>
      </c>
      <c r="S104" s="5">
        <f t="shared" si="207"/>
        <v>3.4952954045738169E-11</v>
      </c>
      <c r="T104" s="5">
        <f t="shared" si="208"/>
        <v>1.7010437635592574E-10</v>
      </c>
      <c r="U104" s="5">
        <f t="shared" si="209"/>
        <v>7.6546969360166579E-10</v>
      </c>
      <c r="V104" s="5">
        <f t="shared" si="210"/>
        <v>3.1969616615128394E-9</v>
      </c>
      <c r="W104" s="5">
        <f t="shared" si="211"/>
        <v>1.2432628683661044E-8</v>
      </c>
      <c r="X104" s="5">
        <f t="shared" si="212"/>
        <v>4.5150072588032203E-8</v>
      </c>
      <c r="Y104" s="5">
        <f t="shared" si="213"/>
        <v>1.5351024679930952E-7</v>
      </c>
      <c r="Z104" s="5">
        <f t="shared" si="214"/>
        <v>4.8977078740732085E-7</v>
      </c>
      <c r="AA104" s="5">
        <f t="shared" si="215"/>
        <v>1.4693123622219627E-6</v>
      </c>
      <c r="AB104" s="5">
        <f t="shared" si="216"/>
        <v>4.1524045019316333E-6</v>
      </c>
      <c r="AC104" s="5">
        <f t="shared" si="217"/>
        <v>1.1073078671817689E-5</v>
      </c>
      <c r="AD104" s="5">
        <f t="shared" si="218"/>
        <v>2.7904158252980574E-5</v>
      </c>
      <c r="AE104" s="5">
        <f t="shared" si="219"/>
        <v>6.6540685064799833E-5</v>
      </c>
      <c r="AF104" s="5">
        <f t="shared" si="220"/>
        <v>1.5033265885010334E-4</v>
      </c>
      <c r="AG104" s="5">
        <f t="shared" si="221"/>
        <v>3.2214141182165004E-4</v>
      </c>
      <c r="AH104" s="5">
        <f t="shared" si="222"/>
        <v>6.5539114818887422E-4</v>
      </c>
      <c r="AI104" s="5">
        <f t="shared" si="223"/>
        <v>1.2670895531651568E-3</v>
      </c>
      <c r="AJ104" s="5">
        <f t="shared" si="224"/>
        <v>2.3298098235617396E-3</v>
      </c>
      <c r="AK104" s="5">
        <f t="shared" si="225"/>
        <v>4.0771671912330446E-3</v>
      </c>
      <c r="AL104" s="5">
        <f t="shared" si="226"/>
        <v>6.7952786520550732E-3</v>
      </c>
      <c r="AM104" s="5">
        <f t="shared" si="227"/>
        <v>1.0792501388558058E-2</v>
      </c>
      <c r="AN104" s="5">
        <f t="shared" si="228"/>
        <v>1.6342930674102203E-2</v>
      </c>
      <c r="AO104" s="5">
        <f t="shared" si="229"/>
        <v>2.3606455418147626E-2</v>
      </c>
      <c r="AP104" s="5">
        <f t="shared" si="230"/>
        <v>3.2538627738527809E-2</v>
      </c>
      <c r="AQ104" s="5">
        <f t="shared" si="231"/>
        <v>4.2813983866483961E-2</v>
      </c>
      <c r="AR104" s="5">
        <f t="shared" si="232"/>
        <v>5.3791928447633697E-2</v>
      </c>
      <c r="AS104" s="5">
        <f t="shared" si="233"/>
        <v>6.4550314137160447E-2</v>
      </c>
      <c r="AT104" s="5">
        <f t="shared" si="234"/>
        <v>7.3996701571866844E-2</v>
      </c>
      <c r="AU104" s="5">
        <f t="shared" si="235"/>
        <v>8.104400648347318E-2</v>
      </c>
      <c r="AV104" s="5">
        <f t="shared" si="236"/>
        <v>8.4813495157122998E-2</v>
      </c>
      <c r="AW104" s="5">
        <f t="shared" si="237"/>
        <v>8.4813495157122637E-2</v>
      </c>
      <c r="AX104" s="5">
        <f t="shared" si="238"/>
        <v>8.1044006483471487E-2</v>
      </c>
      <c r="AY104" s="5">
        <f t="shared" si="239"/>
        <v>7.3996701571861404E-2</v>
      </c>
      <c r="AZ104" s="5">
        <f t="shared" si="240"/>
        <v>6.4550314137144904E-2</v>
      </c>
      <c r="BA104" s="5">
        <f t="shared" si="241"/>
        <v>5.3791928447593299E-2</v>
      </c>
      <c r="BB104" s="5">
        <f t="shared" si="242"/>
        <v>4.2813983866388031E-2</v>
      </c>
      <c r="BC104" s="5">
        <f t="shared" si="273"/>
        <v>3.2538627738319018E-2</v>
      </c>
      <c r="BD104" s="5">
        <f t="shared" si="243"/>
        <v>2.3606455417730047E-2</v>
      </c>
      <c r="BE104" s="5">
        <f t="shared" si="244"/>
        <v>1.6342930673332978E-2</v>
      </c>
      <c r="BF104" s="5">
        <f t="shared" si="245"/>
        <v>1.0792501387250374E-2</v>
      </c>
      <c r="BG104" s="5">
        <f t="shared" si="246"/>
        <v>6.7952786500001354E-3</v>
      </c>
      <c r="BH104" s="5">
        <f t="shared" si="247"/>
        <v>4.0771671882440415E-3</v>
      </c>
      <c r="BI104" s="5">
        <f t="shared" si="248"/>
        <v>2.3298098195330842E-3</v>
      </c>
      <c r="BJ104" s="5">
        <f t="shared" si="249"/>
        <v>1.2670895481293374E-3</v>
      </c>
      <c r="BK104" s="5">
        <f t="shared" si="250"/>
        <v>6.5539114234732356E-4</v>
      </c>
      <c r="BL104" s="5">
        <f t="shared" si="251"/>
        <v>3.2214140553074941E-4</v>
      </c>
      <c r="BM104" s="5">
        <f t="shared" si="252"/>
        <v>1.5033265255920273E-4</v>
      </c>
      <c r="BN104" s="20">
        <f t="shared" si="253"/>
        <v>6.654059087919488E-5</v>
      </c>
      <c r="BO104" s="5">
        <f t="shared" si="254"/>
        <v>2.7903316965391617E-5</v>
      </c>
      <c r="BP104" s="5">
        <f t="shared" si="255"/>
        <v>1.1069510367451939E-5</v>
      </c>
      <c r="BQ104" s="5">
        <f t="shared" si="256"/>
        <v>4.1433739235942008E-6</v>
      </c>
      <c r="BR104" s="5">
        <f t="shared" si="257"/>
        <v>1.4542023078902644E-6</v>
      </c>
      <c r="BS104" s="5">
        <f t="shared" si="258"/>
        <v>4.7217915962654498E-7</v>
      </c>
      <c r="BT104" s="5">
        <f t="shared" si="259"/>
        <v>1.3886193998664775E-7</v>
      </c>
      <c r="BU104" s="5">
        <f t="shared" si="260"/>
        <v>3.6270271112376334E-8</v>
      </c>
      <c r="BV104" s="5">
        <f t="shared" si="261"/>
        <v>8.4343663822040634E-9</v>
      </c>
      <c r="BW104" s="5">
        <f t="shared" si="262"/>
        <v>1.8090742292768616E-9</v>
      </c>
      <c r="BX104" s="5">
        <f t="shared" si="263"/>
        <v>3.7032785892010654E-10</v>
      </c>
      <c r="BY104" s="5">
        <f t="shared" si="264"/>
        <v>7.2103675114637536E-11</v>
      </c>
      <c r="BZ104" s="5">
        <f t="shared" si="265"/>
        <v>1.330110876197144E-11</v>
      </c>
      <c r="CA104" s="5">
        <f t="shared" si="266"/>
        <v>2.3145077917710335E-12</v>
      </c>
      <c r="CB104" s="5">
        <f t="shared" si="267"/>
        <v>3.7797237529458577E-13</v>
      </c>
      <c r="CC104" s="5">
        <f t="shared" si="268"/>
        <v>5.7586569690467802E-14</v>
      </c>
      <c r="CD104" s="5">
        <f t="shared" si="269"/>
        <v>8.1285837206467983E-15</v>
      </c>
      <c r="CE104" s="5">
        <f t="shared" si="270"/>
        <v>1.0542067309183706E-15</v>
      </c>
      <c r="CF104" s="5">
        <f t="shared" si="271"/>
        <v>1.243550113920433E-16</v>
      </c>
      <c r="CG104" s="5">
        <f t="shared" si="276"/>
        <v>1.3176099993838071E-17</v>
      </c>
      <c r="CH104" s="5">
        <f t="shared" si="277"/>
        <v>1.2342064328753663E-18</v>
      </c>
      <c r="CI104" s="5">
        <f t="shared" si="278"/>
        <v>1.0009640860435443E-19</v>
      </c>
      <c r="CJ104" s="5">
        <f t="shared" si="281"/>
        <v>6.831768689606418E-21</v>
      </c>
      <c r="CK104" s="5">
        <f t="shared" si="282"/>
        <v>3.7656104916769471E-22</v>
      </c>
      <c r="CL104" s="5">
        <f t="shared" si="283"/>
        <v>1.5697044592900814E-23</v>
      </c>
      <c r="CM104" s="5">
        <f t="shared" si="283"/>
        <v>4.3943970041879595E-25</v>
      </c>
      <c r="CN104" s="5">
        <f t="shared" si="272"/>
        <v>6.4623485355705287E-27</v>
      </c>
      <c r="CO104" s="5">
        <f t="shared" si="192"/>
        <v>0</v>
      </c>
      <c r="CP104" s="5">
        <f t="shared" si="192"/>
        <v>0</v>
      </c>
      <c r="CQ104" s="5">
        <f t="shared" si="192"/>
        <v>0</v>
      </c>
      <c r="CR104" s="5">
        <f t="shared" si="192"/>
        <v>0</v>
      </c>
      <c r="CS104" s="5">
        <f t="shared" si="192"/>
        <v>0</v>
      </c>
      <c r="CT104" s="5">
        <f t="shared" si="192"/>
        <v>0</v>
      </c>
      <c r="CU104" s="5">
        <f t="shared" si="192"/>
        <v>0</v>
      </c>
      <c r="CV104" s="5">
        <f t="shared" si="192"/>
        <v>0</v>
      </c>
      <c r="CW104" s="5">
        <f t="shared" si="192"/>
        <v>0</v>
      </c>
      <c r="CX104" s="5">
        <f t="shared" si="192"/>
        <v>0</v>
      </c>
      <c r="CY104" s="5">
        <f t="shared" si="192"/>
        <v>0</v>
      </c>
      <c r="CZ104" s="5">
        <f t="shared" si="192"/>
        <v>0</v>
      </c>
      <c r="DA104" s="5">
        <f t="shared" si="192"/>
        <v>0</v>
      </c>
      <c r="DB104" s="5">
        <f t="shared" si="192"/>
        <v>0</v>
      </c>
      <c r="DC104" s="5">
        <f t="shared" si="192"/>
        <v>0</v>
      </c>
      <c r="DD104" s="5">
        <f t="shared" si="192"/>
        <v>0</v>
      </c>
      <c r="DE104" s="5">
        <f t="shared" si="193"/>
        <v>0</v>
      </c>
      <c r="DF104" s="5">
        <f t="shared" si="193"/>
        <v>0</v>
      </c>
      <c r="DG104" s="5">
        <f t="shared" si="193"/>
        <v>0</v>
      </c>
      <c r="DH104" s="5">
        <f t="shared" si="193"/>
        <v>0</v>
      </c>
      <c r="DI104" s="5">
        <f t="shared" si="193"/>
        <v>0</v>
      </c>
      <c r="DJ104" s="5">
        <f t="shared" si="193"/>
        <v>0</v>
      </c>
      <c r="DK104" s="5">
        <f t="shared" si="193"/>
        <v>0</v>
      </c>
      <c r="DL104" s="5">
        <f t="shared" si="193"/>
        <v>0</v>
      </c>
      <c r="DM104" s="5">
        <f t="shared" si="193"/>
        <v>0</v>
      </c>
      <c r="DN104" s="5">
        <f t="shared" si="193"/>
        <v>0</v>
      </c>
      <c r="DO104" s="5">
        <f t="shared" si="193"/>
        <v>0</v>
      </c>
      <c r="DP104" s="5">
        <f t="shared" si="193"/>
        <v>0</v>
      </c>
      <c r="DQ104" s="5">
        <f t="shared" si="193"/>
        <v>0</v>
      </c>
      <c r="DR104" s="5">
        <f t="shared" si="193"/>
        <v>0</v>
      </c>
      <c r="DS104" s="5">
        <f t="shared" si="193"/>
        <v>0</v>
      </c>
      <c r="DT104" s="5">
        <f t="shared" si="193"/>
        <v>0</v>
      </c>
      <c r="DU104" s="5">
        <f t="shared" si="193"/>
        <v>0</v>
      </c>
      <c r="DV104" s="5">
        <f t="shared" si="193"/>
        <v>0</v>
      </c>
      <c r="DW104" s="5">
        <f t="shared" si="193"/>
        <v>0</v>
      </c>
    </row>
    <row r="105" spans="1:127" x14ac:dyDescent="0.25">
      <c r="A105" s="13">
        <f t="shared" si="141"/>
        <v>8.5054779966126259E-2</v>
      </c>
      <c r="B105" s="2">
        <f t="shared" si="142"/>
        <v>0.99999992429430473</v>
      </c>
      <c r="C105" s="4">
        <f t="shared" si="143"/>
        <v>29.010989010989011</v>
      </c>
      <c r="D105" s="18">
        <v>88</v>
      </c>
      <c r="E105" s="5">
        <f t="shared" si="171"/>
        <v>3.2311742677852644E-27</v>
      </c>
      <c r="F105" s="5">
        <f t="shared" si="194"/>
        <v>2.8434333556510326E-25</v>
      </c>
      <c r="G105" s="5">
        <f t="shared" si="195"/>
        <v>1.2368935097081992E-23</v>
      </c>
      <c r="H105" s="5">
        <f t="shared" si="196"/>
        <v>3.5457613944968377E-22</v>
      </c>
      <c r="I105" s="5">
        <f t="shared" si="197"/>
        <v>7.5347429633057801E-21</v>
      </c>
      <c r="J105" s="5">
        <f t="shared" si="198"/>
        <v>1.2658368178353711E-19</v>
      </c>
      <c r="K105" s="5">
        <f t="shared" si="199"/>
        <v>1.7510742646722633E-18</v>
      </c>
      <c r="L105" s="5">
        <f t="shared" si="200"/>
        <v>2.0512584243303656E-17</v>
      </c>
      <c r="M105" s="5">
        <f t="shared" si="201"/>
        <v>2.0768991546344951E-16</v>
      </c>
      <c r="N105" s="5">
        <f t="shared" si="202"/>
        <v>1.846132581897329E-15</v>
      </c>
      <c r="O105" s="5">
        <f t="shared" si="203"/>
        <v>1.4584447396988899E-14</v>
      </c>
      <c r="P105" s="5">
        <f t="shared" si="204"/>
        <v>1.0341699063319401E-13</v>
      </c>
      <c r="Q105" s="5">
        <f t="shared" si="205"/>
        <v>6.6359235656299491E-13</v>
      </c>
      <c r="R105" s="5">
        <f t="shared" si="206"/>
        <v>3.8794630075990472E-12</v>
      </c>
      <c r="S105" s="5">
        <f t="shared" si="207"/>
        <v>2.0782837540709181E-11</v>
      </c>
      <c r="T105" s="5">
        <f t="shared" si="208"/>
        <v>1.0252866520083196E-10</v>
      </c>
      <c r="U105" s="5">
        <f t="shared" si="209"/>
        <v>4.6778703497879576E-10</v>
      </c>
      <c r="V105" s="5">
        <f t="shared" si="210"/>
        <v>1.9812156775572526E-9</v>
      </c>
      <c r="W105" s="5">
        <f t="shared" si="211"/>
        <v>7.8147951725869417E-9</v>
      </c>
      <c r="X105" s="5">
        <f t="shared" si="212"/>
        <v>2.8791350635846625E-8</v>
      </c>
      <c r="Y105" s="5">
        <f t="shared" si="213"/>
        <v>9.9330159693670854E-8</v>
      </c>
      <c r="Z105" s="5">
        <f t="shared" si="214"/>
        <v>3.2164051710331519E-7</v>
      </c>
      <c r="AA105" s="5">
        <f t="shared" si="215"/>
        <v>9.7954157481464171E-7</v>
      </c>
      <c r="AB105" s="5">
        <f t="shared" si="216"/>
        <v>2.810858432076798E-6</v>
      </c>
      <c r="AC105" s="5">
        <f t="shared" si="217"/>
        <v>7.6127415868746613E-6</v>
      </c>
      <c r="AD105" s="5">
        <f t="shared" si="218"/>
        <v>1.9488618462399132E-5</v>
      </c>
      <c r="AE105" s="5">
        <f t="shared" si="219"/>
        <v>4.7222421658890207E-5</v>
      </c>
      <c r="AF105" s="5">
        <f t="shared" si="220"/>
        <v>1.0843667195745159E-4</v>
      </c>
      <c r="AG105" s="5">
        <f t="shared" si="221"/>
        <v>2.3623703533587668E-4</v>
      </c>
      <c r="AH105" s="5">
        <f t="shared" si="222"/>
        <v>4.887662800052621E-4</v>
      </c>
      <c r="AI105" s="5">
        <f t="shared" si="223"/>
        <v>9.6124035067701556E-4</v>
      </c>
      <c r="AJ105" s="5">
        <f t="shared" si="224"/>
        <v>1.7984496883634482E-3</v>
      </c>
      <c r="AK105" s="5">
        <f t="shared" si="225"/>
        <v>3.2034885073973923E-3</v>
      </c>
      <c r="AL105" s="5">
        <f t="shared" si="226"/>
        <v>5.4362229216440589E-3</v>
      </c>
      <c r="AM105" s="5">
        <f t="shared" si="227"/>
        <v>8.7938900203065658E-3</v>
      </c>
      <c r="AN105" s="5">
        <f t="shared" si="228"/>
        <v>1.356771603133013E-2</v>
      </c>
      <c r="AO105" s="5">
        <f t="shared" si="229"/>
        <v>1.9974693046124915E-2</v>
      </c>
      <c r="AP105" s="5">
        <f t="shared" si="230"/>
        <v>2.8072541578337717E-2</v>
      </c>
      <c r="AQ105" s="5">
        <f t="shared" si="231"/>
        <v>3.7676305802505888E-2</v>
      </c>
      <c r="AR105" s="5">
        <f t="shared" si="232"/>
        <v>4.8302956157058832E-2</v>
      </c>
      <c r="AS105" s="5">
        <f t="shared" si="233"/>
        <v>5.9171121292397072E-2</v>
      </c>
      <c r="AT105" s="5">
        <f t="shared" si="234"/>
        <v>6.9273507854513638E-2</v>
      </c>
      <c r="AU105" s="5">
        <f t="shared" si="235"/>
        <v>7.7520354027670019E-2</v>
      </c>
      <c r="AV105" s="5">
        <f t="shared" si="236"/>
        <v>8.2928750820298089E-2</v>
      </c>
      <c r="AW105" s="19">
        <f t="shared" si="237"/>
        <v>8.4813495157122817E-2</v>
      </c>
      <c r="AX105" s="5">
        <f t="shared" si="238"/>
        <v>8.2928750820297062E-2</v>
      </c>
      <c r="AY105" s="5">
        <f t="shared" si="239"/>
        <v>7.7520354027666438E-2</v>
      </c>
      <c r="AZ105" s="5">
        <f t="shared" si="240"/>
        <v>6.9273507854503147E-2</v>
      </c>
      <c r="BA105" s="5">
        <f t="shared" si="241"/>
        <v>5.9171121292369101E-2</v>
      </c>
      <c r="BB105" s="5">
        <f t="shared" si="242"/>
        <v>4.8302956156990665E-2</v>
      </c>
      <c r="BC105" s="5">
        <f t="shared" si="273"/>
        <v>3.7676305802353524E-2</v>
      </c>
      <c r="BD105" s="5">
        <f t="shared" si="243"/>
        <v>2.807254157802453E-2</v>
      </c>
      <c r="BE105" s="5">
        <f t="shared" si="244"/>
        <v>1.9974693045531511E-2</v>
      </c>
      <c r="BF105" s="5">
        <f t="shared" si="245"/>
        <v>1.3567716030291676E-2</v>
      </c>
      <c r="BG105" s="5">
        <f t="shared" si="246"/>
        <v>8.7938900186252545E-3</v>
      </c>
      <c r="BH105" s="5">
        <f t="shared" si="247"/>
        <v>5.4362229191220884E-3</v>
      </c>
      <c r="BI105" s="5">
        <f t="shared" si="248"/>
        <v>3.2034885038885628E-3</v>
      </c>
      <c r="BJ105" s="5">
        <f t="shared" si="249"/>
        <v>1.7984496838312108E-3</v>
      </c>
      <c r="BK105" s="5">
        <f t="shared" si="250"/>
        <v>9.6124034523833047E-4</v>
      </c>
      <c r="BL105" s="5">
        <f t="shared" si="251"/>
        <v>4.8876627393903646E-4</v>
      </c>
      <c r="BM105" s="5">
        <f t="shared" si="252"/>
        <v>2.3623702904497607E-4</v>
      </c>
      <c r="BN105" s="20">
        <f t="shared" si="253"/>
        <v>1.084366217191988E-4</v>
      </c>
      <c r="BO105" s="5">
        <f t="shared" si="254"/>
        <v>4.7221953922293249E-5</v>
      </c>
      <c r="BP105" s="5">
        <f t="shared" si="255"/>
        <v>1.9486413666421778E-5</v>
      </c>
      <c r="BQ105" s="5">
        <f t="shared" si="256"/>
        <v>7.6064421455230695E-6</v>
      </c>
      <c r="BR105" s="5">
        <f t="shared" si="257"/>
        <v>2.7987881157422325E-6</v>
      </c>
      <c r="BS105" s="5">
        <f t="shared" si="258"/>
        <v>9.631907337584046E-7</v>
      </c>
      <c r="BT105" s="5">
        <f t="shared" si="259"/>
        <v>3.0552054980659637E-7</v>
      </c>
      <c r="BU105" s="5">
        <f t="shared" si="260"/>
        <v>8.7566105549512044E-8</v>
      </c>
      <c r="BV105" s="5">
        <f t="shared" si="261"/>
        <v>2.2352318747290198E-8</v>
      </c>
      <c r="BW105" s="5">
        <f t="shared" si="262"/>
        <v>5.1217203057404627E-9</v>
      </c>
      <c r="BX105" s="5">
        <f t="shared" si="263"/>
        <v>1.089701044098484E-9</v>
      </c>
      <c r="BY105" s="5">
        <f t="shared" si="264"/>
        <v>2.2121576701737204E-10</v>
      </c>
      <c r="BZ105" s="5">
        <f t="shared" si="265"/>
        <v>4.2702391938304491E-11</v>
      </c>
      <c r="CA105" s="5">
        <f t="shared" si="266"/>
        <v>7.8078082768712367E-12</v>
      </c>
      <c r="CB105" s="5">
        <f t="shared" si="267"/>
        <v>1.3462400835328096E-12</v>
      </c>
      <c r="CC105" s="5">
        <f t="shared" si="268"/>
        <v>2.1777947249252678E-13</v>
      </c>
      <c r="CD105" s="5">
        <f t="shared" si="269"/>
        <v>3.28575767055573E-14</v>
      </c>
      <c r="CE105" s="5">
        <f t="shared" si="270"/>
        <v>4.5913952257825844E-15</v>
      </c>
      <c r="CF105" s="5">
        <f t="shared" si="271"/>
        <v>5.8928087115520695E-16</v>
      </c>
      <c r="CG105" s="5">
        <f t="shared" si="276"/>
        <v>6.8765555692940688E-17</v>
      </c>
      <c r="CH105" s="5">
        <f t="shared" si="277"/>
        <v>7.2051532133567185E-18</v>
      </c>
      <c r="CI105" s="5">
        <f t="shared" si="278"/>
        <v>6.6715142073986036E-19</v>
      </c>
      <c r="CJ105" s="5">
        <f t="shared" si="281"/>
        <v>5.3464088646980424E-20</v>
      </c>
      <c r="CK105" s="5">
        <f t="shared" si="282"/>
        <v>3.6041648693870563E-21</v>
      </c>
      <c r="CL105" s="5">
        <f t="shared" si="283"/>
        <v>1.9612904688029776E-22</v>
      </c>
      <c r="CM105" s="5">
        <f t="shared" si="283"/>
        <v>8.0682421466598051E-24</v>
      </c>
      <c r="CN105" s="5">
        <f t="shared" si="283"/>
        <v>2.2295102447718324E-25</v>
      </c>
      <c r="CO105" s="5">
        <f t="shared" si="192"/>
        <v>3.2311742677852644E-27</v>
      </c>
      <c r="CP105" s="5">
        <f t="shared" si="192"/>
        <v>0</v>
      </c>
      <c r="CQ105" s="5">
        <f t="shared" si="192"/>
        <v>0</v>
      </c>
      <c r="CR105" s="5">
        <f t="shared" si="192"/>
        <v>0</v>
      </c>
      <c r="CS105" s="5">
        <f t="shared" si="192"/>
        <v>0</v>
      </c>
      <c r="CT105" s="5">
        <f t="shared" si="192"/>
        <v>0</v>
      </c>
      <c r="CU105" s="5">
        <f t="shared" si="192"/>
        <v>0</v>
      </c>
      <c r="CV105" s="5">
        <f t="shared" si="192"/>
        <v>0</v>
      </c>
      <c r="CW105" s="5">
        <f t="shared" si="192"/>
        <v>0</v>
      </c>
      <c r="CX105" s="5">
        <f t="shared" si="192"/>
        <v>0</v>
      </c>
      <c r="CY105" s="5">
        <f t="shared" si="192"/>
        <v>0</v>
      </c>
      <c r="CZ105" s="5">
        <f t="shared" si="192"/>
        <v>0</v>
      </c>
      <c r="DA105" s="5">
        <f t="shared" si="192"/>
        <v>0</v>
      </c>
      <c r="DB105" s="5">
        <f t="shared" si="192"/>
        <v>0</v>
      </c>
      <c r="DC105" s="5">
        <f t="shared" si="192"/>
        <v>0</v>
      </c>
      <c r="DD105" s="5">
        <f t="shared" si="192"/>
        <v>0</v>
      </c>
      <c r="DE105" s="5">
        <f t="shared" si="193"/>
        <v>0</v>
      </c>
      <c r="DF105" s="5">
        <f t="shared" si="193"/>
        <v>0</v>
      </c>
      <c r="DG105" s="5">
        <f t="shared" si="193"/>
        <v>0</v>
      </c>
      <c r="DH105" s="5">
        <f t="shared" si="193"/>
        <v>0</v>
      </c>
      <c r="DI105" s="5">
        <f t="shared" si="193"/>
        <v>0</v>
      </c>
      <c r="DJ105" s="5">
        <f t="shared" si="193"/>
        <v>0</v>
      </c>
      <c r="DK105" s="5">
        <f t="shared" si="193"/>
        <v>0</v>
      </c>
      <c r="DL105" s="5">
        <f t="shared" si="193"/>
        <v>0</v>
      </c>
      <c r="DM105" s="5">
        <f t="shared" si="193"/>
        <v>0</v>
      </c>
      <c r="DN105" s="5">
        <f t="shared" si="193"/>
        <v>0</v>
      </c>
      <c r="DO105" s="5">
        <f t="shared" si="193"/>
        <v>0</v>
      </c>
      <c r="DP105" s="5">
        <f t="shared" si="193"/>
        <v>0</v>
      </c>
      <c r="DQ105" s="5">
        <f t="shared" si="193"/>
        <v>0</v>
      </c>
      <c r="DR105" s="5">
        <f t="shared" si="193"/>
        <v>0</v>
      </c>
      <c r="DS105" s="5">
        <f t="shared" si="193"/>
        <v>0</v>
      </c>
      <c r="DT105" s="5">
        <f t="shared" si="193"/>
        <v>0</v>
      </c>
      <c r="DU105" s="5">
        <f t="shared" si="193"/>
        <v>0</v>
      </c>
      <c r="DV105" s="5">
        <f t="shared" si="193"/>
        <v>0</v>
      </c>
      <c r="DW105" s="5">
        <f t="shared" si="193"/>
        <v>0</v>
      </c>
    </row>
    <row r="106" spans="1:127" x14ac:dyDescent="0.25">
      <c r="A106" s="13">
        <f t="shared" si="141"/>
        <v>8.4575594294084289E-2</v>
      </c>
      <c r="B106" s="2">
        <f t="shared" si="142"/>
        <v>0.99999992429430473</v>
      </c>
      <c r="C106" s="4">
        <f t="shared" si="143"/>
        <v>29.340659340659339</v>
      </c>
      <c r="D106" s="18">
        <v>89</v>
      </c>
      <c r="E106" s="5">
        <f t="shared" si="171"/>
        <v>1.6155871338926322E-27</v>
      </c>
      <c r="F106" s="5">
        <f t="shared" si="194"/>
        <v>1.4378725491644426E-25</v>
      </c>
      <c r="G106" s="5">
        <f t="shared" si="195"/>
        <v>6.3266392163235476E-24</v>
      </c>
      <c r="H106" s="5">
        <f t="shared" si="196"/>
        <v>1.8347253727338288E-22</v>
      </c>
      <c r="I106" s="5">
        <f t="shared" si="197"/>
        <v>3.9446595513777319E-21</v>
      </c>
      <c r="J106" s="5">
        <f t="shared" si="198"/>
        <v>6.7059212373421443E-20</v>
      </c>
      <c r="K106" s="5">
        <f t="shared" si="199"/>
        <v>9.388289732279002E-19</v>
      </c>
      <c r="L106" s="5">
        <f t="shared" si="200"/>
        <v>1.113182925398796E-17</v>
      </c>
      <c r="M106" s="5">
        <f t="shared" si="201"/>
        <v>1.1410124985337659E-16</v>
      </c>
      <c r="N106" s="5">
        <f t="shared" si="202"/>
        <v>1.0269112486803893E-15</v>
      </c>
      <c r="O106" s="5">
        <f t="shared" si="203"/>
        <v>8.2152899894431141E-15</v>
      </c>
      <c r="P106" s="5">
        <f t="shared" si="204"/>
        <v>5.9000719015091456E-14</v>
      </c>
      <c r="Q106" s="5">
        <f t="shared" si="205"/>
        <v>3.8350467359809446E-13</v>
      </c>
      <c r="R106" s="5">
        <f t="shared" si="206"/>
        <v>2.2715276820810211E-12</v>
      </c>
      <c r="S106" s="5">
        <f t="shared" si="207"/>
        <v>1.2331150274154114E-11</v>
      </c>
      <c r="T106" s="5">
        <f t="shared" si="208"/>
        <v>6.1655751370770571E-11</v>
      </c>
      <c r="U106" s="5">
        <f t="shared" si="209"/>
        <v>2.8515785008981384E-10</v>
      </c>
      <c r="V106" s="5">
        <f t="shared" si="210"/>
        <v>1.2245013562680242E-9</v>
      </c>
      <c r="W106" s="5">
        <f t="shared" si="211"/>
        <v>4.898005425072097E-9</v>
      </c>
      <c r="X106" s="5">
        <f t="shared" si="212"/>
        <v>1.8303072904216782E-8</v>
      </c>
      <c r="Y106" s="5">
        <f t="shared" si="213"/>
        <v>6.4060755164758739E-8</v>
      </c>
      <c r="Z106" s="5">
        <f t="shared" si="214"/>
        <v>2.1048533839849301E-7</v>
      </c>
      <c r="AA106" s="5">
        <f t="shared" si="215"/>
        <v>6.505910459589785E-7</v>
      </c>
      <c r="AB106" s="5">
        <f t="shared" si="216"/>
        <v>1.8952000034457199E-6</v>
      </c>
      <c r="AC106" s="5">
        <f t="shared" si="217"/>
        <v>5.2118000094757294E-6</v>
      </c>
      <c r="AD106" s="5">
        <f t="shared" si="218"/>
        <v>1.3550680024636896E-5</v>
      </c>
      <c r="AE106" s="5">
        <f t="shared" si="219"/>
        <v>3.335552006064467E-5</v>
      </c>
      <c r="AF106" s="5">
        <f t="shared" si="220"/>
        <v>7.7829546808170889E-5</v>
      </c>
      <c r="AG106" s="5">
        <f t="shared" si="221"/>
        <v>1.7233685364666414E-4</v>
      </c>
      <c r="AH106" s="5">
        <f t="shared" si="222"/>
        <v>3.6250165767056936E-4</v>
      </c>
      <c r="AI106" s="5">
        <f t="shared" si="223"/>
        <v>7.2500331534113883E-4</v>
      </c>
      <c r="AJ106" s="5">
        <f t="shared" si="224"/>
        <v>1.379845019520232E-3</v>
      </c>
      <c r="AK106" s="5">
        <f t="shared" si="225"/>
        <v>2.5009690978804204E-3</v>
      </c>
      <c r="AL106" s="5">
        <f t="shared" si="226"/>
        <v>4.3198557145207256E-3</v>
      </c>
      <c r="AM106" s="5">
        <f t="shared" si="227"/>
        <v>7.1150564709753124E-3</v>
      </c>
      <c r="AN106" s="5">
        <f t="shared" si="228"/>
        <v>1.1180803025818347E-2</v>
      </c>
      <c r="AO106" s="5">
        <f t="shared" si="229"/>
        <v>1.6771204538727522E-2</v>
      </c>
      <c r="AP106" s="5">
        <f t="shared" si="230"/>
        <v>2.4023617312231314E-2</v>
      </c>
      <c r="AQ106" s="5">
        <f t="shared" si="231"/>
        <v>3.2874423690421803E-2</v>
      </c>
      <c r="AR106" s="5">
        <f t="shared" si="232"/>
        <v>4.298963097978236E-2</v>
      </c>
      <c r="AS106" s="5">
        <f t="shared" si="233"/>
        <v>5.3737038724727952E-2</v>
      </c>
      <c r="AT106" s="5">
        <f t="shared" si="234"/>
        <v>6.4222314573455355E-2</v>
      </c>
      <c r="AU106" s="5">
        <f t="shared" si="235"/>
        <v>7.3396930941091829E-2</v>
      </c>
      <c r="AV106" s="5">
        <f t="shared" si="236"/>
        <v>8.0224552423984047E-2</v>
      </c>
      <c r="AW106" s="5">
        <f t="shared" si="237"/>
        <v>8.3871122988710453E-2</v>
      </c>
      <c r="AX106" s="5">
        <f t="shared" si="238"/>
        <v>8.387112298870994E-2</v>
      </c>
      <c r="AY106" s="5">
        <f t="shared" si="239"/>
        <v>8.0224552423981743E-2</v>
      </c>
      <c r="AZ106" s="5">
        <f t="shared" si="240"/>
        <v>7.3396930941084793E-2</v>
      </c>
      <c r="BA106" s="5">
        <f t="shared" si="241"/>
        <v>6.4222314573436121E-2</v>
      </c>
      <c r="BB106" s="5">
        <f t="shared" si="242"/>
        <v>5.3737038724679886E-2</v>
      </c>
      <c r="BC106" s="5">
        <f t="shared" si="273"/>
        <v>4.2989630979672094E-2</v>
      </c>
      <c r="BD106" s="5">
        <f t="shared" si="243"/>
        <v>3.2874423690189031E-2</v>
      </c>
      <c r="BE106" s="5">
        <f t="shared" si="244"/>
        <v>2.4023617311778021E-2</v>
      </c>
      <c r="BF106" s="5">
        <f t="shared" si="245"/>
        <v>1.6771204537911595E-2</v>
      </c>
      <c r="BG106" s="5">
        <f t="shared" si="246"/>
        <v>1.1180803024458466E-2</v>
      </c>
      <c r="BH106" s="5">
        <f t="shared" si="247"/>
        <v>7.1150564688736715E-3</v>
      </c>
      <c r="BI106" s="5">
        <f t="shared" si="248"/>
        <v>4.3198557115053261E-3</v>
      </c>
      <c r="BJ106" s="5">
        <f t="shared" si="249"/>
        <v>2.5009690938598869E-3</v>
      </c>
      <c r="BK106" s="5">
        <f t="shared" si="250"/>
        <v>1.3798450145347707E-3</v>
      </c>
      <c r="BL106" s="5">
        <f t="shared" si="251"/>
        <v>7.2500330958868346E-4</v>
      </c>
      <c r="BM106" s="5">
        <f t="shared" si="252"/>
        <v>3.6250165149200628E-4</v>
      </c>
      <c r="BN106" s="20">
        <f t="shared" si="253"/>
        <v>1.7233682538208742E-4</v>
      </c>
      <c r="BO106" s="5">
        <f t="shared" si="254"/>
        <v>7.7829287820746027E-5</v>
      </c>
      <c r="BP106" s="5">
        <f t="shared" si="255"/>
        <v>3.3354183794357513E-5</v>
      </c>
      <c r="BQ106" s="5">
        <f t="shared" si="256"/>
        <v>1.3546427905972424E-5</v>
      </c>
      <c r="BR106" s="5">
        <f t="shared" si="257"/>
        <v>5.202615130632651E-6</v>
      </c>
      <c r="BS106" s="5">
        <f t="shared" si="258"/>
        <v>1.8809894247503186E-6</v>
      </c>
      <c r="BT106" s="5">
        <f t="shared" si="259"/>
        <v>6.3435564178250051E-7</v>
      </c>
      <c r="BU106" s="5">
        <f t="shared" si="260"/>
        <v>1.965433276780542E-7</v>
      </c>
      <c r="BV106" s="5">
        <f t="shared" si="261"/>
        <v>5.4959212148401123E-8</v>
      </c>
      <c r="BW106" s="5">
        <f t="shared" si="262"/>
        <v>1.3737019526515331E-8</v>
      </c>
      <c r="BX106" s="5">
        <f t="shared" si="263"/>
        <v>3.1057106749194734E-9</v>
      </c>
      <c r="BY106" s="5">
        <f t="shared" si="264"/>
        <v>6.5545840555792801E-10</v>
      </c>
      <c r="BZ106" s="5">
        <f t="shared" si="265"/>
        <v>1.3195907947783827E-10</v>
      </c>
      <c r="CA106" s="5">
        <f t="shared" si="266"/>
        <v>2.5255100107587864E-11</v>
      </c>
      <c r="CB106" s="5">
        <f t="shared" si="267"/>
        <v>4.5770241802020232E-12</v>
      </c>
      <c r="CC106" s="5">
        <f t="shared" si="268"/>
        <v>7.8200977801266822E-13</v>
      </c>
      <c r="CD106" s="5">
        <f t="shared" si="269"/>
        <v>1.2531852459904204E-13</v>
      </c>
      <c r="CE106" s="5">
        <f t="shared" si="270"/>
        <v>1.8724485965669942E-14</v>
      </c>
      <c r="CF106" s="5">
        <f t="shared" si="271"/>
        <v>2.5903380484688957E-15</v>
      </c>
      <c r="CG106" s="5">
        <f t="shared" si="276"/>
        <v>3.2902321342407382E-16</v>
      </c>
      <c r="CH106" s="5">
        <f t="shared" si="277"/>
        <v>3.7985354453148703E-17</v>
      </c>
      <c r="CI106" s="5">
        <f t="shared" si="278"/>
        <v>3.9361523170482894E-18</v>
      </c>
      <c r="CJ106" s="5">
        <f t="shared" ref="CJ106:CJ116" si="284">CI105*$E$6 +CJ105*$E$6</f>
        <v>3.6030775469342039E-19</v>
      </c>
      <c r="CK106" s="5">
        <f t="shared" ref="CK106:CK116" si="285">CJ105*$E$6 +CK105*$E$6</f>
        <v>2.853412675818374E-20</v>
      </c>
      <c r="CL106" s="5">
        <f t="shared" ref="CL106:CL116" si="286">CK105*$E$6 +CL105*$E$6</f>
        <v>1.9001469581336771E-21</v>
      </c>
      <c r="CM106" s="5">
        <f t="shared" ref="CM106:CM116" si="287">CL105*$E$6 +CM105*$E$6</f>
        <v>1.0209864451347878E-22</v>
      </c>
      <c r="CN106" s="5">
        <f t="shared" ref="CN106:CN116" si="288">CM105*$E$6 +CN105*$E$6</f>
        <v>4.1455965855684942E-24</v>
      </c>
      <c r="CO106" s="5">
        <f t="shared" ref="CO106:CY116" si="289">CN105*$E$6 +CO105*$E$6</f>
        <v>1.1309109937248425E-25</v>
      </c>
      <c r="CP106" s="5">
        <f t="shared" si="192"/>
        <v>1.6155871338926322E-27</v>
      </c>
      <c r="CQ106" s="5">
        <f t="shared" si="192"/>
        <v>0</v>
      </c>
      <c r="CR106" s="5">
        <f t="shared" si="192"/>
        <v>0</v>
      </c>
      <c r="CS106" s="5">
        <f t="shared" si="192"/>
        <v>0</v>
      </c>
      <c r="CT106" s="5">
        <f t="shared" si="192"/>
        <v>0</v>
      </c>
      <c r="CU106" s="5">
        <f t="shared" si="192"/>
        <v>0</v>
      </c>
      <c r="CV106" s="5">
        <f t="shared" si="192"/>
        <v>0</v>
      </c>
      <c r="CW106" s="5">
        <f t="shared" si="192"/>
        <v>0</v>
      </c>
      <c r="CX106" s="5">
        <f t="shared" si="192"/>
        <v>0</v>
      </c>
      <c r="CY106" s="5">
        <f t="shared" si="192"/>
        <v>0</v>
      </c>
      <c r="CZ106" s="5">
        <f t="shared" si="192"/>
        <v>0</v>
      </c>
      <c r="DA106" s="5">
        <f t="shared" si="192"/>
        <v>0</v>
      </c>
      <c r="DB106" s="5">
        <f t="shared" si="192"/>
        <v>0</v>
      </c>
      <c r="DC106" s="5">
        <f t="shared" si="192"/>
        <v>0</v>
      </c>
      <c r="DD106" s="5">
        <f t="shared" si="192"/>
        <v>0</v>
      </c>
      <c r="DE106" s="5">
        <f t="shared" si="193"/>
        <v>0</v>
      </c>
      <c r="DF106" s="5">
        <f t="shared" si="193"/>
        <v>0</v>
      </c>
      <c r="DG106" s="5">
        <f t="shared" si="193"/>
        <v>0</v>
      </c>
      <c r="DH106" s="5">
        <f t="shared" si="193"/>
        <v>0</v>
      </c>
      <c r="DI106" s="5">
        <f t="shared" si="193"/>
        <v>0</v>
      </c>
      <c r="DJ106" s="5">
        <f t="shared" si="193"/>
        <v>0</v>
      </c>
      <c r="DK106" s="5">
        <f t="shared" si="193"/>
        <v>0</v>
      </c>
      <c r="DL106" s="5">
        <f t="shared" si="193"/>
        <v>0</v>
      </c>
      <c r="DM106" s="5">
        <f t="shared" si="193"/>
        <v>0</v>
      </c>
      <c r="DN106" s="5">
        <f t="shared" si="193"/>
        <v>0</v>
      </c>
      <c r="DO106" s="5">
        <f t="shared" si="193"/>
        <v>0</v>
      </c>
      <c r="DP106" s="5">
        <f t="shared" si="193"/>
        <v>0</v>
      </c>
      <c r="DQ106" s="5">
        <f t="shared" si="193"/>
        <v>0</v>
      </c>
      <c r="DR106" s="5">
        <f t="shared" si="193"/>
        <v>0</v>
      </c>
      <c r="DS106" s="5">
        <f t="shared" si="193"/>
        <v>0</v>
      </c>
      <c r="DT106" s="5">
        <f t="shared" si="193"/>
        <v>0</v>
      </c>
      <c r="DU106" s="5">
        <f t="shared" si="193"/>
        <v>0</v>
      </c>
      <c r="DV106" s="5">
        <f t="shared" si="193"/>
        <v>0</v>
      </c>
      <c r="DW106" s="5">
        <f t="shared" si="193"/>
        <v>0</v>
      </c>
    </row>
    <row r="107" spans="1:127" x14ac:dyDescent="0.25">
      <c r="A107" s="13">
        <f t="shared" si="141"/>
        <v>8.4104417400671996E-2</v>
      </c>
      <c r="B107" s="2">
        <f t="shared" si="142"/>
        <v>0.99999992429430473</v>
      </c>
      <c r="C107" s="4">
        <f t="shared" si="143"/>
        <v>29.670329670329672</v>
      </c>
      <c r="D107" s="18">
        <v>90</v>
      </c>
      <c r="E107" s="5">
        <f t="shared" si="171"/>
        <v>8.0779356694631609E-28</v>
      </c>
      <c r="F107" s="5">
        <f t="shared" si="194"/>
        <v>7.2701421025168448E-26</v>
      </c>
      <c r="G107" s="5">
        <f t="shared" si="195"/>
        <v>3.2352132356199959E-24</v>
      </c>
      <c r="H107" s="5">
        <f t="shared" si="196"/>
        <v>9.4899588244853214E-23</v>
      </c>
      <c r="I107" s="5">
        <f t="shared" si="197"/>
        <v>2.0640660443255574E-21</v>
      </c>
      <c r="J107" s="5">
        <f t="shared" si="198"/>
        <v>3.5501935962399587E-20</v>
      </c>
      <c r="K107" s="5">
        <f t="shared" si="199"/>
        <v>5.0294409280066082E-19</v>
      </c>
      <c r="L107" s="5">
        <f t="shared" si="200"/>
        <v>6.0353291136079299E-18</v>
      </c>
      <c r="M107" s="5">
        <f t="shared" si="201"/>
        <v>6.2616539553682272E-17</v>
      </c>
      <c r="N107" s="5">
        <f t="shared" si="202"/>
        <v>5.7050624926688293E-16</v>
      </c>
      <c r="O107" s="5">
        <f t="shared" si="203"/>
        <v>4.6211006190617517E-15</v>
      </c>
      <c r="P107" s="5">
        <f t="shared" si="204"/>
        <v>3.3608004502267285E-14</v>
      </c>
      <c r="Q107" s="5">
        <f t="shared" si="205"/>
        <v>2.2125269630659296E-13</v>
      </c>
      <c r="R107" s="5">
        <f t="shared" si="206"/>
        <v>1.3275161778395578E-12</v>
      </c>
      <c r="S107" s="5">
        <f t="shared" si="207"/>
        <v>7.3013389781175677E-12</v>
      </c>
      <c r="T107" s="5">
        <f t="shared" si="208"/>
        <v>3.6993450822462343E-11</v>
      </c>
      <c r="U107" s="5">
        <f t="shared" si="209"/>
        <v>1.7340680073029221E-10</v>
      </c>
      <c r="V107" s="5">
        <f t="shared" si="210"/>
        <v>7.5482960317891904E-10</v>
      </c>
      <c r="W107" s="5">
        <f t="shared" si="211"/>
        <v>3.0612533906700605E-9</v>
      </c>
      <c r="X107" s="5">
        <f t="shared" si="212"/>
        <v>1.1600539164644439E-8</v>
      </c>
      <c r="Y107" s="5">
        <f t="shared" si="213"/>
        <v>4.1181914034487764E-8</v>
      </c>
      <c r="Z107" s="5">
        <f t="shared" si="214"/>
        <v>1.3727304678162588E-7</v>
      </c>
      <c r="AA107" s="5">
        <f t="shared" si="215"/>
        <v>4.3053819217873575E-7</v>
      </c>
      <c r="AB107" s="5">
        <f t="shared" si="216"/>
        <v>1.2728955247023491E-6</v>
      </c>
      <c r="AC107" s="5">
        <f t="shared" si="217"/>
        <v>3.5535000064607247E-6</v>
      </c>
      <c r="AD107" s="5">
        <f t="shared" si="218"/>
        <v>9.3812400170563131E-6</v>
      </c>
      <c r="AE107" s="5">
        <f t="shared" si="219"/>
        <v>2.3453100042640785E-5</v>
      </c>
      <c r="AF107" s="5">
        <f t="shared" si="220"/>
        <v>5.5592533434407776E-5</v>
      </c>
      <c r="AG107" s="5">
        <f t="shared" si="221"/>
        <v>1.250832002274175E-4</v>
      </c>
      <c r="AH107" s="5">
        <f t="shared" si="222"/>
        <v>2.6741925565861675E-4</v>
      </c>
      <c r="AI107" s="5">
        <f t="shared" si="223"/>
        <v>5.4375248650585404E-4</v>
      </c>
      <c r="AJ107" s="5">
        <f t="shared" si="224"/>
        <v>1.0524241674306854E-3</v>
      </c>
      <c r="AK107" s="5">
        <f t="shared" si="225"/>
        <v>1.9404070587003262E-3</v>
      </c>
      <c r="AL107" s="5">
        <f t="shared" si="226"/>
        <v>3.410412406200573E-3</v>
      </c>
      <c r="AM107" s="5">
        <f t="shared" si="227"/>
        <v>5.7174560927480186E-3</v>
      </c>
      <c r="AN107" s="5">
        <f t="shared" si="228"/>
        <v>9.1479297483968297E-3</v>
      </c>
      <c r="AO107" s="5">
        <f t="shared" si="229"/>
        <v>1.3976003782272935E-2</v>
      </c>
      <c r="AP107" s="5">
        <f t="shared" si="230"/>
        <v>2.039741092547942E-2</v>
      </c>
      <c r="AQ107" s="5">
        <f t="shared" si="231"/>
        <v>2.8449020501326559E-2</v>
      </c>
      <c r="AR107" s="5">
        <f t="shared" si="232"/>
        <v>3.7932027335102078E-2</v>
      </c>
      <c r="AS107" s="5">
        <f t="shared" si="233"/>
        <v>4.8363334852255156E-2</v>
      </c>
      <c r="AT107" s="5">
        <f t="shared" si="234"/>
        <v>5.897967664909165E-2</v>
      </c>
      <c r="AU107" s="5">
        <f t="shared" si="235"/>
        <v>6.8809622757273592E-2</v>
      </c>
      <c r="AV107" s="5">
        <f t="shared" si="236"/>
        <v>7.6810741682537931E-2</v>
      </c>
      <c r="AW107" s="5">
        <f t="shared" si="237"/>
        <v>8.2047837706347243E-2</v>
      </c>
      <c r="AX107" s="19">
        <f t="shared" si="238"/>
        <v>8.3871122988710189E-2</v>
      </c>
      <c r="AY107" s="5">
        <f t="shared" si="239"/>
        <v>8.2047837706345841E-2</v>
      </c>
      <c r="AZ107" s="5">
        <f t="shared" si="240"/>
        <v>7.6810741682533268E-2</v>
      </c>
      <c r="BA107" s="5">
        <f t="shared" si="241"/>
        <v>6.8809622757260464E-2</v>
      </c>
      <c r="BB107" s="5">
        <f t="shared" si="242"/>
        <v>5.8979676649058004E-2</v>
      </c>
      <c r="BC107" s="5">
        <f t="shared" si="273"/>
        <v>4.836333485217599E-2</v>
      </c>
      <c r="BD107" s="5">
        <f t="shared" si="243"/>
        <v>3.7932027334930563E-2</v>
      </c>
      <c r="BE107" s="5">
        <f t="shared" si="244"/>
        <v>2.8449020500983524E-2</v>
      </c>
      <c r="BF107" s="5">
        <f t="shared" si="245"/>
        <v>2.039741092484481E-2</v>
      </c>
      <c r="BG107" s="5">
        <f t="shared" si="246"/>
        <v>1.3976003781185031E-2</v>
      </c>
      <c r="BH107" s="5">
        <f t="shared" si="247"/>
        <v>9.1479297466660683E-3</v>
      </c>
      <c r="BI107" s="5">
        <f t="shared" si="248"/>
        <v>5.7174560901894992E-3</v>
      </c>
      <c r="BJ107" s="5">
        <f t="shared" si="249"/>
        <v>3.4104124026826067E-3</v>
      </c>
      <c r="BK107" s="5">
        <f t="shared" si="250"/>
        <v>1.9404070541973288E-3</v>
      </c>
      <c r="BL107" s="5">
        <f t="shared" si="251"/>
        <v>1.052424162061727E-3</v>
      </c>
      <c r="BM107" s="5">
        <f t="shared" si="252"/>
        <v>5.4375248054034492E-4</v>
      </c>
      <c r="BN107" s="20">
        <f t="shared" si="253"/>
        <v>2.6741923843704688E-4</v>
      </c>
      <c r="BO107" s="5">
        <f t="shared" si="254"/>
        <v>1.2508305660141673E-4</v>
      </c>
      <c r="BP107" s="5">
        <f t="shared" si="255"/>
        <v>5.5591735807551773E-5</v>
      </c>
      <c r="BQ107" s="5">
        <f t="shared" si="256"/>
        <v>2.3450305850164969E-5</v>
      </c>
      <c r="BR107" s="5">
        <f t="shared" si="257"/>
        <v>9.3745215183025374E-6</v>
      </c>
      <c r="BS107" s="5">
        <f t="shared" si="258"/>
        <v>3.5418022776914849E-6</v>
      </c>
      <c r="BT107" s="5">
        <f t="shared" si="259"/>
        <v>1.2576725332664095E-6</v>
      </c>
      <c r="BU107" s="5">
        <f t="shared" si="260"/>
        <v>4.1544948473027736E-7</v>
      </c>
      <c r="BV107" s="5">
        <f t="shared" si="261"/>
        <v>1.2575126991322767E-7</v>
      </c>
      <c r="BW107" s="5">
        <f t="shared" si="262"/>
        <v>3.4348115837458224E-8</v>
      </c>
      <c r="BX107" s="5">
        <f t="shared" si="263"/>
        <v>8.4213651007174025E-9</v>
      </c>
      <c r="BY107" s="5">
        <f t="shared" si="264"/>
        <v>1.8805845402387008E-9</v>
      </c>
      <c r="BZ107" s="5">
        <f t="shared" si="265"/>
        <v>3.9370874251788314E-10</v>
      </c>
      <c r="CA107" s="5">
        <f t="shared" si="266"/>
        <v>7.8607089792713063E-11</v>
      </c>
      <c r="CB107" s="5">
        <f t="shared" si="267"/>
        <v>1.4916062143894944E-11</v>
      </c>
      <c r="CC107" s="5">
        <f t="shared" si="268"/>
        <v>2.6795169791073457E-12</v>
      </c>
      <c r="CD107" s="5">
        <f t="shared" si="269"/>
        <v>4.5366415130585513E-13</v>
      </c>
      <c r="CE107" s="5">
        <f t="shared" si="270"/>
        <v>7.2021505282355992E-14</v>
      </c>
      <c r="CF107" s="5">
        <f t="shared" si="271"/>
        <v>1.0657412007069419E-14</v>
      </c>
      <c r="CG107" s="5">
        <f t="shared" si="276"/>
        <v>1.4596806309464848E-15</v>
      </c>
      <c r="CH107" s="5">
        <f t="shared" si="277"/>
        <v>1.8350428393861126E-16</v>
      </c>
      <c r="CI107" s="5">
        <f t="shared" si="278"/>
        <v>2.0960753385098496E-17</v>
      </c>
      <c r="CJ107" s="5">
        <f t="shared" si="284"/>
        <v>2.1482300358708549E-18</v>
      </c>
      <c r="CK107" s="5">
        <f t="shared" si="285"/>
        <v>1.9442094072580207E-19</v>
      </c>
      <c r="CL107" s="5">
        <f t="shared" si="286"/>
        <v>1.5217136858158709E-20</v>
      </c>
      <c r="CM107" s="5">
        <f t="shared" si="287"/>
        <v>1.0011228013235779E-21</v>
      </c>
      <c r="CN107" s="5">
        <f t="shared" si="288"/>
        <v>5.3122120549523639E-23</v>
      </c>
      <c r="CO107" s="5">
        <f t="shared" si="289"/>
        <v>2.1293438424704892E-24</v>
      </c>
      <c r="CP107" s="5">
        <f t="shared" si="289"/>
        <v>5.7353343253188442E-26</v>
      </c>
      <c r="CQ107" s="5">
        <f t="shared" si="192"/>
        <v>8.0779356694631609E-28</v>
      </c>
      <c r="CR107" s="5">
        <f t="shared" si="192"/>
        <v>0</v>
      </c>
      <c r="CS107" s="5">
        <f t="shared" si="192"/>
        <v>0</v>
      </c>
      <c r="CT107" s="5">
        <f t="shared" si="192"/>
        <v>0</v>
      </c>
      <c r="CU107" s="5">
        <f t="shared" si="192"/>
        <v>0</v>
      </c>
      <c r="CV107" s="5">
        <f t="shared" si="192"/>
        <v>0</v>
      </c>
      <c r="CW107" s="5">
        <f t="shared" si="192"/>
        <v>0</v>
      </c>
      <c r="CX107" s="5">
        <f t="shared" si="192"/>
        <v>0</v>
      </c>
      <c r="CY107" s="5">
        <f t="shared" si="192"/>
        <v>0</v>
      </c>
      <c r="CZ107" s="5">
        <f t="shared" si="192"/>
        <v>0</v>
      </c>
      <c r="DA107" s="5">
        <f t="shared" si="192"/>
        <v>0</v>
      </c>
      <c r="DB107" s="5">
        <f t="shared" si="192"/>
        <v>0</v>
      </c>
      <c r="DC107" s="5">
        <f t="shared" si="192"/>
        <v>0</v>
      </c>
      <c r="DD107" s="5">
        <f t="shared" si="192"/>
        <v>0</v>
      </c>
      <c r="DE107" s="5">
        <f t="shared" si="193"/>
        <v>0</v>
      </c>
      <c r="DF107" s="5">
        <f t="shared" si="193"/>
        <v>0</v>
      </c>
      <c r="DG107" s="5">
        <f t="shared" si="193"/>
        <v>0</v>
      </c>
      <c r="DH107" s="5">
        <f t="shared" si="193"/>
        <v>0</v>
      </c>
      <c r="DI107" s="5">
        <f t="shared" si="193"/>
        <v>0</v>
      </c>
      <c r="DJ107" s="5">
        <f t="shared" si="193"/>
        <v>0</v>
      </c>
      <c r="DK107" s="5">
        <f t="shared" si="193"/>
        <v>0</v>
      </c>
      <c r="DL107" s="5">
        <f t="shared" si="193"/>
        <v>0</v>
      </c>
      <c r="DM107" s="5">
        <f t="shared" si="193"/>
        <v>0</v>
      </c>
      <c r="DN107" s="5">
        <f t="shared" si="193"/>
        <v>0</v>
      </c>
      <c r="DO107" s="5">
        <f t="shared" si="193"/>
        <v>0</v>
      </c>
      <c r="DP107" s="5">
        <f t="shared" si="193"/>
        <v>0</v>
      </c>
      <c r="DQ107" s="5">
        <f t="shared" si="193"/>
        <v>0</v>
      </c>
      <c r="DR107" s="5">
        <f t="shared" si="193"/>
        <v>0</v>
      </c>
      <c r="DS107" s="5">
        <f t="shared" si="193"/>
        <v>0</v>
      </c>
      <c r="DT107" s="5">
        <f t="shared" si="193"/>
        <v>0</v>
      </c>
      <c r="DU107" s="5">
        <f t="shared" si="193"/>
        <v>0</v>
      </c>
      <c r="DV107" s="5">
        <f t="shared" si="193"/>
        <v>0</v>
      </c>
      <c r="DW107" s="5">
        <f t="shared" si="193"/>
        <v>0</v>
      </c>
    </row>
    <row r="108" spans="1:127" x14ac:dyDescent="0.25">
      <c r="A108" s="13">
        <f t="shared" si="141"/>
        <v>8.3641028654417124E-2</v>
      </c>
      <c r="B108" s="2">
        <f t="shared" si="142"/>
        <v>0.99999992429430429</v>
      </c>
      <c r="C108" s="4">
        <f t="shared" si="143"/>
        <v>30</v>
      </c>
      <c r="D108" s="18">
        <v>91</v>
      </c>
      <c r="E108" s="5">
        <f t="shared" si="171"/>
        <v>4.0389678347315804E-28</v>
      </c>
      <c r="F108" s="5">
        <f t="shared" si="194"/>
        <v>3.6754607296057382E-26</v>
      </c>
      <c r="G108" s="5">
        <f t="shared" si="195"/>
        <v>1.6539573283225822E-24</v>
      </c>
      <c r="H108" s="5">
        <f t="shared" si="196"/>
        <v>4.9067400740236605E-23</v>
      </c>
      <c r="I108" s="5">
        <f t="shared" si="197"/>
        <v>1.0794828162852053E-21</v>
      </c>
      <c r="J108" s="5">
        <f t="shared" si="198"/>
        <v>1.8783001003362572E-20</v>
      </c>
      <c r="K108" s="5">
        <f t="shared" si="199"/>
        <v>2.692230143815302E-19</v>
      </c>
      <c r="L108" s="5">
        <f t="shared" si="200"/>
        <v>3.2691366032042953E-18</v>
      </c>
      <c r="M108" s="5">
        <f t="shared" si="201"/>
        <v>3.4325934333645101E-17</v>
      </c>
      <c r="N108" s="5">
        <f t="shared" si="202"/>
        <v>3.165613944102826E-16</v>
      </c>
      <c r="O108" s="5">
        <f t="shared" si="203"/>
        <v>2.5958034341643173E-15</v>
      </c>
      <c r="P108" s="5">
        <f t="shared" si="204"/>
        <v>1.9114552560664518E-14</v>
      </c>
      <c r="Q108" s="5">
        <f t="shared" si="205"/>
        <v>1.2743035040443012E-13</v>
      </c>
      <c r="R108" s="5">
        <f t="shared" si="206"/>
        <v>7.7438443707307536E-13</v>
      </c>
      <c r="S108" s="5">
        <f t="shared" si="207"/>
        <v>4.3144275779785627E-12</v>
      </c>
      <c r="T108" s="5">
        <f t="shared" si="208"/>
        <v>2.2147394900289954E-11</v>
      </c>
      <c r="U108" s="5">
        <f t="shared" si="209"/>
        <v>1.0520012577637727E-10</v>
      </c>
      <c r="V108" s="5">
        <f t="shared" si="210"/>
        <v>4.6411820195460565E-10</v>
      </c>
      <c r="W108" s="5">
        <f t="shared" si="211"/>
        <v>1.90804149692449E-9</v>
      </c>
      <c r="X108" s="5">
        <f t="shared" si="212"/>
        <v>7.3308962776572499E-9</v>
      </c>
      <c r="Y108" s="5">
        <f t="shared" si="213"/>
        <v>2.6391226599566101E-8</v>
      </c>
      <c r="Z108" s="5">
        <f t="shared" si="214"/>
        <v>8.9227480408056828E-8</v>
      </c>
      <c r="AA108" s="5">
        <f t="shared" si="215"/>
        <v>2.839056194801808E-7</v>
      </c>
      <c r="AB108" s="5">
        <f t="shared" si="216"/>
        <v>8.5171685844054246E-7</v>
      </c>
      <c r="AC108" s="5">
        <f t="shared" si="217"/>
        <v>2.4131977655815367E-6</v>
      </c>
      <c r="AD108" s="5">
        <f t="shared" si="218"/>
        <v>6.4673700117585187E-6</v>
      </c>
      <c r="AE108" s="5">
        <f t="shared" si="219"/>
        <v>1.6417170029848547E-5</v>
      </c>
      <c r="AF108" s="5">
        <f t="shared" si="220"/>
        <v>3.9522816738524284E-5</v>
      </c>
      <c r="AG108" s="5">
        <f t="shared" si="221"/>
        <v>9.0337866830912645E-5</v>
      </c>
      <c r="AH108" s="5">
        <f t="shared" si="222"/>
        <v>1.9625122794301712E-4</v>
      </c>
      <c r="AI108" s="5">
        <f t="shared" si="223"/>
        <v>4.055858710822354E-4</v>
      </c>
      <c r="AJ108" s="5">
        <f t="shared" si="224"/>
        <v>7.980883269682697E-4</v>
      </c>
      <c r="AK108" s="5">
        <f t="shared" si="225"/>
        <v>1.4964156130655058E-3</v>
      </c>
      <c r="AL108" s="5">
        <f t="shared" si="226"/>
        <v>2.6754097324504494E-3</v>
      </c>
      <c r="AM108" s="5">
        <f t="shared" si="227"/>
        <v>4.5639342494742958E-3</v>
      </c>
      <c r="AN108" s="5">
        <f t="shared" si="228"/>
        <v>7.4326929205724241E-3</v>
      </c>
      <c r="AO108" s="5">
        <f t="shared" si="229"/>
        <v>1.1561966765334882E-2</v>
      </c>
      <c r="AP108" s="5">
        <f t="shared" si="230"/>
        <v>1.7186707353876177E-2</v>
      </c>
      <c r="AQ108" s="5">
        <f t="shared" si="231"/>
        <v>2.4423215713402988E-2</v>
      </c>
      <c r="AR108" s="5">
        <f t="shared" si="232"/>
        <v>3.3190523918214317E-2</v>
      </c>
      <c r="AS108" s="5">
        <f t="shared" si="233"/>
        <v>4.3147681093678614E-2</v>
      </c>
      <c r="AT108" s="5">
        <f t="shared" si="234"/>
        <v>5.3671505750673407E-2</v>
      </c>
      <c r="AU108" s="5">
        <f t="shared" si="235"/>
        <v>6.3894649703182621E-2</v>
      </c>
      <c r="AV108" s="5">
        <f t="shared" si="236"/>
        <v>7.2810182219905761E-2</v>
      </c>
      <c r="AW108" s="5">
        <f t="shared" si="237"/>
        <v>7.9429289694442587E-2</v>
      </c>
      <c r="AX108" s="5">
        <f t="shared" si="238"/>
        <v>8.2959480347528716E-2</v>
      </c>
      <c r="AY108" s="5">
        <f t="shared" si="239"/>
        <v>8.2959480347528008E-2</v>
      </c>
      <c r="AZ108" s="5">
        <f t="shared" si="240"/>
        <v>7.9429289694439548E-2</v>
      </c>
      <c r="BA108" s="5">
        <f t="shared" si="241"/>
        <v>7.2810182219896866E-2</v>
      </c>
      <c r="BB108" s="5">
        <f t="shared" si="242"/>
        <v>6.3894649703159237E-2</v>
      </c>
      <c r="BC108" s="5">
        <f t="shared" si="273"/>
        <v>5.3671505750616993E-2</v>
      </c>
      <c r="BD108" s="5">
        <f t="shared" si="243"/>
        <v>4.3147681093553276E-2</v>
      </c>
      <c r="BE108" s="5">
        <f t="shared" si="244"/>
        <v>3.3190523917957043E-2</v>
      </c>
      <c r="BF108" s="5">
        <f t="shared" si="245"/>
        <v>2.4423215712914167E-2</v>
      </c>
      <c r="BG108" s="5">
        <f t="shared" si="246"/>
        <v>1.7186707353014918E-2</v>
      </c>
      <c r="BH108" s="5">
        <f t="shared" si="247"/>
        <v>1.1561966763925549E-2</v>
      </c>
      <c r="BI108" s="5">
        <f t="shared" si="248"/>
        <v>7.4326929184277838E-3</v>
      </c>
      <c r="BJ108" s="5">
        <f t="shared" si="249"/>
        <v>4.5639342464360525E-3</v>
      </c>
      <c r="BK108" s="5">
        <f t="shared" si="250"/>
        <v>2.6754097284399678E-3</v>
      </c>
      <c r="BL108" s="5">
        <f t="shared" si="251"/>
        <v>1.4964156081295279E-3</v>
      </c>
      <c r="BM108" s="5">
        <f t="shared" si="252"/>
        <v>7.9808832130103598E-4</v>
      </c>
      <c r="BN108" s="20">
        <f t="shared" si="253"/>
        <v>4.055858594886959E-4</v>
      </c>
      <c r="BO108" s="5">
        <f t="shared" si="254"/>
        <v>1.9625114751923179E-4</v>
      </c>
      <c r="BP108" s="5">
        <f t="shared" si="255"/>
        <v>9.0337396204484246E-5</v>
      </c>
      <c r="BQ108" s="5">
        <f t="shared" si="256"/>
        <v>3.9521020828858369E-5</v>
      </c>
      <c r="BR108" s="5">
        <f t="shared" si="257"/>
        <v>1.6412413684233751E-5</v>
      </c>
      <c r="BS108" s="5">
        <f t="shared" si="258"/>
        <v>6.4581618979970107E-6</v>
      </c>
      <c r="BT108" s="5">
        <f t="shared" si="259"/>
        <v>2.3997374054789473E-6</v>
      </c>
      <c r="BU108" s="5">
        <f t="shared" si="260"/>
        <v>8.3656100899834339E-7</v>
      </c>
      <c r="BV108" s="5">
        <f t="shared" si="261"/>
        <v>2.706003773217525E-7</v>
      </c>
      <c r="BW108" s="5">
        <f t="shared" si="262"/>
        <v>8.0049692875342946E-8</v>
      </c>
      <c r="BX108" s="5">
        <f t="shared" si="263"/>
        <v>2.1384740469087811E-8</v>
      </c>
      <c r="BY108" s="5">
        <f t="shared" si="264"/>
        <v>5.1509748204780517E-9</v>
      </c>
      <c r="BZ108" s="5">
        <f t="shared" si="265"/>
        <v>1.137146641378292E-9</v>
      </c>
      <c r="CA108" s="5">
        <f t="shared" si="266"/>
        <v>2.3615791615529809E-10</v>
      </c>
      <c r="CB108" s="5">
        <f t="shared" si="267"/>
        <v>4.6761575968304003E-11</v>
      </c>
      <c r="CC108" s="5">
        <f t="shared" si="268"/>
        <v>8.797789561501145E-12</v>
      </c>
      <c r="CD108" s="5">
        <f t="shared" si="269"/>
        <v>1.5665905652066004E-12</v>
      </c>
      <c r="CE108" s="5">
        <f t="shared" si="270"/>
        <v>2.6284282829410556E-13</v>
      </c>
      <c r="CF108" s="5">
        <f t="shared" si="271"/>
        <v>4.1339458644712706E-14</v>
      </c>
      <c r="CG108" s="5">
        <f t="shared" si="276"/>
        <v>6.0585463190079519E-15</v>
      </c>
      <c r="CH108" s="5">
        <f t="shared" si="277"/>
        <v>8.2159245744254801E-16</v>
      </c>
      <c r="CI108" s="5">
        <f t="shared" si="278"/>
        <v>1.0223251866185488E-16</v>
      </c>
      <c r="CJ108" s="5">
        <f t="shared" si="284"/>
        <v>1.1554491710484676E-17</v>
      </c>
      <c r="CK108" s="5">
        <f t="shared" si="285"/>
        <v>1.1713254882983285E-18</v>
      </c>
      <c r="CL108" s="5">
        <f t="shared" si="286"/>
        <v>1.0481903879198039E-19</v>
      </c>
      <c r="CM108" s="5">
        <f t="shared" si="287"/>
        <v>8.1091298297411433E-21</v>
      </c>
      <c r="CN108" s="5">
        <f t="shared" si="288"/>
        <v>5.2712246093655078E-22</v>
      </c>
      <c r="CO108" s="5">
        <f t="shared" si="289"/>
        <v>2.7625732195997064E-23</v>
      </c>
      <c r="CP108" s="5">
        <f t="shared" si="289"/>
        <v>1.0933485928618388E-24</v>
      </c>
      <c r="CQ108" s="5">
        <f t="shared" si="289"/>
        <v>2.9080568410067379E-26</v>
      </c>
      <c r="CR108" s="5">
        <f t="shared" si="192"/>
        <v>4.0389678347315804E-28</v>
      </c>
      <c r="CS108" s="5">
        <f t="shared" si="192"/>
        <v>0</v>
      </c>
      <c r="CT108" s="5">
        <f t="shared" si="192"/>
        <v>0</v>
      </c>
      <c r="CU108" s="5">
        <f t="shared" si="192"/>
        <v>0</v>
      </c>
      <c r="CV108" s="5">
        <f t="shared" si="192"/>
        <v>0</v>
      </c>
      <c r="CW108" s="5">
        <f t="shared" si="192"/>
        <v>0</v>
      </c>
      <c r="CX108" s="5">
        <f t="shared" si="192"/>
        <v>0</v>
      </c>
      <c r="CY108" s="5">
        <f t="shared" si="192"/>
        <v>0</v>
      </c>
      <c r="CZ108" s="5">
        <f t="shared" si="192"/>
        <v>0</v>
      </c>
      <c r="DA108" s="5">
        <f t="shared" si="192"/>
        <v>0</v>
      </c>
      <c r="DB108" s="5">
        <f t="shared" si="192"/>
        <v>0</v>
      </c>
      <c r="DC108" s="5">
        <f t="shared" si="192"/>
        <v>0</v>
      </c>
      <c r="DD108" s="5">
        <f t="shared" si="192"/>
        <v>0</v>
      </c>
      <c r="DE108" s="5">
        <f t="shared" si="193"/>
        <v>0</v>
      </c>
      <c r="DF108" s="5">
        <f t="shared" si="193"/>
        <v>0</v>
      </c>
      <c r="DG108" s="5">
        <f t="shared" si="193"/>
        <v>0</v>
      </c>
      <c r="DH108" s="5">
        <f t="shared" si="193"/>
        <v>0</v>
      </c>
      <c r="DI108" s="5">
        <f t="shared" si="193"/>
        <v>0</v>
      </c>
      <c r="DJ108" s="5">
        <f t="shared" si="193"/>
        <v>0</v>
      </c>
      <c r="DK108" s="5">
        <f t="shared" si="193"/>
        <v>0</v>
      </c>
      <c r="DL108" s="5">
        <f t="shared" si="193"/>
        <v>0</v>
      </c>
      <c r="DM108" s="5">
        <f t="shared" si="193"/>
        <v>0</v>
      </c>
      <c r="DN108" s="5">
        <f t="shared" si="193"/>
        <v>0</v>
      </c>
      <c r="DO108" s="5">
        <f t="shared" si="193"/>
        <v>0</v>
      </c>
      <c r="DP108" s="5">
        <f t="shared" si="193"/>
        <v>0</v>
      </c>
      <c r="DQ108" s="5">
        <f t="shared" si="193"/>
        <v>0</v>
      </c>
      <c r="DR108" s="5">
        <f t="shared" si="193"/>
        <v>0</v>
      </c>
      <c r="DS108" s="5">
        <f t="shared" si="193"/>
        <v>0</v>
      </c>
      <c r="DT108" s="5">
        <f t="shared" si="193"/>
        <v>0</v>
      </c>
      <c r="DU108" s="5">
        <f t="shared" si="193"/>
        <v>0</v>
      </c>
      <c r="DV108" s="5">
        <f t="shared" si="193"/>
        <v>0</v>
      </c>
      <c r="DW108" s="5">
        <f t="shared" si="193"/>
        <v>0</v>
      </c>
    </row>
    <row r="109" spans="1:127" x14ac:dyDescent="0.25">
      <c r="A109" s="13">
        <f t="shared" si="141"/>
        <v>8.3185215840497956E-2</v>
      </c>
      <c r="B109" s="2">
        <f t="shared" si="142"/>
        <v>0.99999992429430384</v>
      </c>
      <c r="C109" s="4">
        <f t="shared" si="143"/>
        <v>30.329670329670328</v>
      </c>
      <c r="D109" s="18">
        <v>92</v>
      </c>
      <c r="E109" s="5">
        <f t="shared" si="171"/>
        <v>2.0194839173657902E-28</v>
      </c>
      <c r="F109" s="5">
        <f t="shared" si="194"/>
        <v>1.857925203976527E-26</v>
      </c>
      <c r="G109" s="5">
        <f t="shared" si="195"/>
        <v>8.4535596780931979E-25</v>
      </c>
      <c r="H109" s="5">
        <f t="shared" si="196"/>
        <v>2.5360679034279594E-23</v>
      </c>
      <c r="I109" s="5">
        <f t="shared" si="197"/>
        <v>5.6427510851272096E-22</v>
      </c>
      <c r="J109" s="5">
        <f t="shared" si="198"/>
        <v>9.9312419098238889E-21</v>
      </c>
      <c r="K109" s="5">
        <f t="shared" si="199"/>
        <v>1.4400300769244639E-19</v>
      </c>
      <c r="L109" s="5">
        <f t="shared" si="200"/>
        <v>1.7691798087929128E-18</v>
      </c>
      <c r="M109" s="5">
        <f t="shared" si="201"/>
        <v>1.8797535468424698E-17</v>
      </c>
      <c r="N109" s="5">
        <f t="shared" si="202"/>
        <v>1.7544366437196385E-16</v>
      </c>
      <c r="O109" s="5">
        <f t="shared" si="203"/>
        <v>1.4561824142873E-15</v>
      </c>
      <c r="P109" s="5">
        <f t="shared" si="204"/>
        <v>1.0855177997414418E-14</v>
      </c>
      <c r="Q109" s="5">
        <f t="shared" si="205"/>
        <v>7.327245148254732E-14</v>
      </c>
      <c r="R109" s="5">
        <f t="shared" si="206"/>
        <v>4.5090739373875274E-13</v>
      </c>
      <c r="S109" s="5">
        <f t="shared" si="207"/>
        <v>2.544406007525819E-12</v>
      </c>
      <c r="T109" s="5">
        <f t="shared" si="208"/>
        <v>1.3230911239134259E-11</v>
      </c>
      <c r="U109" s="5">
        <f t="shared" si="209"/>
        <v>6.3673760338333618E-11</v>
      </c>
      <c r="V109" s="5">
        <f t="shared" si="210"/>
        <v>2.8465916386549147E-10</v>
      </c>
      <c r="W109" s="5">
        <f t="shared" si="211"/>
        <v>1.1860798494395478E-9</v>
      </c>
      <c r="X109" s="5">
        <f t="shared" si="212"/>
        <v>4.61946888729087E-9</v>
      </c>
      <c r="Y109" s="5">
        <f t="shared" si="213"/>
        <v>1.6861061438611677E-8</v>
      </c>
      <c r="Z109" s="5">
        <f t="shared" si="214"/>
        <v>5.7809353503811467E-8</v>
      </c>
      <c r="AA109" s="5">
        <f t="shared" si="215"/>
        <v>1.8656654994411882E-7</v>
      </c>
      <c r="AB109" s="5">
        <f t="shared" si="216"/>
        <v>5.6781123896036161E-7</v>
      </c>
      <c r="AC109" s="5">
        <f t="shared" si="217"/>
        <v>1.6324573120110396E-6</v>
      </c>
      <c r="AD109" s="5">
        <f t="shared" si="218"/>
        <v>4.4402838886700281E-6</v>
      </c>
      <c r="AE109" s="5">
        <f t="shared" si="219"/>
        <v>1.1442270020803533E-5</v>
      </c>
      <c r="AF109" s="5">
        <f t="shared" si="220"/>
        <v>2.7969993384186415E-5</v>
      </c>
      <c r="AG109" s="5">
        <f t="shared" si="221"/>
        <v>6.4930341784718464E-5</v>
      </c>
      <c r="AH109" s="5">
        <f t="shared" si="222"/>
        <v>1.4329454738696488E-4</v>
      </c>
      <c r="AI109" s="5">
        <f t="shared" si="223"/>
        <v>3.0091854951262627E-4</v>
      </c>
      <c r="AJ109" s="5">
        <f t="shared" si="224"/>
        <v>6.0183709902525255E-4</v>
      </c>
      <c r="AK109" s="5">
        <f t="shared" si="225"/>
        <v>1.1472519700168877E-3</v>
      </c>
      <c r="AL109" s="5">
        <f t="shared" si="226"/>
        <v>2.0859126727579775E-3</v>
      </c>
      <c r="AM109" s="5">
        <f t="shared" si="227"/>
        <v>3.6196719909623726E-3</v>
      </c>
      <c r="AN109" s="5">
        <f t="shared" si="228"/>
        <v>5.9983135850233595E-3</v>
      </c>
      <c r="AO109" s="5">
        <f t="shared" si="229"/>
        <v>9.4973298429536536E-3</v>
      </c>
      <c r="AP109" s="5">
        <f t="shared" si="230"/>
        <v>1.437433705960553E-2</v>
      </c>
      <c r="AQ109" s="5">
        <f t="shared" si="231"/>
        <v>2.0804961533639581E-2</v>
      </c>
      <c r="AR109" s="5">
        <f t="shared" si="232"/>
        <v>2.8806869815808652E-2</v>
      </c>
      <c r="AS109" s="5">
        <f t="shared" si="233"/>
        <v>3.8169102505946462E-2</v>
      </c>
      <c r="AT109" s="5">
        <f t="shared" si="234"/>
        <v>4.840959342217601E-2</v>
      </c>
      <c r="AU109" s="5">
        <f t="shared" si="235"/>
        <v>5.8783077726928014E-2</v>
      </c>
      <c r="AV109" s="5">
        <f t="shared" si="236"/>
        <v>6.8352415961544191E-2</v>
      </c>
      <c r="AW109" s="5">
        <f t="shared" si="237"/>
        <v>7.6119735957174167E-2</v>
      </c>
      <c r="AX109" s="5">
        <f t="shared" si="238"/>
        <v>8.1194385020985652E-2</v>
      </c>
      <c r="AY109" s="19">
        <f t="shared" si="239"/>
        <v>8.2959480347528369E-2</v>
      </c>
      <c r="AZ109" s="5">
        <f t="shared" si="240"/>
        <v>8.1194385020983778E-2</v>
      </c>
      <c r="BA109" s="5">
        <f t="shared" si="241"/>
        <v>7.61197359571682E-2</v>
      </c>
      <c r="BB109" s="5">
        <f t="shared" si="242"/>
        <v>6.8352415961528051E-2</v>
      </c>
      <c r="BC109" s="5">
        <f t="shared" si="273"/>
        <v>5.8783077726888115E-2</v>
      </c>
      <c r="BD109" s="5">
        <f t="shared" si="243"/>
        <v>4.8409593422085131E-2</v>
      </c>
      <c r="BE109" s="5">
        <f t="shared" si="244"/>
        <v>3.8169102505755156E-2</v>
      </c>
      <c r="BF109" s="5">
        <f t="shared" si="245"/>
        <v>2.8806869815435607E-2</v>
      </c>
      <c r="BG109" s="5">
        <f t="shared" si="246"/>
        <v>2.0804961532964544E-2</v>
      </c>
      <c r="BH109" s="5">
        <f t="shared" si="247"/>
        <v>1.4374337058470233E-2</v>
      </c>
      <c r="BI109" s="5">
        <f t="shared" si="248"/>
        <v>9.4973298411766671E-3</v>
      </c>
      <c r="BJ109" s="5">
        <f t="shared" si="249"/>
        <v>5.9983135824319186E-3</v>
      </c>
      <c r="BK109" s="5">
        <f t="shared" si="250"/>
        <v>3.6196719874380104E-3</v>
      </c>
      <c r="BL109" s="5">
        <f t="shared" si="251"/>
        <v>2.0859126682847479E-3</v>
      </c>
      <c r="BM109" s="5">
        <f t="shared" si="252"/>
        <v>1.147251964715282E-3</v>
      </c>
      <c r="BN109" s="20">
        <f t="shared" si="253"/>
        <v>6.0183709039486589E-4</v>
      </c>
      <c r="BO109" s="5">
        <f t="shared" si="254"/>
        <v>3.0091850350396384E-4</v>
      </c>
      <c r="BP109" s="5">
        <f t="shared" si="255"/>
        <v>1.4329427186185803E-4</v>
      </c>
      <c r="BQ109" s="5">
        <f t="shared" si="256"/>
        <v>6.4929208516671311E-5</v>
      </c>
      <c r="BR109" s="5">
        <f t="shared" si="257"/>
        <v>2.796671725654606E-5</v>
      </c>
      <c r="BS109" s="5">
        <f t="shared" si="258"/>
        <v>1.1435287791115381E-5</v>
      </c>
      <c r="BT109" s="5">
        <f t="shared" si="259"/>
        <v>4.428949651737979E-6</v>
      </c>
      <c r="BU109" s="5">
        <f t="shared" si="260"/>
        <v>1.6181492072386453E-6</v>
      </c>
      <c r="BV109" s="5">
        <f t="shared" si="261"/>
        <v>5.5358069316004797E-7</v>
      </c>
      <c r="BW109" s="5">
        <f t="shared" si="262"/>
        <v>1.7532503509854772E-7</v>
      </c>
      <c r="BX109" s="5">
        <f t="shared" si="263"/>
        <v>5.0717216672215378E-8</v>
      </c>
      <c r="BY109" s="5">
        <f t="shared" si="264"/>
        <v>1.3267857644782931E-8</v>
      </c>
      <c r="BZ109" s="5">
        <f t="shared" si="265"/>
        <v>3.1440607309281717E-9</v>
      </c>
      <c r="CA109" s="5">
        <f t="shared" si="266"/>
        <v>6.8665227876679502E-10</v>
      </c>
      <c r="CB109" s="5">
        <f t="shared" si="267"/>
        <v>1.4145974606180106E-10</v>
      </c>
      <c r="CC109" s="5">
        <f t="shared" si="268"/>
        <v>2.7779682764902576E-11</v>
      </c>
      <c r="CD109" s="5">
        <f t="shared" si="269"/>
        <v>5.1821900633538723E-12</v>
      </c>
      <c r="CE109" s="5">
        <f t="shared" si="270"/>
        <v>9.1471669675035299E-13</v>
      </c>
      <c r="CF109" s="5">
        <f t="shared" si="271"/>
        <v>1.5209114346940913E-13</v>
      </c>
      <c r="CG109" s="5">
        <f t="shared" si="276"/>
        <v>2.3699002481860329E-14</v>
      </c>
      <c r="CH109" s="5">
        <f t="shared" si="277"/>
        <v>3.4400693882252499E-15</v>
      </c>
      <c r="CI109" s="5">
        <f t="shared" si="278"/>
        <v>4.6191248805220144E-16</v>
      </c>
      <c r="CJ109" s="5">
        <f t="shared" si="284"/>
        <v>5.6893505186169777E-17</v>
      </c>
      <c r="CK109" s="5">
        <f t="shared" si="285"/>
        <v>6.362908599391502E-18</v>
      </c>
      <c r="CL109" s="5">
        <f t="shared" si="286"/>
        <v>6.3807226354515444E-19</v>
      </c>
      <c r="CM109" s="5">
        <f t="shared" si="287"/>
        <v>5.6464084310860765E-20</v>
      </c>
      <c r="CN109" s="5">
        <f t="shared" si="288"/>
        <v>4.318126145338847E-21</v>
      </c>
      <c r="CO109" s="5">
        <f t="shared" si="289"/>
        <v>2.7737409656627392E-22</v>
      </c>
      <c r="CP109" s="5">
        <f t="shared" si="289"/>
        <v>1.4359540394429451E-23</v>
      </c>
      <c r="CQ109" s="5">
        <f t="shared" si="289"/>
        <v>5.612145806359531E-25</v>
      </c>
      <c r="CR109" s="5">
        <f t="shared" si="289"/>
        <v>1.4742232596770269E-26</v>
      </c>
      <c r="CS109" s="5">
        <f t="shared" si="192"/>
        <v>2.0194839173657902E-28</v>
      </c>
      <c r="CT109" s="5">
        <f t="shared" si="192"/>
        <v>0</v>
      </c>
      <c r="CU109" s="5">
        <f t="shared" si="192"/>
        <v>0</v>
      </c>
      <c r="CV109" s="5">
        <f t="shared" si="192"/>
        <v>0</v>
      </c>
      <c r="CW109" s="5">
        <f t="shared" si="192"/>
        <v>0</v>
      </c>
      <c r="CX109" s="5">
        <f t="shared" si="192"/>
        <v>0</v>
      </c>
      <c r="CY109" s="5">
        <f t="shared" si="192"/>
        <v>0</v>
      </c>
      <c r="CZ109" s="5">
        <f t="shared" si="192"/>
        <v>0</v>
      </c>
      <c r="DA109" s="5">
        <f t="shared" si="192"/>
        <v>0</v>
      </c>
      <c r="DB109" s="5">
        <f t="shared" si="192"/>
        <v>0</v>
      </c>
      <c r="DC109" s="5">
        <f t="shared" si="192"/>
        <v>0</v>
      </c>
      <c r="DD109" s="5">
        <f t="shared" ref="DC109:DR127" si="290">DC108*$E$6</f>
        <v>0</v>
      </c>
      <c r="DE109" s="5">
        <f t="shared" si="290"/>
        <v>0</v>
      </c>
      <c r="DF109" s="5">
        <f t="shared" si="290"/>
        <v>0</v>
      </c>
      <c r="DG109" s="5">
        <f t="shared" si="290"/>
        <v>0</v>
      </c>
      <c r="DH109" s="5">
        <f t="shared" si="290"/>
        <v>0</v>
      </c>
      <c r="DI109" s="5">
        <f t="shared" si="290"/>
        <v>0</v>
      </c>
      <c r="DJ109" s="5">
        <f t="shared" si="290"/>
        <v>0</v>
      </c>
      <c r="DK109" s="5">
        <f t="shared" si="193"/>
        <v>0</v>
      </c>
      <c r="DL109" s="5">
        <f t="shared" si="193"/>
        <v>0</v>
      </c>
      <c r="DM109" s="5">
        <f t="shared" si="193"/>
        <v>0</v>
      </c>
      <c r="DN109" s="5">
        <f t="shared" si="193"/>
        <v>0</v>
      </c>
      <c r="DO109" s="5">
        <f t="shared" si="193"/>
        <v>0</v>
      </c>
      <c r="DP109" s="5">
        <f t="shared" si="193"/>
        <v>0</v>
      </c>
      <c r="DQ109" s="5">
        <f t="shared" si="193"/>
        <v>0</v>
      </c>
      <c r="DR109" s="5">
        <f t="shared" si="193"/>
        <v>0</v>
      </c>
      <c r="DS109" s="5">
        <f t="shared" si="193"/>
        <v>0</v>
      </c>
      <c r="DT109" s="5">
        <f t="shared" si="193"/>
        <v>0</v>
      </c>
      <c r="DU109" s="5">
        <f t="shared" si="193"/>
        <v>0</v>
      </c>
      <c r="DV109" s="5">
        <f t="shared" si="193"/>
        <v>0</v>
      </c>
      <c r="DW109" s="5">
        <f t="shared" si="193"/>
        <v>0</v>
      </c>
    </row>
    <row r="110" spans="1:127" x14ac:dyDescent="0.25">
      <c r="A110" s="13">
        <f t="shared" si="141"/>
        <v>8.2736774752377229E-2</v>
      </c>
      <c r="B110" s="2">
        <f t="shared" si="142"/>
        <v>0.99999992429430229</v>
      </c>
      <c r="C110" s="4">
        <f t="shared" si="143"/>
        <v>30.659340659340661</v>
      </c>
      <c r="D110" s="18">
        <v>93</v>
      </c>
      <c r="E110" s="5">
        <f t="shared" si="171"/>
        <v>1.0097419586828951E-28</v>
      </c>
      <c r="F110" s="5">
        <f t="shared" si="194"/>
        <v>9.3906002157509245E-27</v>
      </c>
      <c r="G110" s="5">
        <f t="shared" si="195"/>
        <v>4.3196760992454253E-25</v>
      </c>
      <c r="H110" s="5">
        <f t="shared" si="196"/>
        <v>1.3103017501044457E-23</v>
      </c>
      <c r="I110" s="5">
        <f t="shared" si="197"/>
        <v>2.9481789377350028E-22</v>
      </c>
      <c r="J110" s="5">
        <f t="shared" si="198"/>
        <v>5.2477585091683049E-21</v>
      </c>
      <c r="K110" s="5">
        <f t="shared" si="199"/>
        <v>7.6967124801135139E-20</v>
      </c>
      <c r="L110" s="5">
        <f t="shared" si="200"/>
        <v>9.5659140824267958E-19</v>
      </c>
      <c r="M110" s="5">
        <f t="shared" si="201"/>
        <v>1.0283357638608805E-17</v>
      </c>
      <c r="N110" s="5">
        <f t="shared" si="202"/>
        <v>9.7120599920194274E-17</v>
      </c>
      <c r="O110" s="5">
        <f t="shared" si="203"/>
        <v>8.158130393296319E-16</v>
      </c>
      <c r="P110" s="5">
        <f t="shared" si="204"/>
        <v>6.1556802058508589E-15</v>
      </c>
      <c r="Q110" s="5">
        <f t="shared" si="205"/>
        <v>4.2063814739980869E-14</v>
      </c>
      <c r="R110" s="5">
        <f t="shared" si="206"/>
        <v>2.6208992261065003E-13</v>
      </c>
      <c r="S110" s="5">
        <f t="shared" si="207"/>
        <v>1.4976567006322859E-12</v>
      </c>
      <c r="T110" s="5">
        <f t="shared" si="208"/>
        <v>7.8876586233300382E-12</v>
      </c>
      <c r="U110" s="5">
        <f t="shared" si="209"/>
        <v>3.845233578873394E-11</v>
      </c>
      <c r="V110" s="5">
        <f t="shared" si="210"/>
        <v>1.7416646210191255E-10</v>
      </c>
      <c r="W110" s="5">
        <f t="shared" si="211"/>
        <v>7.3536950665251959E-10</v>
      </c>
      <c r="X110" s="5">
        <f t="shared" si="212"/>
        <v>2.9027743683652088E-9</v>
      </c>
      <c r="Y110" s="5">
        <f t="shared" si="213"/>
        <v>1.0740265162951273E-8</v>
      </c>
      <c r="Z110" s="5">
        <f t="shared" si="214"/>
        <v>3.7335207471211568E-8</v>
      </c>
      <c r="AA110" s="5">
        <f t="shared" si="215"/>
        <v>1.2218795172396514E-7</v>
      </c>
      <c r="AB110" s="5">
        <f t="shared" si="216"/>
        <v>3.7718889445224022E-7</v>
      </c>
      <c r="AC110" s="5">
        <f t="shared" si="217"/>
        <v>1.1001342754857005E-6</v>
      </c>
      <c r="AD110" s="5">
        <f t="shared" si="218"/>
        <v>3.0363706003405339E-6</v>
      </c>
      <c r="AE110" s="5">
        <f t="shared" si="219"/>
        <v>7.9412769547367803E-6</v>
      </c>
      <c r="AF110" s="5">
        <f t="shared" si="220"/>
        <v>1.9706131702494973E-5</v>
      </c>
      <c r="AG110" s="5">
        <f t="shared" si="221"/>
        <v>4.6450167584452436E-5</v>
      </c>
      <c r="AH110" s="5">
        <f t="shared" si="222"/>
        <v>1.0411244458584167E-4</v>
      </c>
      <c r="AI110" s="5">
        <f t="shared" si="223"/>
        <v>2.2210654844979558E-4</v>
      </c>
      <c r="AJ110" s="5">
        <f t="shared" si="224"/>
        <v>4.5137782426893944E-4</v>
      </c>
      <c r="AK110" s="5">
        <f t="shared" si="225"/>
        <v>8.7454453452107009E-4</v>
      </c>
      <c r="AL110" s="5">
        <f t="shared" si="226"/>
        <v>1.6165823213874326E-3</v>
      </c>
      <c r="AM110" s="5">
        <f t="shared" si="227"/>
        <v>2.852792331860175E-3</v>
      </c>
      <c r="AN110" s="5">
        <f t="shared" si="228"/>
        <v>4.8089927879928661E-3</v>
      </c>
      <c r="AO110" s="5">
        <f t="shared" si="229"/>
        <v>7.7478217139885066E-3</v>
      </c>
      <c r="AP110" s="5">
        <f t="shared" si="230"/>
        <v>1.1935833451279592E-2</v>
      </c>
      <c r="AQ110" s="5">
        <f t="shared" si="231"/>
        <v>1.7589649296622555E-2</v>
      </c>
      <c r="AR110" s="5">
        <f t="shared" si="232"/>
        <v>2.4805915674724115E-2</v>
      </c>
      <c r="AS110" s="5">
        <f t="shared" si="233"/>
        <v>3.3487986160877559E-2</v>
      </c>
      <c r="AT110" s="5">
        <f t="shared" si="234"/>
        <v>4.3289347964061239E-2</v>
      </c>
      <c r="AU110" s="5">
        <f t="shared" si="235"/>
        <v>5.3596335574552012E-2</v>
      </c>
      <c r="AV110" s="5">
        <f t="shared" si="236"/>
        <v>6.3567746844236106E-2</v>
      </c>
      <c r="AW110" s="5">
        <f t="shared" si="237"/>
        <v>7.2236075959359186E-2</v>
      </c>
      <c r="AX110" s="5">
        <f t="shared" si="238"/>
        <v>7.8657060489079916E-2</v>
      </c>
      <c r="AY110" s="5">
        <f t="shared" si="239"/>
        <v>8.2076932684257004E-2</v>
      </c>
      <c r="AZ110" s="5">
        <f t="shared" si="240"/>
        <v>8.2076932684256074E-2</v>
      </c>
      <c r="BA110" s="5">
        <f t="shared" si="241"/>
        <v>7.8657060489075989E-2</v>
      </c>
      <c r="BB110" s="5">
        <f t="shared" si="242"/>
        <v>7.2236075959348126E-2</v>
      </c>
      <c r="BC110" s="5">
        <f t="shared" si="273"/>
        <v>6.3567746844208087E-2</v>
      </c>
      <c r="BD110" s="5">
        <f t="shared" si="243"/>
        <v>5.359633557448662E-2</v>
      </c>
      <c r="BE110" s="5">
        <f t="shared" si="244"/>
        <v>4.3289347963920144E-2</v>
      </c>
      <c r="BF110" s="5">
        <f t="shared" si="245"/>
        <v>3.3487986160595382E-2</v>
      </c>
      <c r="BG110" s="5">
        <f t="shared" si="246"/>
        <v>2.4805915674200076E-2</v>
      </c>
      <c r="BH110" s="5">
        <f t="shared" si="247"/>
        <v>1.7589649295717387E-2</v>
      </c>
      <c r="BI110" s="5">
        <f t="shared" si="248"/>
        <v>1.1935833449823449E-2</v>
      </c>
      <c r="BJ110" s="5">
        <f t="shared" si="249"/>
        <v>7.7478217118042928E-3</v>
      </c>
      <c r="BK110" s="5">
        <f t="shared" si="250"/>
        <v>4.808992784934964E-3</v>
      </c>
      <c r="BL110" s="5">
        <f t="shared" si="251"/>
        <v>2.8527923278613794E-3</v>
      </c>
      <c r="BM110" s="5">
        <f t="shared" si="252"/>
        <v>1.6165823165000151E-3</v>
      </c>
      <c r="BN110" s="20">
        <f t="shared" si="253"/>
        <v>8.7454452755507395E-4</v>
      </c>
      <c r="BO110" s="5">
        <f t="shared" si="254"/>
        <v>4.5137779694941487E-4</v>
      </c>
      <c r="BP110" s="5">
        <f t="shared" si="255"/>
        <v>2.2210638768291094E-4</v>
      </c>
      <c r="BQ110" s="5">
        <f t="shared" si="256"/>
        <v>1.0411174018926466E-4</v>
      </c>
      <c r="BR110" s="5">
        <f t="shared" si="257"/>
        <v>4.6447962886608687E-5</v>
      </c>
      <c r="BS110" s="5">
        <f t="shared" si="258"/>
        <v>1.970100252383072E-5</v>
      </c>
      <c r="BT110" s="5">
        <f t="shared" si="259"/>
        <v>7.9321187214266796E-6</v>
      </c>
      <c r="BU110" s="5">
        <f t="shared" si="260"/>
        <v>3.0235494294883124E-6</v>
      </c>
      <c r="BV110" s="5">
        <f t="shared" si="261"/>
        <v>1.0858649501993466E-6</v>
      </c>
      <c r="BW110" s="5">
        <f t="shared" si="262"/>
        <v>3.6445286412929786E-7</v>
      </c>
      <c r="BX110" s="5">
        <f t="shared" si="263"/>
        <v>1.1302112588538155E-7</v>
      </c>
      <c r="BY110" s="5">
        <f t="shared" si="264"/>
        <v>3.1992537158499156E-8</v>
      </c>
      <c r="BZ110" s="5">
        <f t="shared" si="265"/>
        <v>8.2059591878555504E-9</v>
      </c>
      <c r="CA110" s="5">
        <f t="shared" si="266"/>
        <v>1.9153565048474831E-9</v>
      </c>
      <c r="CB110" s="5">
        <f t="shared" si="267"/>
        <v>4.1405601241429803E-10</v>
      </c>
      <c r="CC110" s="5">
        <f t="shared" si="268"/>
        <v>8.4619714413351811E-11</v>
      </c>
      <c r="CD110" s="5">
        <f t="shared" si="269"/>
        <v>1.6480936414128224E-11</v>
      </c>
      <c r="CE110" s="5">
        <f t="shared" si="270"/>
        <v>3.0484533800521126E-12</v>
      </c>
      <c r="CF110" s="5">
        <f t="shared" si="271"/>
        <v>5.3340392010988106E-13</v>
      </c>
      <c r="CG110" s="5">
        <f t="shared" si="276"/>
        <v>8.7895072975634731E-14</v>
      </c>
      <c r="CH110" s="5">
        <f t="shared" si="277"/>
        <v>1.3569535935042789E-14</v>
      </c>
      <c r="CI110" s="5">
        <f t="shared" si="278"/>
        <v>1.9509909381387257E-15</v>
      </c>
      <c r="CJ110" s="5">
        <f t="shared" si="284"/>
        <v>2.5940299661918561E-16</v>
      </c>
      <c r="CK110" s="5">
        <f t="shared" si="285"/>
        <v>3.1628206892780639E-17</v>
      </c>
      <c r="CL110" s="5">
        <f t="shared" si="286"/>
        <v>3.5004904314683282E-18</v>
      </c>
      <c r="CM110" s="5">
        <f t="shared" si="287"/>
        <v>3.472681739280076E-19</v>
      </c>
      <c r="CN110" s="5">
        <f t="shared" si="288"/>
        <v>3.0391105228099806E-20</v>
      </c>
      <c r="CO110" s="5">
        <f t="shared" si="289"/>
        <v>2.2977501209525605E-21</v>
      </c>
      <c r="CP110" s="5">
        <f t="shared" si="289"/>
        <v>1.4586681848035169E-22</v>
      </c>
      <c r="CQ110" s="5">
        <f t="shared" si="289"/>
        <v>7.4603774875327022E-24</v>
      </c>
      <c r="CR110" s="5">
        <f t="shared" si="289"/>
        <v>2.8797840661636169E-25</v>
      </c>
      <c r="CS110" s="5">
        <f t="shared" si="289"/>
        <v>7.4720904942534238E-27</v>
      </c>
      <c r="CT110" s="5">
        <f t="shared" si="192"/>
        <v>1.0097419586828951E-28</v>
      </c>
      <c r="CU110" s="5">
        <f t="shared" si="192"/>
        <v>0</v>
      </c>
      <c r="CV110" s="5">
        <f t="shared" si="192"/>
        <v>0</v>
      </c>
      <c r="CW110" s="5">
        <f t="shared" si="192"/>
        <v>0</v>
      </c>
      <c r="CX110" s="5">
        <f t="shared" si="192"/>
        <v>0</v>
      </c>
      <c r="CY110" s="5">
        <f t="shared" si="192"/>
        <v>0</v>
      </c>
      <c r="CZ110" s="5">
        <f t="shared" si="192"/>
        <v>0</v>
      </c>
      <c r="DA110" s="5">
        <f t="shared" si="192"/>
        <v>0</v>
      </c>
      <c r="DB110" s="5">
        <f t="shared" si="192"/>
        <v>0</v>
      </c>
      <c r="DC110" s="5">
        <f t="shared" si="290"/>
        <v>0</v>
      </c>
      <c r="DD110" s="5">
        <f t="shared" si="290"/>
        <v>0</v>
      </c>
      <c r="DE110" s="5">
        <f t="shared" si="290"/>
        <v>0</v>
      </c>
      <c r="DF110" s="5">
        <f t="shared" si="290"/>
        <v>0</v>
      </c>
      <c r="DG110" s="5">
        <f t="shared" si="290"/>
        <v>0</v>
      </c>
      <c r="DH110" s="5">
        <f t="shared" si="290"/>
        <v>0</v>
      </c>
      <c r="DI110" s="5">
        <f t="shared" si="290"/>
        <v>0</v>
      </c>
      <c r="DJ110" s="5">
        <f t="shared" si="290"/>
        <v>0</v>
      </c>
      <c r="DK110" s="5">
        <f t="shared" si="193"/>
        <v>0</v>
      </c>
      <c r="DL110" s="5">
        <f t="shared" si="193"/>
        <v>0</v>
      </c>
      <c r="DM110" s="5">
        <f t="shared" si="193"/>
        <v>0</v>
      </c>
      <c r="DN110" s="5">
        <f t="shared" si="193"/>
        <v>0</v>
      </c>
      <c r="DO110" s="5">
        <f t="shared" si="193"/>
        <v>0</v>
      </c>
      <c r="DP110" s="5">
        <f t="shared" si="193"/>
        <v>0</v>
      </c>
      <c r="DQ110" s="5">
        <f t="shared" si="193"/>
        <v>0</v>
      </c>
      <c r="DR110" s="5">
        <f t="shared" si="193"/>
        <v>0</v>
      </c>
      <c r="DS110" s="5">
        <f t="shared" si="193"/>
        <v>0</v>
      </c>
      <c r="DT110" s="5">
        <f t="shared" si="193"/>
        <v>0</v>
      </c>
      <c r="DU110" s="5">
        <f t="shared" si="193"/>
        <v>0</v>
      </c>
      <c r="DV110" s="5">
        <f t="shared" si="193"/>
        <v>0</v>
      </c>
      <c r="DW110" s="5">
        <f t="shared" si="193"/>
        <v>0</v>
      </c>
    </row>
    <row r="111" spans="1:127" x14ac:dyDescent="0.25">
      <c r="A111" s="13">
        <f t="shared" si="141"/>
        <v>8.2295508807394141E-2</v>
      </c>
      <c r="B111" s="2">
        <f t="shared" si="142"/>
        <v>0.99999992429429585</v>
      </c>
      <c r="C111" s="4">
        <f t="shared" si="143"/>
        <v>30.989010989010989</v>
      </c>
      <c r="D111" s="18">
        <v>94</v>
      </c>
      <c r="E111" s="5">
        <f t="shared" si="171"/>
        <v>5.0487097934144756E-29</v>
      </c>
      <c r="F111" s="5">
        <f t="shared" si="194"/>
        <v>4.745787205809607E-27</v>
      </c>
      <c r="G111" s="5">
        <f t="shared" si="195"/>
        <v>2.2067910507014673E-25</v>
      </c>
      <c r="H111" s="5">
        <f t="shared" si="196"/>
        <v>6.7674925554844996E-24</v>
      </c>
      <c r="I111" s="5">
        <f t="shared" si="197"/>
        <v>1.5396045563727237E-22</v>
      </c>
      <c r="J111" s="5">
        <f t="shared" si="198"/>
        <v>2.7712882014709026E-21</v>
      </c>
      <c r="K111" s="5">
        <f t="shared" si="199"/>
        <v>4.1107441655151722E-20</v>
      </c>
      <c r="L111" s="5">
        <f t="shared" si="200"/>
        <v>5.1677926652190736E-19</v>
      </c>
      <c r="M111" s="5">
        <f t="shared" si="201"/>
        <v>5.6199745234257425E-18</v>
      </c>
      <c r="N111" s="5">
        <f t="shared" si="202"/>
        <v>5.370197877940154E-17</v>
      </c>
      <c r="O111" s="5">
        <f t="shared" si="203"/>
        <v>4.5646681962491309E-16</v>
      </c>
      <c r="P111" s="5">
        <f t="shared" si="204"/>
        <v>3.4857466225902454E-15</v>
      </c>
      <c r="Q111" s="5">
        <f t="shared" si="205"/>
        <v>2.4109747472915864E-14</v>
      </c>
      <c r="R111" s="5">
        <f t="shared" si="206"/>
        <v>1.5207686867531545E-13</v>
      </c>
      <c r="S111" s="5">
        <f t="shared" si="207"/>
        <v>8.7987331162146801E-13</v>
      </c>
      <c r="T111" s="5">
        <f t="shared" si="208"/>
        <v>4.6926576619811616E-12</v>
      </c>
      <c r="U111" s="5">
        <f t="shared" si="209"/>
        <v>2.3169997206031989E-11</v>
      </c>
      <c r="V111" s="5">
        <f t="shared" si="210"/>
        <v>1.0630939894532325E-10</v>
      </c>
      <c r="W111" s="5">
        <f t="shared" si="211"/>
        <v>4.5476798437721607E-10</v>
      </c>
      <c r="X111" s="5">
        <f t="shared" si="212"/>
        <v>1.8190719375088641E-9</v>
      </c>
      <c r="Y111" s="5">
        <f t="shared" si="213"/>
        <v>6.8215197656582409E-9</v>
      </c>
      <c r="Z111" s="5">
        <f t="shared" si="214"/>
        <v>2.4037736317081419E-8</v>
      </c>
      <c r="AA111" s="5">
        <f t="shared" si="215"/>
        <v>7.9761579597588353E-8</v>
      </c>
      <c r="AB111" s="5">
        <f t="shared" si="216"/>
        <v>2.4968842308810271E-7</v>
      </c>
      <c r="AC111" s="5">
        <f t="shared" si="217"/>
        <v>7.3866158496897033E-7</v>
      </c>
      <c r="AD111" s="5">
        <f t="shared" si="218"/>
        <v>2.0682524379131171E-6</v>
      </c>
      <c r="AE111" s="5">
        <f t="shared" si="219"/>
        <v>5.4888237775386571E-6</v>
      </c>
      <c r="AF111" s="5">
        <f t="shared" si="220"/>
        <v>1.3823704328615877E-5</v>
      </c>
      <c r="AG111" s="5">
        <f t="shared" si="221"/>
        <v>3.3078149643473703E-5</v>
      </c>
      <c r="AH111" s="5">
        <f t="shared" si="222"/>
        <v>7.5281306085147055E-5</v>
      </c>
      <c r="AI111" s="5">
        <f t="shared" si="223"/>
        <v>1.6310949651781863E-4</v>
      </c>
      <c r="AJ111" s="5">
        <f t="shared" si="224"/>
        <v>3.3674218635936751E-4</v>
      </c>
      <c r="AK111" s="5">
        <f t="shared" si="225"/>
        <v>6.6296117939500482E-4</v>
      </c>
      <c r="AL111" s="5">
        <f t="shared" si="226"/>
        <v>1.2455634279542513E-3</v>
      </c>
      <c r="AM111" s="5">
        <f t="shared" si="227"/>
        <v>2.2346873266238039E-3</v>
      </c>
      <c r="AN111" s="5">
        <f t="shared" si="228"/>
        <v>3.8308925599265208E-3</v>
      </c>
      <c r="AO111" s="5">
        <f t="shared" si="229"/>
        <v>6.2784072509906863E-3</v>
      </c>
      <c r="AP111" s="5">
        <f t="shared" si="230"/>
        <v>9.8418275826340496E-3</v>
      </c>
      <c r="AQ111" s="5">
        <f t="shared" si="231"/>
        <v>1.4762741373951074E-2</v>
      </c>
      <c r="AR111" s="5">
        <f t="shared" si="232"/>
        <v>2.1197782485673333E-2</v>
      </c>
      <c r="AS111" s="5">
        <f t="shared" si="233"/>
        <v>2.9146950917800837E-2</v>
      </c>
      <c r="AT111" s="5">
        <f t="shared" si="234"/>
        <v>3.8388667062469399E-2</v>
      </c>
      <c r="AU111" s="5">
        <f t="shared" si="235"/>
        <v>4.8442841769306626E-2</v>
      </c>
      <c r="AV111" s="5">
        <f t="shared" si="236"/>
        <v>5.8582041209394059E-2</v>
      </c>
      <c r="AW111" s="5">
        <f t="shared" si="237"/>
        <v>6.7901911401797646E-2</v>
      </c>
      <c r="AX111" s="5">
        <f t="shared" si="238"/>
        <v>7.5446568224219551E-2</v>
      </c>
      <c r="AY111" s="5">
        <f t="shared" si="239"/>
        <v>8.036699658666846E-2</v>
      </c>
      <c r="AZ111" s="19">
        <f t="shared" si="240"/>
        <v>8.2076932684256532E-2</v>
      </c>
      <c r="BA111" s="5">
        <f t="shared" si="241"/>
        <v>8.0366996586666031E-2</v>
      </c>
      <c r="BB111" s="5">
        <f t="shared" si="242"/>
        <v>7.5446568224212057E-2</v>
      </c>
      <c r="BC111" s="5">
        <f t="shared" si="273"/>
        <v>6.7901911401778106E-2</v>
      </c>
      <c r="BD111" s="5">
        <f t="shared" si="243"/>
        <v>5.8582041209347353E-2</v>
      </c>
      <c r="BE111" s="5">
        <f t="shared" si="244"/>
        <v>4.8442841769203382E-2</v>
      </c>
      <c r="BF111" s="5">
        <f t="shared" si="245"/>
        <v>3.8388667062257763E-2</v>
      </c>
      <c r="BG111" s="5">
        <f t="shared" si="246"/>
        <v>2.9146950917397729E-2</v>
      </c>
      <c r="BH111" s="5">
        <f t="shared" si="247"/>
        <v>2.1197782484958731E-2</v>
      </c>
      <c r="BI111" s="5">
        <f t="shared" si="248"/>
        <v>1.4762741372770418E-2</v>
      </c>
      <c r="BJ111" s="5">
        <f t="shared" si="249"/>
        <v>9.8418275808138701E-3</v>
      </c>
      <c r="BK111" s="5">
        <f t="shared" si="250"/>
        <v>6.2784072483696284E-3</v>
      </c>
      <c r="BL111" s="5">
        <f t="shared" si="251"/>
        <v>3.8308925563981717E-3</v>
      </c>
      <c r="BM111" s="5">
        <f t="shared" si="252"/>
        <v>2.234687322180697E-3</v>
      </c>
      <c r="BN111" s="20">
        <f t="shared" si="253"/>
        <v>1.2455634220275445E-3</v>
      </c>
      <c r="BO111" s="5">
        <f t="shared" si="254"/>
        <v>6.6296116225224441E-4</v>
      </c>
      <c r="BP111" s="5">
        <f t="shared" si="255"/>
        <v>3.3674209231616292E-4</v>
      </c>
      <c r="BQ111" s="5">
        <f t="shared" si="256"/>
        <v>1.631090639360878E-4</v>
      </c>
      <c r="BR111" s="5">
        <f t="shared" si="257"/>
        <v>7.5279851537936676E-5</v>
      </c>
      <c r="BS111" s="5">
        <f t="shared" si="258"/>
        <v>3.3074482705219704E-5</v>
      </c>
      <c r="BT111" s="5">
        <f t="shared" si="259"/>
        <v>1.38165606226287E-5</v>
      </c>
      <c r="BU111" s="5">
        <f t="shared" si="260"/>
        <v>5.4778340754574964E-6</v>
      </c>
      <c r="BV111" s="5">
        <f t="shared" si="261"/>
        <v>2.0547071898438296E-6</v>
      </c>
      <c r="BW111" s="5">
        <f t="shared" si="262"/>
        <v>7.2515890716432224E-7</v>
      </c>
      <c r="BX111" s="5">
        <f t="shared" si="263"/>
        <v>2.3873699500733968E-7</v>
      </c>
      <c r="BY111" s="5">
        <f t="shared" si="264"/>
        <v>7.250683152194035E-8</v>
      </c>
      <c r="BZ111" s="5">
        <f t="shared" si="265"/>
        <v>2.0099248173177355E-8</v>
      </c>
      <c r="CA111" s="5">
        <f t="shared" si="266"/>
        <v>5.0606578463515172E-9</v>
      </c>
      <c r="CB111" s="5">
        <f t="shared" si="267"/>
        <v>1.1647062586308907E-9</v>
      </c>
      <c r="CC111" s="5">
        <f t="shared" si="268"/>
        <v>2.4933786341382492E-10</v>
      </c>
      <c r="CD111" s="5">
        <f t="shared" si="269"/>
        <v>5.0550325413740016E-11</v>
      </c>
      <c r="CE111" s="5">
        <f t="shared" si="270"/>
        <v>9.7646948970901689E-12</v>
      </c>
      <c r="CF111" s="5">
        <f t="shared" si="271"/>
        <v>1.7909286500809968E-12</v>
      </c>
      <c r="CG111" s="5">
        <f t="shared" si="276"/>
        <v>3.106494965427579E-13</v>
      </c>
      <c r="CH111" s="5">
        <f t="shared" si="277"/>
        <v>5.073230445533876E-14</v>
      </c>
      <c r="CI111" s="5">
        <f t="shared" si="278"/>
        <v>7.7602634365907575E-15</v>
      </c>
      <c r="CJ111" s="5">
        <f t="shared" si="284"/>
        <v>1.1051969673789557E-15</v>
      </c>
      <c r="CK111" s="5">
        <f t="shared" si="285"/>
        <v>1.4551560175598312E-16</v>
      </c>
      <c r="CL111" s="5">
        <f t="shared" si="286"/>
        <v>1.7564348662124484E-17</v>
      </c>
      <c r="CM111" s="5">
        <f t="shared" si="287"/>
        <v>1.9238793026981679E-18</v>
      </c>
      <c r="CN111" s="5">
        <f t="shared" si="288"/>
        <v>1.888296395780537E-19</v>
      </c>
      <c r="CO111" s="5">
        <f t="shared" si="289"/>
        <v>1.6344427674526183E-20</v>
      </c>
      <c r="CP111" s="5">
        <f t="shared" si="289"/>
        <v>1.2218084697164561E-21</v>
      </c>
      <c r="CQ111" s="5">
        <f t="shared" si="289"/>
        <v>7.6663597983942194E-23</v>
      </c>
      <c r="CR111" s="5">
        <f t="shared" si="289"/>
        <v>3.874177947074532E-24</v>
      </c>
      <c r="CS111" s="5">
        <f t="shared" si="289"/>
        <v>1.4772524855530755E-25</v>
      </c>
      <c r="CT111" s="5">
        <f t="shared" si="289"/>
        <v>3.7865323450608567E-27</v>
      </c>
      <c r="CU111" s="5">
        <f t="shared" si="192"/>
        <v>5.0487097934144756E-29</v>
      </c>
      <c r="CV111" s="5">
        <f t="shared" si="192"/>
        <v>0</v>
      </c>
      <c r="CW111" s="5">
        <f t="shared" si="192"/>
        <v>0</v>
      </c>
      <c r="CX111" s="5">
        <f t="shared" si="192"/>
        <v>0</v>
      </c>
      <c r="CY111" s="5">
        <f t="shared" si="192"/>
        <v>0</v>
      </c>
      <c r="CZ111" s="5">
        <f t="shared" si="192"/>
        <v>0</v>
      </c>
      <c r="DA111" s="5">
        <f t="shared" si="192"/>
        <v>0</v>
      </c>
      <c r="DB111" s="5">
        <f t="shared" si="192"/>
        <v>0</v>
      </c>
      <c r="DC111" s="5">
        <f t="shared" si="290"/>
        <v>0</v>
      </c>
      <c r="DD111" s="5">
        <f t="shared" si="290"/>
        <v>0</v>
      </c>
      <c r="DE111" s="5">
        <f t="shared" si="290"/>
        <v>0</v>
      </c>
      <c r="DF111" s="5">
        <f t="shared" si="290"/>
        <v>0</v>
      </c>
      <c r="DG111" s="5">
        <f t="shared" si="290"/>
        <v>0</v>
      </c>
      <c r="DH111" s="5">
        <f t="shared" si="290"/>
        <v>0</v>
      </c>
      <c r="DI111" s="5">
        <f t="shared" si="290"/>
        <v>0</v>
      </c>
      <c r="DJ111" s="5">
        <f t="shared" si="290"/>
        <v>0</v>
      </c>
      <c r="DK111" s="5">
        <f t="shared" si="193"/>
        <v>0</v>
      </c>
      <c r="DL111" s="5">
        <f t="shared" ref="DK111:DW126" si="291">DK110*$E$6</f>
        <v>0</v>
      </c>
      <c r="DM111" s="5">
        <f t="shared" si="291"/>
        <v>0</v>
      </c>
      <c r="DN111" s="5">
        <f t="shared" si="291"/>
        <v>0</v>
      </c>
      <c r="DO111" s="5">
        <f t="shared" si="291"/>
        <v>0</v>
      </c>
      <c r="DP111" s="5">
        <f t="shared" si="291"/>
        <v>0</v>
      </c>
      <c r="DQ111" s="5">
        <f t="shared" si="291"/>
        <v>0</v>
      </c>
      <c r="DR111" s="5">
        <f t="shared" si="291"/>
        <v>0</v>
      </c>
      <c r="DS111" s="5">
        <f t="shared" si="291"/>
        <v>0</v>
      </c>
      <c r="DT111" s="5">
        <f t="shared" si="291"/>
        <v>0</v>
      </c>
      <c r="DU111" s="5">
        <f t="shared" si="291"/>
        <v>0</v>
      </c>
      <c r="DV111" s="5">
        <f t="shared" si="291"/>
        <v>0</v>
      </c>
      <c r="DW111" s="5">
        <f t="shared" si="291"/>
        <v>0</v>
      </c>
    </row>
    <row r="112" spans="1:127" x14ac:dyDescent="0.25">
      <c r="A112" s="13">
        <f t="shared" si="141"/>
        <v>8.1861228684671078E-2</v>
      </c>
      <c r="B112" s="2">
        <f t="shared" si="142"/>
        <v>0.99999992429427031</v>
      </c>
      <c r="C112" s="4">
        <f t="shared" si="143"/>
        <v>31.318681318681318</v>
      </c>
      <c r="D112" s="18">
        <v>95</v>
      </c>
      <c r="E112" s="5">
        <f t="shared" si="171"/>
        <v>2.5243548967072378E-29</v>
      </c>
      <c r="F112" s="5">
        <f t="shared" si="194"/>
        <v>2.3981371518718759E-27</v>
      </c>
      <c r="G112" s="5">
        <f t="shared" si="195"/>
        <v>1.1271244613797817E-25</v>
      </c>
      <c r="H112" s="5">
        <f t="shared" si="196"/>
        <v>3.4940858302773232E-24</v>
      </c>
      <c r="I112" s="5">
        <f t="shared" si="197"/>
        <v>8.0363974096378433E-23</v>
      </c>
      <c r="J112" s="5">
        <f t="shared" si="198"/>
        <v>1.4626243285540875E-21</v>
      </c>
      <c r="K112" s="5">
        <f t="shared" si="199"/>
        <v>2.1939364928311312E-20</v>
      </c>
      <c r="L112" s="5">
        <f t="shared" si="200"/>
        <v>2.7894335408852954E-19</v>
      </c>
      <c r="M112" s="5">
        <f t="shared" si="201"/>
        <v>3.0683768949738249E-18</v>
      </c>
      <c r="N112" s="5">
        <f t="shared" si="202"/>
        <v>2.9660976651413641E-17</v>
      </c>
      <c r="O112" s="5">
        <f t="shared" si="203"/>
        <v>2.5508439920215731E-16</v>
      </c>
      <c r="P112" s="5">
        <f t="shared" si="204"/>
        <v>1.9711067211075792E-15</v>
      </c>
      <c r="Q112" s="5">
        <f t="shared" si="205"/>
        <v>1.3797747047753055E-14</v>
      </c>
      <c r="R112" s="5">
        <f t="shared" si="206"/>
        <v>8.8093308074115657E-14</v>
      </c>
      <c r="S112" s="5">
        <f t="shared" si="207"/>
        <v>5.1597509014839178E-13</v>
      </c>
      <c r="T112" s="5">
        <f t="shared" si="208"/>
        <v>2.7862654868013149E-12</v>
      </c>
      <c r="U112" s="5">
        <f t="shared" si="209"/>
        <v>1.3931327434006575E-11</v>
      </c>
      <c r="V112" s="5">
        <f t="shared" si="210"/>
        <v>6.4739698075677611E-11</v>
      </c>
      <c r="W112" s="5">
        <f t="shared" si="211"/>
        <v>2.8053869166126963E-10</v>
      </c>
      <c r="X112" s="5">
        <f t="shared" si="212"/>
        <v>1.1369199609430401E-9</v>
      </c>
      <c r="Y112" s="5">
        <f t="shared" si="213"/>
        <v>4.3202958515835521E-9</v>
      </c>
      <c r="Z112" s="5">
        <f t="shared" si="214"/>
        <v>1.5429628041369831E-8</v>
      </c>
      <c r="AA112" s="5">
        <f t="shared" si="215"/>
        <v>5.1899657957334883E-8</v>
      </c>
      <c r="AB112" s="5">
        <f t="shared" si="216"/>
        <v>1.6472500134284552E-7</v>
      </c>
      <c r="AC112" s="5">
        <f t="shared" si="217"/>
        <v>4.9417500402853657E-7</v>
      </c>
      <c r="AD112" s="5">
        <f t="shared" si="218"/>
        <v>1.4034570114410437E-6</v>
      </c>
      <c r="AE112" s="5">
        <f t="shared" si="219"/>
        <v>3.7785381077258871E-6</v>
      </c>
      <c r="AF112" s="5">
        <f t="shared" si="220"/>
        <v>9.6562640530772673E-6</v>
      </c>
      <c r="AG112" s="5">
        <f t="shared" si="221"/>
        <v>2.345092698604479E-5</v>
      </c>
      <c r="AH112" s="5">
        <f t="shared" si="222"/>
        <v>5.4179727864310379E-5</v>
      </c>
      <c r="AI112" s="5">
        <f t="shared" si="223"/>
        <v>1.1919540130148285E-4</v>
      </c>
      <c r="AJ112" s="5">
        <f t="shared" si="224"/>
        <v>2.4992584143859308E-4</v>
      </c>
      <c r="AK112" s="5">
        <f t="shared" si="225"/>
        <v>4.9985168287718616E-4</v>
      </c>
      <c r="AL112" s="5">
        <f t="shared" si="226"/>
        <v>9.5426230367462808E-4</v>
      </c>
      <c r="AM112" s="5">
        <f t="shared" si="227"/>
        <v>1.7401253772890276E-3</v>
      </c>
      <c r="AN112" s="5">
        <f t="shared" si="228"/>
        <v>3.0327899432751621E-3</v>
      </c>
      <c r="AO112" s="5">
        <f t="shared" si="229"/>
        <v>5.0546499054586035E-3</v>
      </c>
      <c r="AP112" s="5">
        <f t="shared" si="230"/>
        <v>8.0601174168123679E-3</v>
      </c>
      <c r="AQ112" s="5">
        <f t="shared" si="231"/>
        <v>1.2302284478292562E-2</v>
      </c>
      <c r="AR112" s="5">
        <f t="shared" si="232"/>
        <v>1.7980261929812204E-2</v>
      </c>
      <c r="AS112" s="5">
        <f t="shared" si="233"/>
        <v>2.5172366701737087E-2</v>
      </c>
      <c r="AT112" s="5">
        <f t="shared" si="234"/>
        <v>3.3767808990135116E-2</v>
      </c>
      <c r="AU112" s="5">
        <f t="shared" si="235"/>
        <v>4.3415754415888012E-2</v>
      </c>
      <c r="AV112" s="5">
        <f t="shared" si="236"/>
        <v>5.3512441489350346E-2</v>
      </c>
      <c r="AW112" s="5">
        <f t="shared" si="237"/>
        <v>6.3241976305595859E-2</v>
      </c>
      <c r="AX112" s="5">
        <f t="shared" si="238"/>
        <v>7.1674239813008606E-2</v>
      </c>
      <c r="AY112" s="5">
        <f t="shared" si="239"/>
        <v>7.7906782405444006E-2</v>
      </c>
      <c r="AZ112" s="5">
        <f t="shared" si="240"/>
        <v>8.1221964635462496E-2</v>
      </c>
      <c r="BA112" s="5">
        <f t="shared" si="241"/>
        <v>8.1221964635461275E-2</v>
      </c>
      <c r="BB112" s="5">
        <f t="shared" si="242"/>
        <v>7.7906782405439051E-2</v>
      </c>
      <c r="BC112" s="5">
        <f t="shared" si="273"/>
        <v>7.1674239812995089E-2</v>
      </c>
      <c r="BD112" s="5">
        <f t="shared" si="243"/>
        <v>6.3241976305562733E-2</v>
      </c>
      <c r="BE112" s="5">
        <f t="shared" si="244"/>
        <v>5.3512441489275364E-2</v>
      </c>
      <c r="BF112" s="5">
        <f t="shared" si="245"/>
        <v>4.3415754415730576E-2</v>
      </c>
      <c r="BG112" s="5">
        <f t="shared" si="246"/>
        <v>3.3767808989827744E-2</v>
      </c>
      <c r="BH112" s="5">
        <f t="shared" si="247"/>
        <v>2.5172366701178228E-2</v>
      </c>
      <c r="BI112" s="5">
        <f t="shared" si="248"/>
        <v>1.7980261928864573E-2</v>
      </c>
      <c r="BJ112" s="5">
        <f t="shared" si="249"/>
        <v>1.2302284476792144E-2</v>
      </c>
      <c r="BK112" s="5">
        <f t="shared" si="250"/>
        <v>8.0601174145917484E-3</v>
      </c>
      <c r="BL112" s="5">
        <f t="shared" si="251"/>
        <v>5.0546499023838998E-3</v>
      </c>
      <c r="BM112" s="5">
        <f t="shared" si="252"/>
        <v>3.0327899392894346E-3</v>
      </c>
      <c r="BN112" s="20">
        <f t="shared" si="253"/>
        <v>1.7401253721041209E-3</v>
      </c>
      <c r="BO112" s="5">
        <f t="shared" si="254"/>
        <v>9.5426229213989452E-4</v>
      </c>
      <c r="BP112" s="5">
        <f t="shared" si="255"/>
        <v>4.9985162728420369E-4</v>
      </c>
      <c r="BQ112" s="5">
        <f t="shared" si="256"/>
        <v>2.4992557812612533E-4</v>
      </c>
      <c r="BR112" s="5">
        <f t="shared" si="257"/>
        <v>1.1919445773701223E-4</v>
      </c>
      <c r="BS112" s="5">
        <f t="shared" si="258"/>
        <v>5.4177167121578193E-5</v>
      </c>
      <c r="BT112" s="5">
        <f t="shared" si="259"/>
        <v>2.3445521663924202E-5</v>
      </c>
      <c r="BU112" s="5">
        <f t="shared" si="260"/>
        <v>9.6471973490430972E-6</v>
      </c>
      <c r="BV112" s="5">
        <f t="shared" si="261"/>
        <v>3.7662706326506628E-6</v>
      </c>
      <c r="BW112" s="5">
        <f t="shared" si="262"/>
        <v>1.3899330485040759E-6</v>
      </c>
      <c r="BX112" s="5">
        <f t="shared" si="263"/>
        <v>4.8194795108583099E-7</v>
      </c>
      <c r="BY112" s="5">
        <f t="shared" si="264"/>
        <v>1.5562191326464E-7</v>
      </c>
      <c r="BZ112" s="5">
        <f t="shared" si="265"/>
        <v>4.6303039847558852E-8</v>
      </c>
      <c r="CA112" s="5">
        <f t="shared" si="266"/>
        <v>1.2579953009764436E-8</v>
      </c>
      <c r="CB112" s="5">
        <f t="shared" si="267"/>
        <v>3.112682052491204E-9</v>
      </c>
      <c r="CC112" s="5">
        <f t="shared" si="268"/>
        <v>7.0702206102235779E-10</v>
      </c>
      <c r="CD112" s="5">
        <f t="shared" si="269"/>
        <v>1.4994409441378247E-10</v>
      </c>
      <c r="CE112" s="5">
        <f t="shared" si="270"/>
        <v>3.0157510155415094E-11</v>
      </c>
      <c r="CF112" s="5">
        <f t="shared" si="271"/>
        <v>5.7778117735855828E-12</v>
      </c>
      <c r="CG112" s="5">
        <f t="shared" si="276"/>
        <v>1.0507890733118773E-12</v>
      </c>
      <c r="CH112" s="5">
        <f t="shared" si="277"/>
        <v>1.8069090049904833E-13</v>
      </c>
      <c r="CI112" s="5">
        <f t="shared" si="278"/>
        <v>2.9246283945964759E-14</v>
      </c>
      <c r="CJ112" s="5">
        <f t="shared" si="284"/>
        <v>4.4327302019848566E-15</v>
      </c>
      <c r="CK112" s="5">
        <f t="shared" si="285"/>
        <v>6.2535628456746939E-16</v>
      </c>
      <c r="CL112" s="5">
        <f t="shared" si="286"/>
        <v>8.1539975209053804E-17</v>
      </c>
      <c r="CM112" s="5">
        <f t="shared" si="287"/>
        <v>9.7441139824113259E-18</v>
      </c>
      <c r="CN112" s="5">
        <f t="shared" si="288"/>
        <v>1.0563544711381108E-18</v>
      </c>
      <c r="CO112" s="5">
        <f t="shared" si="289"/>
        <v>1.0258703362628994E-19</v>
      </c>
      <c r="CP112" s="5">
        <f t="shared" si="289"/>
        <v>8.7831180721213197E-21</v>
      </c>
      <c r="CQ112" s="5">
        <f t="shared" si="289"/>
        <v>6.4923603385019914E-22</v>
      </c>
      <c r="CR112" s="5">
        <f t="shared" si="289"/>
        <v>4.0268887965508363E-23</v>
      </c>
      <c r="CS112" s="5">
        <f t="shared" si="289"/>
        <v>2.0109515978149198E-24</v>
      </c>
      <c r="CT112" s="5">
        <f t="shared" si="289"/>
        <v>7.5755890450184206E-26</v>
      </c>
      <c r="CU112" s="5">
        <f t="shared" si="289"/>
        <v>1.9185097214975007E-27</v>
      </c>
      <c r="CV112" s="5">
        <f t="shared" si="192"/>
        <v>2.5243548967072378E-29</v>
      </c>
      <c r="CW112" s="5">
        <f t="shared" si="192"/>
        <v>0</v>
      </c>
      <c r="CX112" s="5">
        <f t="shared" si="192"/>
        <v>0</v>
      </c>
      <c r="CY112" s="5">
        <f t="shared" si="192"/>
        <v>0</v>
      </c>
      <c r="CZ112" s="5">
        <f t="shared" si="192"/>
        <v>0</v>
      </c>
      <c r="DA112" s="5">
        <f t="shared" si="192"/>
        <v>0</v>
      </c>
      <c r="DB112" s="5">
        <f t="shared" si="192"/>
        <v>0</v>
      </c>
      <c r="DC112" s="5">
        <f t="shared" si="290"/>
        <v>0</v>
      </c>
      <c r="DD112" s="5">
        <f t="shared" si="290"/>
        <v>0</v>
      </c>
      <c r="DE112" s="5">
        <f t="shared" si="290"/>
        <v>0</v>
      </c>
      <c r="DF112" s="5">
        <f t="shared" si="290"/>
        <v>0</v>
      </c>
      <c r="DG112" s="5">
        <f t="shared" si="290"/>
        <v>0</v>
      </c>
      <c r="DH112" s="5">
        <f t="shared" si="290"/>
        <v>0</v>
      </c>
      <c r="DI112" s="5">
        <f t="shared" si="290"/>
        <v>0</v>
      </c>
      <c r="DJ112" s="5">
        <f t="shared" si="290"/>
        <v>0</v>
      </c>
      <c r="DK112" s="5">
        <f t="shared" si="291"/>
        <v>0</v>
      </c>
      <c r="DL112" s="5">
        <f t="shared" si="291"/>
        <v>0</v>
      </c>
      <c r="DM112" s="5">
        <f t="shared" si="291"/>
        <v>0</v>
      </c>
      <c r="DN112" s="5">
        <f t="shared" si="291"/>
        <v>0</v>
      </c>
      <c r="DO112" s="5">
        <f t="shared" si="291"/>
        <v>0</v>
      </c>
      <c r="DP112" s="5">
        <f t="shared" si="291"/>
        <v>0</v>
      </c>
      <c r="DQ112" s="5">
        <f t="shared" si="291"/>
        <v>0</v>
      </c>
      <c r="DR112" s="5">
        <f t="shared" si="291"/>
        <v>0</v>
      </c>
      <c r="DS112" s="5">
        <f t="shared" si="291"/>
        <v>0</v>
      </c>
      <c r="DT112" s="5">
        <f t="shared" si="291"/>
        <v>0</v>
      </c>
      <c r="DU112" s="5">
        <f t="shared" si="291"/>
        <v>0</v>
      </c>
      <c r="DV112" s="5">
        <f t="shared" si="291"/>
        <v>0</v>
      </c>
      <c r="DW112" s="5">
        <f t="shared" si="291"/>
        <v>0</v>
      </c>
    </row>
    <row r="113" spans="1:127" x14ac:dyDescent="0.25">
      <c r="A113" s="13">
        <f t="shared" si="141"/>
        <v>8.1433751983819982E-2</v>
      </c>
      <c r="B113" s="2">
        <f t="shared" si="142"/>
        <v>0.99999992429417994</v>
      </c>
      <c r="C113" s="4">
        <f t="shared" si="143"/>
        <v>31.64835164835165</v>
      </c>
      <c r="D113" s="18">
        <v>96</v>
      </c>
      <c r="E113" s="5">
        <f t="shared" si="171"/>
        <v>1.2621774483536189E-29</v>
      </c>
      <c r="F113" s="5">
        <f t="shared" si="194"/>
        <v>1.2116903504194741E-27</v>
      </c>
      <c r="G113" s="5">
        <f t="shared" si="195"/>
        <v>5.7555291644925021E-26</v>
      </c>
      <c r="H113" s="5">
        <f t="shared" si="196"/>
        <v>1.8033991382076507E-24</v>
      </c>
      <c r="I113" s="5">
        <f t="shared" si="197"/>
        <v>4.1929029963327878E-23</v>
      </c>
      <c r="J113" s="5">
        <f t="shared" si="198"/>
        <v>7.7149415132523296E-22</v>
      </c>
      <c r="K113" s="5">
        <f t="shared" si="199"/>
        <v>1.17009946284327E-20</v>
      </c>
      <c r="L113" s="5">
        <f t="shared" si="200"/>
        <v>1.5044135950842043E-19</v>
      </c>
      <c r="M113" s="5">
        <f t="shared" si="201"/>
        <v>1.6736601245311772E-18</v>
      </c>
      <c r="N113" s="5">
        <f t="shared" si="202"/>
        <v>1.6364676773193733E-17</v>
      </c>
      <c r="O113" s="5">
        <f t="shared" si="203"/>
        <v>1.4237268792678548E-16</v>
      </c>
      <c r="P113" s="5">
        <f t="shared" si="204"/>
        <v>1.1130955601548683E-15</v>
      </c>
      <c r="Q113" s="5">
        <f t="shared" si="205"/>
        <v>7.884426884430317E-15</v>
      </c>
      <c r="R113" s="5">
        <f t="shared" si="206"/>
        <v>5.0945527560934356E-14</v>
      </c>
      <c r="S113" s="5">
        <f t="shared" si="207"/>
        <v>3.0203419911125373E-13</v>
      </c>
      <c r="T113" s="5">
        <f t="shared" si="208"/>
        <v>1.6511202884748535E-12</v>
      </c>
      <c r="U113" s="5">
        <f t="shared" si="209"/>
        <v>8.3587964604039456E-12</v>
      </c>
      <c r="V113" s="5">
        <f t="shared" si="210"/>
        <v>3.9335512754842095E-11</v>
      </c>
      <c r="W113" s="5">
        <f t="shared" si="211"/>
        <v>1.7263919486847362E-10</v>
      </c>
      <c r="X113" s="5">
        <f t="shared" si="212"/>
        <v>7.0872932630215484E-10</v>
      </c>
      <c r="Y113" s="5">
        <f t="shared" si="213"/>
        <v>2.7286079062632961E-9</v>
      </c>
      <c r="Z113" s="5">
        <f t="shared" si="214"/>
        <v>9.8749619464766914E-9</v>
      </c>
      <c r="AA113" s="5">
        <f t="shared" si="215"/>
        <v>3.3664642999352357E-8</v>
      </c>
      <c r="AB113" s="5">
        <f t="shared" si="216"/>
        <v>1.083123296500902E-7</v>
      </c>
      <c r="AC113" s="5">
        <f t="shared" si="217"/>
        <v>3.2945000268569105E-7</v>
      </c>
      <c r="AD113" s="5">
        <f t="shared" si="218"/>
        <v>9.4881600773479014E-7</v>
      </c>
      <c r="AE113" s="5">
        <f t="shared" si="219"/>
        <v>2.5909975595834655E-6</v>
      </c>
      <c r="AF113" s="5">
        <f t="shared" si="220"/>
        <v>6.7174010804015774E-6</v>
      </c>
      <c r="AG113" s="5">
        <f t="shared" si="221"/>
        <v>1.6553595519561028E-5</v>
      </c>
      <c r="AH113" s="5">
        <f t="shared" si="222"/>
        <v>3.8815327425177588E-5</v>
      </c>
      <c r="AI113" s="5">
        <f t="shared" si="223"/>
        <v>8.6687564582896607E-5</v>
      </c>
      <c r="AJ113" s="5">
        <f t="shared" si="224"/>
        <v>1.8456062137003795E-4</v>
      </c>
      <c r="AK113" s="5">
        <f t="shared" si="225"/>
        <v>3.7488876215788962E-4</v>
      </c>
      <c r="AL113" s="5">
        <f t="shared" si="226"/>
        <v>7.2705699327590707E-4</v>
      </c>
      <c r="AM113" s="5">
        <f t="shared" si="227"/>
        <v>1.3471938404818278E-3</v>
      </c>
      <c r="AN113" s="5">
        <f t="shared" si="228"/>
        <v>2.3864576602820949E-3</v>
      </c>
      <c r="AO113" s="5">
        <f t="shared" si="229"/>
        <v>4.0437199243668828E-3</v>
      </c>
      <c r="AP113" s="5">
        <f t="shared" si="230"/>
        <v>6.5573836611354857E-3</v>
      </c>
      <c r="AQ113" s="5">
        <f t="shared" si="231"/>
        <v>1.0181200947552465E-2</v>
      </c>
      <c r="AR113" s="5">
        <f t="shared" si="232"/>
        <v>1.5141273204052383E-2</v>
      </c>
      <c r="AS113" s="5">
        <f t="shared" si="233"/>
        <v>2.1576314315774645E-2</v>
      </c>
      <c r="AT113" s="5">
        <f t="shared" si="234"/>
        <v>2.9470087845936101E-2</v>
      </c>
      <c r="AU113" s="5">
        <f t="shared" si="235"/>
        <v>3.8591781703011564E-2</v>
      </c>
      <c r="AV113" s="5">
        <f t="shared" si="236"/>
        <v>4.8464097952619176E-2</v>
      </c>
      <c r="AW113" s="5">
        <f t="shared" si="237"/>
        <v>5.8377208897473103E-2</v>
      </c>
      <c r="AX113" s="5">
        <f t="shared" si="238"/>
        <v>6.7458108059302233E-2</v>
      </c>
      <c r="AY113" s="5">
        <f t="shared" si="239"/>
        <v>7.4790511109226299E-2</v>
      </c>
      <c r="AZ113" s="5">
        <f t="shared" si="240"/>
        <v>7.9564373520453258E-2</v>
      </c>
      <c r="BA113" s="19">
        <f t="shared" si="241"/>
        <v>8.1221964635461885E-2</v>
      </c>
      <c r="BB113" s="5">
        <f t="shared" si="242"/>
        <v>7.9564373520450163E-2</v>
      </c>
      <c r="BC113" s="5">
        <f t="shared" si="273"/>
        <v>7.479051110921707E-2</v>
      </c>
      <c r="BD113" s="5">
        <f t="shared" si="243"/>
        <v>6.7458108059278904E-2</v>
      </c>
      <c r="BE113" s="5">
        <f t="shared" si="244"/>
        <v>5.8377208897419049E-2</v>
      </c>
      <c r="BF113" s="5">
        <f t="shared" si="245"/>
        <v>4.846409795250297E-2</v>
      </c>
      <c r="BG113" s="5">
        <f t="shared" si="246"/>
        <v>3.859178170277916E-2</v>
      </c>
      <c r="BH113" s="5">
        <f t="shared" si="247"/>
        <v>2.9470087845502986E-2</v>
      </c>
      <c r="BI113" s="5">
        <f t="shared" si="248"/>
        <v>2.1576314315021401E-2</v>
      </c>
      <c r="BJ113" s="5">
        <f t="shared" si="249"/>
        <v>1.5141273202828359E-2</v>
      </c>
      <c r="BK113" s="5">
        <f t="shared" si="250"/>
        <v>1.0181200945691946E-2</v>
      </c>
      <c r="BL113" s="5">
        <f t="shared" si="251"/>
        <v>6.5573836584878241E-3</v>
      </c>
      <c r="BM113" s="5">
        <f t="shared" si="252"/>
        <v>4.0437199208366668E-3</v>
      </c>
      <c r="BN113" s="20">
        <f t="shared" si="253"/>
        <v>2.3864576556967779E-3</v>
      </c>
      <c r="BO113" s="5">
        <f t="shared" si="254"/>
        <v>1.3471938321220076E-3</v>
      </c>
      <c r="BP113" s="5">
        <f t="shared" si="255"/>
        <v>7.270569597120491E-4</v>
      </c>
      <c r="BQ113" s="5">
        <f t="shared" si="256"/>
        <v>3.7488860270516451E-4</v>
      </c>
      <c r="BR113" s="5">
        <f t="shared" si="257"/>
        <v>1.8456001793156878E-4</v>
      </c>
      <c r="BS113" s="5">
        <f t="shared" si="258"/>
        <v>8.6685812429295212E-5</v>
      </c>
      <c r="BT113" s="5">
        <f t="shared" si="259"/>
        <v>3.8811344392751199E-5</v>
      </c>
      <c r="BU113" s="5">
        <f t="shared" si="260"/>
        <v>1.6546359506483652E-5</v>
      </c>
      <c r="BV113" s="5">
        <f t="shared" si="261"/>
        <v>6.70673399084688E-6</v>
      </c>
      <c r="BW113" s="5">
        <f t="shared" si="262"/>
        <v>2.5781018405773692E-6</v>
      </c>
      <c r="BX113" s="5">
        <f t="shared" si="263"/>
        <v>9.359404997949534E-7</v>
      </c>
      <c r="BY113" s="5">
        <f t="shared" si="264"/>
        <v>3.187849321752355E-7</v>
      </c>
      <c r="BZ113" s="5">
        <f t="shared" si="265"/>
        <v>1.0096247655609942E-7</v>
      </c>
      <c r="CA113" s="5">
        <f t="shared" si="266"/>
        <v>2.9441496428661644E-8</v>
      </c>
      <c r="CB113" s="5">
        <f t="shared" si="267"/>
        <v>7.8463175311278205E-9</v>
      </c>
      <c r="CC113" s="5">
        <f t="shared" si="268"/>
        <v>1.9098520567567808E-9</v>
      </c>
      <c r="CD113" s="5">
        <f t="shared" si="269"/>
        <v>4.284830777180701E-10</v>
      </c>
      <c r="CE113" s="5">
        <f t="shared" si="270"/>
        <v>9.0050802284598779E-11</v>
      </c>
      <c r="CF113" s="5">
        <f t="shared" si="271"/>
        <v>1.796766096450034E-11</v>
      </c>
      <c r="CG113" s="5">
        <f t="shared" si="276"/>
        <v>3.4143004234487301E-12</v>
      </c>
      <c r="CH113" s="5">
        <f t="shared" si="277"/>
        <v>6.1573998690546288E-13</v>
      </c>
      <c r="CI113" s="5">
        <f t="shared" si="278"/>
        <v>1.0496859222250654E-13</v>
      </c>
      <c r="CJ113" s="5">
        <f t="shared" si="284"/>
        <v>1.6839507073974808E-14</v>
      </c>
      <c r="CK113" s="5">
        <f t="shared" si="285"/>
        <v>2.529043243276163E-15</v>
      </c>
      <c r="CL113" s="5">
        <f t="shared" si="286"/>
        <v>3.534481298882616E-16</v>
      </c>
      <c r="CM113" s="5">
        <f t="shared" si="287"/>
        <v>4.5642044595732565E-17</v>
      </c>
      <c r="CN113" s="5">
        <f t="shared" si="288"/>
        <v>5.4002342267747183E-18</v>
      </c>
      <c r="CO113" s="5">
        <f t="shared" si="289"/>
        <v>5.7947075238220038E-19</v>
      </c>
      <c r="CP113" s="5">
        <f t="shared" si="289"/>
        <v>5.5685075849205632E-20</v>
      </c>
      <c r="CQ113" s="5">
        <f t="shared" si="289"/>
        <v>4.7161770529857594E-21</v>
      </c>
      <c r="CR113" s="5">
        <f t="shared" si="289"/>
        <v>3.4475246090785375E-22</v>
      </c>
      <c r="CS113" s="5">
        <f t="shared" si="289"/>
        <v>2.1139919781661641E-23</v>
      </c>
      <c r="CT113" s="5">
        <f t="shared" si="289"/>
        <v>1.043353744132552E-24</v>
      </c>
      <c r="CU113" s="5">
        <f t="shared" si="289"/>
        <v>3.8837200085840853E-26</v>
      </c>
      <c r="CV113" s="5">
        <f t="shared" si="289"/>
        <v>9.7187663523228654E-28</v>
      </c>
      <c r="CW113" s="5">
        <f t="shared" ref="CW113:DB118" si="292">CV112*$E$6</f>
        <v>1.2621774483536189E-29</v>
      </c>
      <c r="CX113" s="5">
        <f t="shared" si="292"/>
        <v>0</v>
      </c>
      <c r="CY113" s="5">
        <f t="shared" si="292"/>
        <v>0</v>
      </c>
      <c r="CZ113" s="5">
        <f t="shared" si="292"/>
        <v>0</v>
      </c>
      <c r="DA113" s="5">
        <f t="shared" si="292"/>
        <v>0</v>
      </c>
      <c r="DB113" s="5">
        <f t="shared" si="292"/>
        <v>0</v>
      </c>
      <c r="DC113" s="5">
        <f t="shared" si="290"/>
        <v>0</v>
      </c>
      <c r="DD113" s="5">
        <f t="shared" si="290"/>
        <v>0</v>
      </c>
      <c r="DE113" s="5">
        <f t="shared" si="290"/>
        <v>0</v>
      </c>
      <c r="DF113" s="5">
        <f t="shared" si="290"/>
        <v>0</v>
      </c>
      <c r="DG113" s="5">
        <f t="shared" si="290"/>
        <v>0</v>
      </c>
      <c r="DH113" s="5">
        <f t="shared" si="290"/>
        <v>0</v>
      </c>
      <c r="DI113" s="5">
        <f t="shared" si="290"/>
        <v>0</v>
      </c>
      <c r="DJ113" s="5">
        <f t="shared" si="290"/>
        <v>0</v>
      </c>
      <c r="DK113" s="5">
        <f t="shared" si="291"/>
        <v>0</v>
      </c>
      <c r="DL113" s="5">
        <f t="shared" si="291"/>
        <v>0</v>
      </c>
      <c r="DM113" s="5">
        <f t="shared" si="291"/>
        <v>0</v>
      </c>
      <c r="DN113" s="5">
        <f t="shared" si="291"/>
        <v>0</v>
      </c>
      <c r="DO113" s="5">
        <f t="shared" si="291"/>
        <v>0</v>
      </c>
      <c r="DP113" s="5">
        <f t="shared" si="291"/>
        <v>0</v>
      </c>
      <c r="DQ113" s="5">
        <f t="shared" si="291"/>
        <v>0</v>
      </c>
      <c r="DR113" s="5">
        <f t="shared" si="291"/>
        <v>0</v>
      </c>
      <c r="DS113" s="5">
        <f t="shared" si="291"/>
        <v>0</v>
      </c>
      <c r="DT113" s="5">
        <f t="shared" si="291"/>
        <v>0</v>
      </c>
      <c r="DU113" s="5">
        <f t="shared" si="291"/>
        <v>0</v>
      </c>
      <c r="DV113" s="5">
        <f t="shared" si="291"/>
        <v>0</v>
      </c>
      <c r="DW113" s="5">
        <f t="shared" si="291"/>
        <v>0</v>
      </c>
    </row>
    <row r="114" spans="1:127" x14ac:dyDescent="0.25">
      <c r="A114" s="13">
        <f t="shared" si="141"/>
        <v>8.1012902903051132E-2</v>
      </c>
      <c r="B114" s="2">
        <f t="shared" si="142"/>
        <v>0.99999992429387263</v>
      </c>
      <c r="C114" s="4">
        <f t="shared" si="143"/>
        <v>31.978021978021978</v>
      </c>
      <c r="D114" s="18">
        <v>97</v>
      </c>
      <c r="E114" s="5">
        <f t="shared" si="171"/>
        <v>6.3108872417680944E-30</v>
      </c>
      <c r="F114" s="5">
        <f t="shared" si="194"/>
        <v>6.1215606245150516E-28</v>
      </c>
      <c r="G114" s="5">
        <f t="shared" si="195"/>
        <v>2.9383490997672248E-26</v>
      </c>
      <c r="H114" s="5">
        <f t="shared" si="196"/>
        <v>9.3047721492628784E-25</v>
      </c>
      <c r="I114" s="5">
        <f t="shared" si="197"/>
        <v>2.1866214550767764E-23</v>
      </c>
      <c r="J114" s="5">
        <f t="shared" si="198"/>
        <v>4.0671159064428042E-22</v>
      </c>
      <c r="K114" s="5">
        <f t="shared" si="199"/>
        <v>6.2362443898789664E-21</v>
      </c>
      <c r="L114" s="5">
        <f t="shared" si="200"/>
        <v>8.1071177068426563E-20</v>
      </c>
      <c r="M114" s="5">
        <f t="shared" si="201"/>
        <v>9.1205074201979883E-19</v>
      </c>
      <c r="N114" s="5">
        <f t="shared" si="202"/>
        <v>9.0191684488624551E-18</v>
      </c>
      <c r="O114" s="5">
        <f t="shared" si="203"/>
        <v>7.9368682349989605E-17</v>
      </c>
      <c r="P114" s="5">
        <f t="shared" si="204"/>
        <v>6.2773412404082688E-16</v>
      </c>
      <c r="Q114" s="5">
        <f t="shared" si="205"/>
        <v>4.4987612222925926E-15</v>
      </c>
      <c r="R114" s="5">
        <f t="shared" si="206"/>
        <v>2.9414977222682336E-14</v>
      </c>
      <c r="S114" s="5">
        <f t="shared" si="207"/>
        <v>1.7648986333609404E-13</v>
      </c>
      <c r="T114" s="5">
        <f t="shared" si="208"/>
        <v>9.7657724379305367E-13</v>
      </c>
      <c r="U114" s="5">
        <f t="shared" si="209"/>
        <v>5.0049583744393993E-12</v>
      </c>
      <c r="V114" s="5">
        <f t="shared" si="210"/>
        <v>2.3847154607623021E-11</v>
      </c>
      <c r="W114" s="5">
        <f t="shared" si="211"/>
        <v>1.0598735381165786E-10</v>
      </c>
      <c r="X114" s="5">
        <f t="shared" si="212"/>
        <v>4.4068426058531422E-10</v>
      </c>
      <c r="Y114" s="5">
        <f t="shared" si="213"/>
        <v>1.7186686162827255E-9</v>
      </c>
      <c r="Z114" s="5">
        <f t="shared" si="214"/>
        <v>6.3017849263699935E-9</v>
      </c>
      <c r="AA114" s="5">
        <f t="shared" si="215"/>
        <v>2.1769802472914524E-8</v>
      </c>
      <c r="AB114" s="5">
        <f t="shared" si="216"/>
        <v>7.098848632472128E-8</v>
      </c>
      <c r="AC114" s="5">
        <f t="shared" si="217"/>
        <v>2.1888116616789062E-7</v>
      </c>
      <c r="AD114" s="5">
        <f t="shared" si="218"/>
        <v>6.3913300521024059E-7</v>
      </c>
      <c r="AE114" s="5">
        <f t="shared" si="219"/>
        <v>1.7699067836591279E-6</v>
      </c>
      <c r="AF114" s="5">
        <f t="shared" si="220"/>
        <v>4.654199319992521E-6</v>
      </c>
      <c r="AG114" s="5">
        <f t="shared" si="221"/>
        <v>1.1635498299981303E-5</v>
      </c>
      <c r="AH114" s="5">
        <f t="shared" si="222"/>
        <v>2.7684461472369308E-5</v>
      </c>
      <c r="AI114" s="5">
        <f t="shared" si="223"/>
        <v>6.2751446004037097E-5</v>
      </c>
      <c r="AJ114" s="5">
        <f t="shared" si="224"/>
        <v>1.3562409297646728E-4</v>
      </c>
      <c r="AK114" s="5">
        <f t="shared" si="225"/>
        <v>2.7972469176396379E-4</v>
      </c>
      <c r="AL114" s="5">
        <f t="shared" si="226"/>
        <v>5.5097287771689834E-4</v>
      </c>
      <c r="AM114" s="5">
        <f t="shared" si="227"/>
        <v>1.0371254168788674E-3</v>
      </c>
      <c r="AN114" s="5">
        <f t="shared" si="228"/>
        <v>1.8668257503819613E-3</v>
      </c>
      <c r="AO114" s="5">
        <f t="shared" si="229"/>
        <v>3.2150887923244886E-3</v>
      </c>
      <c r="AP114" s="5">
        <f t="shared" si="230"/>
        <v>5.3005517927511847E-3</v>
      </c>
      <c r="AQ114" s="5">
        <f t="shared" si="231"/>
        <v>8.3692923043439758E-3</v>
      </c>
      <c r="AR114" s="5">
        <f t="shared" si="232"/>
        <v>1.2661237075802424E-2</v>
      </c>
      <c r="AS114" s="5">
        <f t="shared" si="233"/>
        <v>1.8358793759913512E-2</v>
      </c>
      <c r="AT114" s="5">
        <f t="shared" si="234"/>
        <v>2.5523201080855373E-2</v>
      </c>
      <c r="AU114" s="5">
        <f t="shared" si="235"/>
        <v>3.4030934774473831E-2</v>
      </c>
      <c r="AV114" s="5">
        <f t="shared" si="236"/>
        <v>4.3527939827815373E-2</v>
      </c>
      <c r="AW114" s="5">
        <f t="shared" si="237"/>
        <v>5.3420653425046136E-2</v>
      </c>
      <c r="AX114" s="5">
        <f t="shared" si="238"/>
        <v>6.2917658478387664E-2</v>
      </c>
      <c r="AY114" s="5">
        <f t="shared" si="239"/>
        <v>7.1124309584264273E-2</v>
      </c>
      <c r="AZ114" s="5">
        <f t="shared" si="240"/>
        <v>7.7177442314839778E-2</v>
      </c>
      <c r="BA114" s="5">
        <f t="shared" si="241"/>
        <v>8.0393169077957571E-2</v>
      </c>
      <c r="BB114" s="5">
        <f t="shared" ref="BB114:BB139" si="293">BA113*$E$6 +BB113*$E$6</f>
        <v>8.0393169077956017E-2</v>
      </c>
      <c r="BC114" s="5">
        <f t="shared" si="273"/>
        <v>7.7177442314833616E-2</v>
      </c>
      <c r="BD114" s="5">
        <f t="shared" si="243"/>
        <v>7.112430958424798E-2</v>
      </c>
      <c r="BE114" s="5">
        <f t="shared" si="244"/>
        <v>6.2917658478348973E-2</v>
      </c>
      <c r="BF114" s="5">
        <f t="shared" si="245"/>
        <v>5.3420653424961009E-2</v>
      </c>
      <c r="BG114" s="5">
        <f t="shared" si="246"/>
        <v>4.3527939827641068E-2</v>
      </c>
      <c r="BH114" s="5">
        <f t="shared" si="247"/>
        <v>3.4030934774141069E-2</v>
      </c>
      <c r="BI114" s="5">
        <f t="shared" si="248"/>
        <v>2.5523201080262195E-2</v>
      </c>
      <c r="BJ114" s="5">
        <f t="shared" si="249"/>
        <v>1.835879375892488E-2</v>
      </c>
      <c r="BK114" s="5">
        <f t="shared" si="250"/>
        <v>1.2661237074260152E-2</v>
      </c>
      <c r="BL114" s="5">
        <f t="shared" si="251"/>
        <v>8.3692923020898848E-3</v>
      </c>
      <c r="BM114" s="5">
        <f t="shared" si="252"/>
        <v>5.3005517896622459E-3</v>
      </c>
      <c r="BN114" s="20">
        <f t="shared" si="253"/>
        <v>3.2150887882667224E-3</v>
      </c>
      <c r="BO114" s="5">
        <f t="shared" si="254"/>
        <v>1.8668257439093928E-3</v>
      </c>
      <c r="BP114" s="5">
        <f t="shared" si="255"/>
        <v>1.0371253959170284E-3</v>
      </c>
      <c r="BQ114" s="5">
        <f t="shared" si="256"/>
        <v>5.5097278120860675E-4</v>
      </c>
      <c r="BR114" s="5">
        <f t="shared" si="257"/>
        <v>2.7972431031836667E-4</v>
      </c>
      <c r="BS114" s="5">
        <f t="shared" si="258"/>
        <v>1.3562291518043199E-4</v>
      </c>
      <c r="BT114" s="5">
        <f t="shared" si="259"/>
        <v>6.2748578411023209E-5</v>
      </c>
      <c r="BU114" s="5">
        <f t="shared" si="260"/>
        <v>2.7678851949617425E-5</v>
      </c>
      <c r="BV114" s="5">
        <f t="shared" si="261"/>
        <v>1.1626546748665267E-5</v>
      </c>
      <c r="BW114" s="5">
        <f t="shared" si="262"/>
        <v>4.6424179157121248E-6</v>
      </c>
      <c r="BX114" s="5">
        <f t="shared" si="263"/>
        <v>1.7570211701861613E-6</v>
      </c>
      <c r="BY114" s="5">
        <f t="shared" si="264"/>
        <v>6.2736271598509442E-7</v>
      </c>
      <c r="BZ114" s="5">
        <f t="shared" si="265"/>
        <v>2.0987370436566746E-7</v>
      </c>
      <c r="CA114" s="5">
        <f t="shared" si="266"/>
        <v>6.5201986492380536E-8</v>
      </c>
      <c r="CB114" s="5">
        <f t="shared" si="267"/>
        <v>1.8643906979894732E-8</v>
      </c>
      <c r="CC114" s="5">
        <f t="shared" si="268"/>
        <v>4.8780847939423004E-9</v>
      </c>
      <c r="CD114" s="5">
        <f t="shared" si="269"/>
        <v>1.1691675672374253E-9</v>
      </c>
      <c r="CE114" s="5">
        <f t="shared" si="270"/>
        <v>2.5926694000133444E-10</v>
      </c>
      <c r="CF114" s="5">
        <f t="shared" si="271"/>
        <v>5.4009231624549556E-11</v>
      </c>
      <c r="CG114" s="5">
        <f t="shared" si="276"/>
        <v>1.0690980693974535E-11</v>
      </c>
      <c r="CH114" s="5">
        <f t="shared" si="277"/>
        <v>2.0150202051770966E-12</v>
      </c>
      <c r="CI114" s="5">
        <f t="shared" si="278"/>
        <v>3.6035428956398468E-13</v>
      </c>
      <c r="CJ114" s="5">
        <f t="shared" si="284"/>
        <v>6.0904049648240675E-14</v>
      </c>
      <c r="CK114" s="5">
        <f t="shared" si="285"/>
        <v>9.6842751586254853E-15</v>
      </c>
      <c r="CL114" s="5">
        <f t="shared" si="286"/>
        <v>1.4412456865822123E-15</v>
      </c>
      <c r="CM114" s="5">
        <f t="shared" si="287"/>
        <v>1.9954508724199708E-16</v>
      </c>
      <c r="CN114" s="5">
        <f t="shared" si="288"/>
        <v>2.5521139411253642E-17</v>
      </c>
      <c r="CO114" s="5">
        <f t="shared" si="289"/>
        <v>2.9898524895784594E-18</v>
      </c>
      <c r="CP114" s="5">
        <f t="shared" si="289"/>
        <v>3.17577914115703E-19</v>
      </c>
      <c r="CQ114" s="5">
        <f t="shared" si="289"/>
        <v>3.0200626451095696E-20</v>
      </c>
      <c r="CR114" s="5">
        <f t="shared" si="289"/>
        <v>2.5304647569468066E-21</v>
      </c>
      <c r="CS114" s="5">
        <f t="shared" si="289"/>
        <v>1.829461903447577E-22</v>
      </c>
      <c r="CT114" s="5">
        <f t="shared" si="289"/>
        <v>1.1091636762897097E-23</v>
      </c>
      <c r="CU114" s="5">
        <f t="shared" si="289"/>
        <v>5.4109547210919642E-25</v>
      </c>
      <c r="CV114" s="5">
        <f t="shared" si="289"/>
        <v>1.990453836053657E-26</v>
      </c>
      <c r="CW114" s="5">
        <f t="shared" si="289"/>
        <v>4.9224920485791137E-28</v>
      </c>
      <c r="CX114" s="5">
        <f t="shared" si="292"/>
        <v>6.3108872417680944E-30</v>
      </c>
      <c r="CY114" s="5">
        <f t="shared" si="292"/>
        <v>0</v>
      </c>
      <c r="CZ114" s="5">
        <f t="shared" si="292"/>
        <v>0</v>
      </c>
      <c r="DA114" s="5">
        <f t="shared" si="292"/>
        <v>0</v>
      </c>
      <c r="DB114" s="5">
        <f t="shared" si="292"/>
        <v>0</v>
      </c>
      <c r="DC114" s="5">
        <f t="shared" si="290"/>
        <v>0</v>
      </c>
      <c r="DD114" s="5">
        <f t="shared" si="290"/>
        <v>0</v>
      </c>
      <c r="DE114" s="5">
        <f t="shared" si="290"/>
        <v>0</v>
      </c>
      <c r="DF114" s="5">
        <f t="shared" si="290"/>
        <v>0</v>
      </c>
      <c r="DG114" s="5">
        <f t="shared" si="290"/>
        <v>0</v>
      </c>
      <c r="DH114" s="5">
        <f t="shared" si="290"/>
        <v>0</v>
      </c>
      <c r="DI114" s="5">
        <f t="shared" si="290"/>
        <v>0</v>
      </c>
      <c r="DJ114" s="5">
        <f t="shared" si="290"/>
        <v>0</v>
      </c>
      <c r="DK114" s="5">
        <f t="shared" si="291"/>
        <v>0</v>
      </c>
      <c r="DL114" s="5">
        <f t="shared" si="291"/>
        <v>0</v>
      </c>
      <c r="DM114" s="5">
        <f t="shared" si="291"/>
        <v>0</v>
      </c>
      <c r="DN114" s="5">
        <f t="shared" si="291"/>
        <v>0</v>
      </c>
      <c r="DO114" s="5">
        <f t="shared" si="291"/>
        <v>0</v>
      </c>
      <c r="DP114" s="5">
        <f t="shared" si="291"/>
        <v>0</v>
      </c>
      <c r="DQ114" s="5">
        <f t="shared" si="291"/>
        <v>0</v>
      </c>
      <c r="DR114" s="5">
        <f t="shared" si="291"/>
        <v>0</v>
      </c>
      <c r="DS114" s="5">
        <f t="shared" si="291"/>
        <v>0</v>
      </c>
      <c r="DT114" s="5">
        <f t="shared" si="291"/>
        <v>0</v>
      </c>
      <c r="DU114" s="5">
        <f t="shared" si="291"/>
        <v>0</v>
      </c>
      <c r="DV114" s="5">
        <f t="shared" si="291"/>
        <v>0</v>
      </c>
      <c r="DW114" s="5">
        <f t="shared" si="291"/>
        <v>0</v>
      </c>
    </row>
    <row r="115" spans="1:127" x14ac:dyDescent="0.25">
      <c r="A115" s="13">
        <f t="shared" si="141"/>
        <v>8.059851193539376E-2</v>
      </c>
      <c r="B115" s="2">
        <f t="shared" si="142"/>
        <v>0.99999992429286444</v>
      </c>
      <c r="C115" s="4">
        <f t="shared" si="143"/>
        <v>32.307692307692307</v>
      </c>
      <c r="D115" s="18">
        <v>98</v>
      </c>
      <c r="E115" s="5">
        <f t="shared" si="171"/>
        <v>3.1554436208840472E-30</v>
      </c>
      <c r="F115" s="5">
        <f t="shared" si="194"/>
        <v>3.0923347484663663E-28</v>
      </c>
      <c r="G115" s="5">
        <f t="shared" si="195"/>
        <v>1.4997823530061876E-26</v>
      </c>
      <c r="H115" s="5">
        <f t="shared" si="196"/>
        <v>4.7993035296198005E-25</v>
      </c>
      <c r="I115" s="5">
        <f t="shared" si="197"/>
        <v>1.1398345882847026E-23</v>
      </c>
      <c r="J115" s="5">
        <f t="shared" si="198"/>
        <v>2.1428890259752409E-22</v>
      </c>
      <c r="K115" s="5">
        <f t="shared" si="199"/>
        <v>3.3214779902616234E-21</v>
      </c>
      <c r="L115" s="5">
        <f t="shared" si="200"/>
        <v>4.3653710729152765E-20</v>
      </c>
      <c r="M115" s="5">
        <f t="shared" si="201"/>
        <v>4.965609595441127E-19</v>
      </c>
      <c r="N115" s="5">
        <f t="shared" si="202"/>
        <v>4.965609595441127E-18</v>
      </c>
      <c r="O115" s="5">
        <f t="shared" si="203"/>
        <v>4.419392539942603E-17</v>
      </c>
      <c r="P115" s="5">
        <f t="shared" si="204"/>
        <v>3.5355140319540824E-16</v>
      </c>
      <c r="Q115" s="5">
        <f t="shared" si="205"/>
        <v>2.5632476731667098E-15</v>
      </c>
      <c r="R115" s="5">
        <f t="shared" si="206"/>
        <v>1.6956869222487465E-14</v>
      </c>
      <c r="S115" s="5">
        <f t="shared" si="207"/>
        <v>1.0295242027938819E-13</v>
      </c>
      <c r="T115" s="5">
        <f t="shared" si="208"/>
        <v>5.7653355356457389E-13</v>
      </c>
      <c r="U115" s="5">
        <f t="shared" si="209"/>
        <v>2.9907678091162264E-12</v>
      </c>
      <c r="V115" s="5">
        <f t="shared" si="210"/>
        <v>1.4426056491031211E-11</v>
      </c>
      <c r="W115" s="5">
        <f t="shared" si="211"/>
        <v>6.4917254209640446E-11</v>
      </c>
      <c r="X115" s="5">
        <f t="shared" si="212"/>
        <v>2.7333580719848605E-10</v>
      </c>
      <c r="Y115" s="5">
        <f t="shared" si="213"/>
        <v>1.0796764384340199E-9</v>
      </c>
      <c r="Z115" s="5">
        <f t="shared" si="214"/>
        <v>4.0102267713263593E-9</v>
      </c>
      <c r="AA115" s="5">
        <f t="shared" si="215"/>
        <v>1.4035793699642259E-8</v>
      </c>
      <c r="AB115" s="5">
        <f t="shared" si="216"/>
        <v>4.63791443988179E-8</v>
      </c>
      <c r="AC115" s="5">
        <f t="shared" si="217"/>
        <v>1.4493482624630596E-7</v>
      </c>
      <c r="AD115" s="5">
        <f t="shared" si="218"/>
        <v>4.2900708568906561E-7</v>
      </c>
      <c r="AE115" s="5">
        <f t="shared" si="219"/>
        <v>1.2045198944346842E-6</v>
      </c>
      <c r="AF115" s="5">
        <f t="shared" si="220"/>
        <v>3.2120530518258243E-6</v>
      </c>
      <c r="AG115" s="5">
        <f t="shared" si="221"/>
        <v>8.1448488099869127E-6</v>
      </c>
      <c r="AH115" s="5">
        <f t="shared" si="222"/>
        <v>1.9659979886175306E-5</v>
      </c>
      <c r="AI115" s="5">
        <f t="shared" si="223"/>
        <v>4.5217953738203204E-5</v>
      </c>
      <c r="AJ115" s="5">
        <f t="shared" si="224"/>
        <v>9.9187769490252181E-5</v>
      </c>
      <c r="AK115" s="5">
        <f t="shared" si="225"/>
        <v>2.0767439237021553E-4</v>
      </c>
      <c r="AL115" s="5">
        <f t="shared" si="226"/>
        <v>4.1534878474043107E-4</v>
      </c>
      <c r="AM115" s="5">
        <f t="shared" si="227"/>
        <v>7.9404914729788289E-4</v>
      </c>
      <c r="AN115" s="5">
        <f t="shared" si="228"/>
        <v>1.4519755836304143E-3</v>
      </c>
      <c r="AO115" s="5">
        <f t="shared" si="229"/>
        <v>2.540957271353225E-3</v>
      </c>
      <c r="AP115" s="5">
        <f t="shared" si="230"/>
        <v>4.2578202925378367E-3</v>
      </c>
      <c r="AQ115" s="5">
        <f t="shared" si="231"/>
        <v>6.8349220485475802E-3</v>
      </c>
      <c r="AR115" s="5">
        <f t="shared" si="232"/>
        <v>1.05152646900732E-2</v>
      </c>
      <c r="AS115" s="5">
        <f t="shared" si="233"/>
        <v>1.5510015417857969E-2</v>
      </c>
      <c r="AT115" s="5">
        <f t="shared" si="234"/>
        <v>2.1940997420384443E-2</v>
      </c>
      <c r="AU115" s="5">
        <f t="shared" si="235"/>
        <v>2.9777067927664602E-2</v>
      </c>
      <c r="AV115" s="5">
        <f t="shared" si="236"/>
        <v>3.8779437301144602E-2</v>
      </c>
      <c r="AW115" s="5">
        <f t="shared" si="237"/>
        <v>4.8474296626430755E-2</v>
      </c>
      <c r="AX115" s="5">
        <f t="shared" si="238"/>
        <v>5.81691559517169E-2</v>
      </c>
      <c r="AY115" s="5">
        <f t="shared" si="239"/>
        <v>6.7020984031325975E-2</v>
      </c>
      <c r="AZ115" s="5">
        <f t="shared" si="240"/>
        <v>7.4150875949552025E-2</v>
      </c>
      <c r="BA115" s="5">
        <f t="shared" si="241"/>
        <v>7.8785305696398675E-2</v>
      </c>
      <c r="BB115" s="19">
        <f t="shared" si="293"/>
        <v>8.0393169077956794E-2</v>
      </c>
      <c r="BC115" s="5">
        <f t="shared" si="273"/>
        <v>7.8785305696394817E-2</v>
      </c>
      <c r="BD115" s="5">
        <f t="shared" si="243"/>
        <v>7.4150875949540798E-2</v>
      </c>
      <c r="BE115" s="5">
        <f t="shared" si="244"/>
        <v>6.7020984031298469E-2</v>
      </c>
      <c r="BF115" s="5">
        <f t="shared" si="245"/>
        <v>5.8169155951654991E-2</v>
      </c>
      <c r="BG115" s="5">
        <f t="shared" si="246"/>
        <v>4.8474296626301039E-2</v>
      </c>
      <c r="BH115" s="5">
        <f t="shared" si="247"/>
        <v>3.8779437300891069E-2</v>
      </c>
      <c r="BI115" s="5">
        <f t="shared" si="248"/>
        <v>2.9777067927201632E-2</v>
      </c>
      <c r="BJ115" s="5">
        <f t="shared" si="249"/>
        <v>2.1940997419593537E-2</v>
      </c>
      <c r="BK115" s="5">
        <f t="shared" si="250"/>
        <v>1.5510015416592516E-2</v>
      </c>
      <c r="BL115" s="5">
        <f t="shared" si="251"/>
        <v>1.0515264688175019E-2</v>
      </c>
      <c r="BM115" s="5">
        <f t="shared" si="252"/>
        <v>6.8349220458760653E-3</v>
      </c>
      <c r="BN115" s="20">
        <f t="shared" si="253"/>
        <v>4.2578202889644841E-3</v>
      </c>
      <c r="BO115" s="5">
        <f t="shared" si="254"/>
        <v>2.5409572660880578E-3</v>
      </c>
      <c r="BP115" s="5">
        <f t="shared" si="255"/>
        <v>1.4519755699132107E-3</v>
      </c>
      <c r="BQ115" s="5">
        <f t="shared" si="256"/>
        <v>7.9404908856281757E-4</v>
      </c>
      <c r="BR115" s="5">
        <f t="shared" si="257"/>
        <v>4.1534854576348671E-4</v>
      </c>
      <c r="BS115" s="5">
        <f t="shared" si="258"/>
        <v>2.0767361274939933E-4</v>
      </c>
      <c r="BT115" s="5">
        <f t="shared" si="259"/>
        <v>9.91857467957276E-5</v>
      </c>
      <c r="BU115" s="5">
        <f t="shared" si="260"/>
        <v>4.5213715180320316E-5</v>
      </c>
      <c r="BV115" s="5">
        <f t="shared" si="261"/>
        <v>1.9652699349141346E-5</v>
      </c>
      <c r="BW115" s="5">
        <f t="shared" si="262"/>
        <v>8.1344823321886957E-6</v>
      </c>
      <c r="BX115" s="5">
        <f t="shared" si="263"/>
        <v>3.1997195429491432E-6</v>
      </c>
      <c r="BY115" s="5">
        <f t="shared" si="264"/>
        <v>1.1921919430856279E-6</v>
      </c>
      <c r="BZ115" s="5">
        <f t="shared" si="265"/>
        <v>4.1861821017538092E-7</v>
      </c>
      <c r="CA115" s="5">
        <f t="shared" si="266"/>
        <v>1.37537845429024E-7</v>
      </c>
      <c r="CB115" s="5">
        <f t="shared" si="267"/>
        <v>4.1922946736137634E-8</v>
      </c>
      <c r="CC115" s="5">
        <f t="shared" si="268"/>
        <v>1.1760995886918516E-8</v>
      </c>
      <c r="CD115" s="5">
        <f t="shared" si="269"/>
        <v>3.0236261805898631E-9</v>
      </c>
      <c r="CE115" s="5">
        <f t="shared" si="270"/>
        <v>7.1421725361937984E-10</v>
      </c>
      <c r="CF115" s="5">
        <f t="shared" si="271"/>
        <v>1.56638085812942E-10</v>
      </c>
      <c r="CG115" s="5">
        <f t="shared" si="276"/>
        <v>3.2350106159262046E-11</v>
      </c>
      <c r="CH115" s="5">
        <f t="shared" si="277"/>
        <v>6.3530004495758158E-12</v>
      </c>
      <c r="CI115" s="5">
        <f t="shared" si="278"/>
        <v>1.1876872473705406E-12</v>
      </c>
      <c r="CJ115" s="5">
        <f t="shared" si="284"/>
        <v>2.1062916960611268E-13</v>
      </c>
      <c r="CK115" s="5">
        <f t="shared" si="285"/>
        <v>3.529416240343308E-14</v>
      </c>
      <c r="CL115" s="5">
        <f t="shared" si="286"/>
        <v>5.5627604226038488E-15</v>
      </c>
      <c r="CM115" s="5">
        <f t="shared" si="287"/>
        <v>8.2039538691210469E-16</v>
      </c>
      <c r="CN115" s="5">
        <f t="shared" si="288"/>
        <v>1.1253311332662536E-16</v>
      </c>
      <c r="CO115" s="5">
        <f t="shared" si="289"/>
        <v>1.4255495950416051E-17</v>
      </c>
      <c r="CP115" s="5">
        <f t="shared" si="289"/>
        <v>1.6537152018470812E-18</v>
      </c>
      <c r="CQ115" s="5">
        <f t="shared" si="289"/>
        <v>1.7388927028339935E-19</v>
      </c>
      <c r="CR115" s="5">
        <f t="shared" si="289"/>
        <v>1.6365545604021251E-20</v>
      </c>
      <c r="CS115" s="5">
        <f t="shared" si="289"/>
        <v>1.3567054736457821E-21</v>
      </c>
      <c r="CT115" s="5">
        <f t="shared" si="289"/>
        <v>9.7018913553827396E-23</v>
      </c>
      <c r="CU115" s="5">
        <f t="shared" si="289"/>
        <v>5.8163661175031466E-24</v>
      </c>
      <c r="CV115" s="5">
        <f t="shared" si="289"/>
        <v>2.8050000523486649E-25</v>
      </c>
      <c r="CW115" s="5">
        <f t="shared" si="289"/>
        <v>1.0198393782697241E-26</v>
      </c>
      <c r="CX115" s="5">
        <f t="shared" si="289"/>
        <v>2.4928004604983973E-28</v>
      </c>
      <c r="CY115" s="5">
        <f t="shared" si="292"/>
        <v>3.1554436208840472E-30</v>
      </c>
      <c r="CZ115" s="5">
        <f t="shared" si="292"/>
        <v>0</v>
      </c>
      <c r="DA115" s="5">
        <f t="shared" si="292"/>
        <v>0</v>
      </c>
      <c r="DB115" s="5">
        <f t="shared" si="292"/>
        <v>0</v>
      </c>
      <c r="DC115" s="5">
        <f t="shared" si="290"/>
        <v>0</v>
      </c>
      <c r="DD115" s="5">
        <f t="shared" si="290"/>
        <v>0</v>
      </c>
      <c r="DE115" s="5">
        <f t="shared" si="290"/>
        <v>0</v>
      </c>
      <c r="DF115" s="5">
        <f t="shared" si="290"/>
        <v>0</v>
      </c>
      <c r="DG115" s="5">
        <f t="shared" si="290"/>
        <v>0</v>
      </c>
      <c r="DH115" s="5">
        <f t="shared" si="290"/>
        <v>0</v>
      </c>
      <c r="DI115" s="5">
        <f t="shared" si="290"/>
        <v>0</v>
      </c>
      <c r="DJ115" s="5">
        <f t="shared" si="290"/>
        <v>0</v>
      </c>
      <c r="DK115" s="5">
        <f t="shared" si="291"/>
        <v>0</v>
      </c>
      <c r="DL115" s="5">
        <f t="shared" si="291"/>
        <v>0</v>
      </c>
      <c r="DM115" s="5">
        <f t="shared" si="291"/>
        <v>0</v>
      </c>
      <c r="DN115" s="5">
        <f t="shared" si="291"/>
        <v>0</v>
      </c>
      <c r="DO115" s="5">
        <f t="shared" si="291"/>
        <v>0</v>
      </c>
      <c r="DP115" s="5">
        <f t="shared" si="291"/>
        <v>0</v>
      </c>
      <c r="DQ115" s="5">
        <f t="shared" si="291"/>
        <v>0</v>
      </c>
      <c r="DR115" s="5">
        <f t="shared" si="291"/>
        <v>0</v>
      </c>
      <c r="DS115" s="5">
        <f t="shared" si="291"/>
        <v>0</v>
      </c>
      <c r="DT115" s="5">
        <f t="shared" si="291"/>
        <v>0</v>
      </c>
      <c r="DU115" s="5">
        <f t="shared" si="291"/>
        <v>0</v>
      </c>
      <c r="DV115" s="5">
        <f t="shared" si="291"/>
        <v>0</v>
      </c>
      <c r="DW115" s="5">
        <f t="shared" si="291"/>
        <v>0</v>
      </c>
    </row>
    <row r="116" spans="1:127" x14ac:dyDescent="0.25">
      <c r="A116" s="13">
        <f t="shared" si="141"/>
        <v>8.0190415581836774E-2</v>
      </c>
      <c r="B116" s="2">
        <f t="shared" si="142"/>
        <v>0.99999992428968842</v>
      </c>
      <c r="C116" s="4">
        <f t="shared" si="143"/>
        <v>32.637362637362635</v>
      </c>
      <c r="D116" s="18">
        <v>99</v>
      </c>
      <c r="E116" s="5">
        <f t="shared" si="171"/>
        <v>1.5777218104420236E-30</v>
      </c>
      <c r="F116" s="5">
        <f t="shared" si="194"/>
        <v>1.5619445923376034E-28</v>
      </c>
      <c r="G116" s="5">
        <f t="shared" si="195"/>
        <v>7.6535285024542565E-27</v>
      </c>
      <c r="H116" s="5">
        <f t="shared" si="196"/>
        <v>2.4746408824602096E-25</v>
      </c>
      <c r="I116" s="5">
        <f t="shared" si="197"/>
        <v>5.9391381179045031E-24</v>
      </c>
      <c r="J116" s="5">
        <f t="shared" si="198"/>
        <v>1.1284362424018556E-22</v>
      </c>
      <c r="K116" s="5">
        <f t="shared" si="199"/>
        <v>1.7678834464295737E-21</v>
      </c>
      <c r="L116" s="5">
        <f t="shared" si="200"/>
        <v>2.3487594359707194E-20</v>
      </c>
      <c r="M116" s="5">
        <f t="shared" si="201"/>
        <v>2.7010733513663273E-19</v>
      </c>
      <c r="N116" s="5">
        <f t="shared" si="202"/>
        <v>2.7310852774926198E-18</v>
      </c>
      <c r="O116" s="5">
        <f t="shared" si="203"/>
        <v>2.4579767497433579E-17</v>
      </c>
      <c r="P116" s="5">
        <f t="shared" si="204"/>
        <v>1.9887266429741714E-16</v>
      </c>
      <c r="Q116" s="5">
        <f t="shared" si="205"/>
        <v>1.458399538181059E-15</v>
      </c>
      <c r="R116" s="5">
        <f t="shared" si="206"/>
        <v>9.7600584478270871E-15</v>
      </c>
      <c r="S116" s="5">
        <f t="shared" si="207"/>
        <v>5.9954644750937834E-14</v>
      </c>
      <c r="T116" s="5">
        <f t="shared" si="208"/>
        <v>3.3974298692198102E-13</v>
      </c>
      <c r="U116" s="5">
        <f t="shared" si="209"/>
        <v>1.7836506813404001E-12</v>
      </c>
      <c r="V116" s="5">
        <f t="shared" si="210"/>
        <v>8.7084121500737185E-12</v>
      </c>
      <c r="W116" s="5">
        <f t="shared" si="211"/>
        <v>3.9671655350335827E-11</v>
      </c>
      <c r="X116" s="5">
        <f t="shared" si="212"/>
        <v>1.6912653070406325E-10</v>
      </c>
      <c r="Y116" s="5">
        <f t="shared" si="213"/>
        <v>6.7650612281625298E-10</v>
      </c>
      <c r="Z116" s="5">
        <f t="shared" si="214"/>
        <v>2.5449516048801895E-9</v>
      </c>
      <c r="AA116" s="5">
        <f t="shared" si="215"/>
        <v>9.0230102354843086E-9</v>
      </c>
      <c r="AB116" s="5">
        <f t="shared" si="216"/>
        <v>3.0207469049230079E-8</v>
      </c>
      <c r="AC116" s="5">
        <f t="shared" si="217"/>
        <v>9.5656985322561931E-8</v>
      </c>
      <c r="AD116" s="5">
        <f t="shared" si="218"/>
        <v>2.8697095596768575E-7</v>
      </c>
      <c r="AE116" s="5">
        <f t="shared" si="219"/>
        <v>8.1676349006187488E-7</v>
      </c>
      <c r="AF116" s="5">
        <f t="shared" si="220"/>
        <v>2.2082864731302542E-6</v>
      </c>
      <c r="AG116" s="5">
        <f t="shared" si="221"/>
        <v>5.678450930906368E-6</v>
      </c>
      <c r="AH116" s="5">
        <f t="shared" si="222"/>
        <v>1.3902414348081109E-5</v>
      </c>
      <c r="AI116" s="5">
        <f t="shared" si="223"/>
        <v>3.2438966812189257E-5</v>
      </c>
      <c r="AJ116" s="5">
        <f t="shared" si="224"/>
        <v>7.2202861614227689E-5</v>
      </c>
      <c r="AK116" s="5">
        <f t="shared" si="225"/>
        <v>1.5343108093023386E-4</v>
      </c>
      <c r="AL116" s="5">
        <f t="shared" si="226"/>
        <v>3.1151158855532329E-4</v>
      </c>
      <c r="AM116" s="5">
        <f t="shared" si="227"/>
        <v>6.04698966019157E-4</v>
      </c>
      <c r="AN116" s="5">
        <f t="shared" si="228"/>
        <v>1.1230123654641486E-3</v>
      </c>
      <c r="AO116" s="5">
        <f t="shared" si="229"/>
        <v>1.9964664274918194E-3</v>
      </c>
      <c r="AP116" s="5">
        <f t="shared" si="230"/>
        <v>3.3993887819455306E-3</v>
      </c>
      <c r="AQ116" s="5">
        <f t="shared" si="231"/>
        <v>5.546371170542708E-3</v>
      </c>
      <c r="AR116" s="5">
        <f t="shared" si="232"/>
        <v>8.6750933693103896E-3</v>
      </c>
      <c r="AS116" s="5">
        <f t="shared" si="233"/>
        <v>1.3012640053965584E-2</v>
      </c>
      <c r="AT116" s="5">
        <f t="shared" si="234"/>
        <v>1.8725506419121206E-2</v>
      </c>
      <c r="AU116" s="5">
        <f t="shared" si="235"/>
        <v>2.5859032674024521E-2</v>
      </c>
      <c r="AV116" s="5">
        <f t="shared" si="236"/>
        <v>3.4278252614404606E-2</v>
      </c>
      <c r="AW116" s="5">
        <f t="shared" si="237"/>
        <v>4.3626866963787675E-2</v>
      </c>
      <c r="AX116" s="5">
        <f t="shared" si="238"/>
        <v>5.3321726289073827E-2</v>
      </c>
      <c r="AY116" s="5">
        <f t="shared" si="239"/>
        <v>6.2595069991521438E-2</v>
      </c>
      <c r="AZ116" s="5">
        <f t="shared" si="240"/>
        <v>7.0585929990439E-2</v>
      </c>
      <c r="BA116" s="5">
        <f t="shared" si="241"/>
        <v>7.6468090822975343E-2</v>
      </c>
      <c r="BB116" s="5">
        <f t="shared" si="293"/>
        <v>7.9589237387177741E-2</v>
      </c>
      <c r="BC116" s="5">
        <f t="shared" si="273"/>
        <v>7.9589237387175799E-2</v>
      </c>
      <c r="BD116" s="5">
        <f t="shared" si="243"/>
        <v>7.6468090822967807E-2</v>
      </c>
      <c r="BE116" s="5">
        <f t="shared" si="244"/>
        <v>7.0585929990419627E-2</v>
      </c>
      <c r="BF116" s="5">
        <f t="shared" si="245"/>
        <v>6.2595069991476737E-2</v>
      </c>
      <c r="BG116" s="5">
        <f t="shared" si="246"/>
        <v>5.3321726288978015E-2</v>
      </c>
      <c r="BH116" s="5">
        <f t="shared" si="247"/>
        <v>4.362686696359605E-2</v>
      </c>
      <c r="BI116" s="5">
        <f t="shared" si="248"/>
        <v>3.4278252614046351E-2</v>
      </c>
      <c r="BJ116" s="5">
        <f t="shared" si="249"/>
        <v>2.5859032673397585E-2</v>
      </c>
      <c r="BK116" s="5">
        <f t="shared" si="250"/>
        <v>1.8725506418093028E-2</v>
      </c>
      <c r="BL116" s="5">
        <f t="shared" si="251"/>
        <v>1.3012640052383766E-2</v>
      </c>
      <c r="BM116" s="5">
        <f t="shared" si="252"/>
        <v>8.6750933670255419E-3</v>
      </c>
      <c r="BN116" s="20">
        <f t="shared" si="253"/>
        <v>5.5463711674202752E-3</v>
      </c>
      <c r="BO116" s="5">
        <f t="shared" si="254"/>
        <v>3.3993887775262709E-3</v>
      </c>
      <c r="BP116" s="5">
        <f t="shared" si="255"/>
        <v>1.9964664180006342E-3</v>
      </c>
      <c r="BQ116" s="5">
        <f t="shared" si="256"/>
        <v>1.1230123292380141E-3</v>
      </c>
      <c r="BR116" s="5">
        <f t="shared" si="257"/>
        <v>6.0469881716315212E-4</v>
      </c>
      <c r="BS116" s="5">
        <f t="shared" si="258"/>
        <v>3.1151107925644304E-4</v>
      </c>
      <c r="BT116" s="5">
        <f t="shared" si="259"/>
        <v>1.5342967977256347E-4</v>
      </c>
      <c r="BU116" s="5">
        <f t="shared" si="260"/>
        <v>7.2199730988023954E-5</v>
      </c>
      <c r="BV116" s="5">
        <f t="shared" si="261"/>
        <v>3.2433207264730829E-5</v>
      </c>
      <c r="BW116" s="5">
        <f t="shared" si="262"/>
        <v>1.3893590840665021E-5</v>
      </c>
      <c r="BX116" s="5">
        <f t="shared" si="263"/>
        <v>5.6671009375689197E-6</v>
      </c>
      <c r="BY116" s="5">
        <f t="shared" si="264"/>
        <v>2.1959557430173857E-6</v>
      </c>
      <c r="BZ116" s="5">
        <f t="shared" si="265"/>
        <v>8.0540507663050437E-7</v>
      </c>
      <c r="CA116" s="5">
        <f t="shared" si="266"/>
        <v>2.7807802780220246E-7</v>
      </c>
      <c r="CB116" s="5">
        <f t="shared" si="267"/>
        <v>8.9730396082580819E-8</v>
      </c>
      <c r="CC116" s="5">
        <f t="shared" si="268"/>
        <v>2.6841971311528074E-8</v>
      </c>
      <c r="CD116" s="5">
        <f t="shared" si="269"/>
        <v>7.3923110337541893E-9</v>
      </c>
      <c r="CE116" s="5">
        <f t="shared" si="270"/>
        <v>1.8689217171046214E-9</v>
      </c>
      <c r="CF116" s="5">
        <f t="shared" si="271"/>
        <v>4.3542766971616091E-10</v>
      </c>
      <c r="CG116" s="5">
        <f t="shared" si="276"/>
        <v>9.4494095986102022E-11</v>
      </c>
      <c r="CH116" s="5">
        <f t="shared" si="277"/>
        <v>1.9351553304418933E-11</v>
      </c>
      <c r="CI116" s="5">
        <f t="shared" si="278"/>
        <v>3.7703438484731781E-12</v>
      </c>
      <c r="CJ116" s="5">
        <f t="shared" si="284"/>
        <v>6.991582084883267E-13</v>
      </c>
      <c r="CK116" s="5">
        <f t="shared" si="285"/>
        <v>1.2296166600477288E-13</v>
      </c>
      <c r="CL116" s="5">
        <f t="shared" si="286"/>
        <v>2.0428461413018465E-14</v>
      </c>
      <c r="CM116" s="5">
        <f t="shared" si="287"/>
        <v>3.1915779047579768E-15</v>
      </c>
      <c r="CN116" s="5">
        <f t="shared" si="288"/>
        <v>4.6646425011936502E-16</v>
      </c>
      <c r="CO116" s="5">
        <f t="shared" si="289"/>
        <v>6.3394304638520706E-17</v>
      </c>
      <c r="CP116" s="5">
        <f t="shared" si="289"/>
        <v>7.9546055761315659E-18</v>
      </c>
      <c r="CQ116" s="5">
        <f t="shared" si="289"/>
        <v>9.1380223606524027E-19</v>
      </c>
      <c r="CR116" s="5">
        <f t="shared" si="289"/>
        <v>9.51274079437103E-20</v>
      </c>
      <c r="CS116" s="5">
        <f t="shared" si="289"/>
        <v>8.8611255388335166E-21</v>
      </c>
      <c r="CT116" s="5">
        <f t="shared" si="289"/>
        <v>7.2686219359980477E-22</v>
      </c>
      <c r="CU116" s="5">
        <f t="shared" si="289"/>
        <v>5.1417639835665272E-23</v>
      </c>
      <c r="CV116" s="5">
        <f t="shared" si="289"/>
        <v>3.0484330613690065E-24</v>
      </c>
      <c r="CW116" s="5">
        <f t="shared" si="289"/>
        <v>1.4534919950878187E-25</v>
      </c>
      <c r="CX116" s="5">
        <f t="shared" si="289"/>
        <v>5.2238369143735402E-27</v>
      </c>
      <c r="CY116" s="5">
        <f t="shared" si="289"/>
        <v>1.2621774483536189E-28</v>
      </c>
      <c r="CZ116" s="5">
        <f t="shared" si="292"/>
        <v>1.5777218104420236E-30</v>
      </c>
      <c r="DA116" s="5">
        <f t="shared" si="292"/>
        <v>0</v>
      </c>
      <c r="DB116" s="5">
        <f t="shared" si="292"/>
        <v>0</v>
      </c>
      <c r="DC116" s="5">
        <f t="shared" si="290"/>
        <v>0</v>
      </c>
      <c r="DD116" s="5">
        <f t="shared" si="290"/>
        <v>0</v>
      </c>
      <c r="DE116" s="5">
        <f t="shared" si="290"/>
        <v>0</v>
      </c>
      <c r="DF116" s="5">
        <f t="shared" si="290"/>
        <v>0</v>
      </c>
      <c r="DG116" s="5">
        <f t="shared" si="290"/>
        <v>0</v>
      </c>
      <c r="DH116" s="5">
        <f t="shared" si="290"/>
        <v>0</v>
      </c>
      <c r="DI116" s="5">
        <f t="shared" si="290"/>
        <v>0</v>
      </c>
      <c r="DJ116" s="5">
        <f t="shared" si="290"/>
        <v>0</v>
      </c>
      <c r="DK116" s="5">
        <f t="shared" si="291"/>
        <v>0</v>
      </c>
      <c r="DL116" s="5">
        <f t="shared" si="291"/>
        <v>0</v>
      </c>
      <c r="DM116" s="5">
        <f t="shared" si="291"/>
        <v>0</v>
      </c>
      <c r="DN116" s="5">
        <f t="shared" si="291"/>
        <v>0</v>
      </c>
      <c r="DO116" s="5">
        <f t="shared" si="291"/>
        <v>0</v>
      </c>
      <c r="DP116" s="5">
        <f t="shared" si="291"/>
        <v>0</v>
      </c>
      <c r="DQ116" s="5">
        <f t="shared" si="291"/>
        <v>0</v>
      </c>
      <c r="DR116" s="5">
        <f t="shared" si="291"/>
        <v>0</v>
      </c>
      <c r="DS116" s="5">
        <f t="shared" si="291"/>
        <v>0</v>
      </c>
      <c r="DT116" s="5">
        <f t="shared" si="291"/>
        <v>0</v>
      </c>
      <c r="DU116" s="5">
        <f t="shared" si="291"/>
        <v>0</v>
      </c>
      <c r="DV116" s="5">
        <f t="shared" si="291"/>
        <v>0</v>
      </c>
      <c r="DW116" s="5">
        <f t="shared" si="291"/>
        <v>0</v>
      </c>
    </row>
    <row r="117" spans="1:127" x14ac:dyDescent="0.25">
      <c r="A117" s="13">
        <f t="shared" si="141"/>
        <v>7.9788456080286535E-2</v>
      </c>
      <c r="B117" s="2">
        <f t="shared" si="142"/>
        <v>0.99999992428001216</v>
      </c>
      <c r="C117" s="4">
        <f t="shared" si="143"/>
        <v>32.967032967032964</v>
      </c>
      <c r="D117" s="18">
        <v>100</v>
      </c>
      <c r="E117" s="5">
        <f t="shared" si="171"/>
        <v>7.8886090522101181E-31</v>
      </c>
      <c r="F117" s="5">
        <f t="shared" si="194"/>
        <v>7.8886090522101181E-29</v>
      </c>
      <c r="G117" s="5">
        <f t="shared" si="195"/>
        <v>3.9048614808440084E-27</v>
      </c>
      <c r="H117" s="5">
        <f t="shared" si="196"/>
        <v>1.2755880837423761E-25</v>
      </c>
      <c r="I117" s="5">
        <f t="shared" si="197"/>
        <v>3.093301103075262E-24</v>
      </c>
      <c r="J117" s="5">
        <f t="shared" si="198"/>
        <v>5.9391381179045031E-23</v>
      </c>
      <c r="K117" s="5">
        <f t="shared" si="199"/>
        <v>9.4036353533487965E-22</v>
      </c>
      <c r="L117" s="5">
        <f t="shared" si="200"/>
        <v>1.2627738903068384E-20</v>
      </c>
      <c r="M117" s="5">
        <f t="shared" si="201"/>
        <v>1.4679746474816996E-19</v>
      </c>
      <c r="N117" s="5">
        <f t="shared" si="202"/>
        <v>1.5005963063146263E-18</v>
      </c>
      <c r="O117" s="5">
        <f t="shared" si="203"/>
        <v>1.3655426387463099E-17</v>
      </c>
      <c r="P117" s="5">
        <f t="shared" si="204"/>
        <v>1.1172621589742536E-16</v>
      </c>
      <c r="Q117" s="5">
        <f t="shared" si="205"/>
        <v>8.2863610123923807E-16</v>
      </c>
      <c r="R117" s="5">
        <f t="shared" si="206"/>
        <v>5.6092289930040731E-15</v>
      </c>
      <c r="S117" s="5">
        <f t="shared" si="207"/>
        <v>3.485735159938246E-14</v>
      </c>
      <c r="T117" s="5">
        <f t="shared" si="208"/>
        <v>1.9984881583645943E-13</v>
      </c>
      <c r="U117" s="5">
        <f t="shared" si="209"/>
        <v>1.0616968341311906E-12</v>
      </c>
      <c r="V117" s="5">
        <f t="shared" si="210"/>
        <v>5.2460314157070592E-12</v>
      </c>
      <c r="W117" s="5">
        <f t="shared" si="211"/>
        <v>2.4190033750204773E-11</v>
      </c>
      <c r="X117" s="5">
        <f t="shared" si="212"/>
        <v>1.0439909302719954E-10</v>
      </c>
      <c r="Y117" s="5">
        <f t="shared" si="213"/>
        <v>4.228163267601581E-10</v>
      </c>
      <c r="Z117" s="5">
        <f t="shared" si="214"/>
        <v>1.6107288638482212E-9</v>
      </c>
      <c r="AA117" s="5">
        <f t="shared" si="215"/>
        <v>5.7839809201822487E-9</v>
      </c>
      <c r="AB117" s="5">
        <f t="shared" si="216"/>
        <v>1.9615239642357194E-8</v>
      </c>
      <c r="AC117" s="5">
        <f t="shared" si="217"/>
        <v>6.2932227185896005E-8</v>
      </c>
      <c r="AD117" s="5">
        <f t="shared" si="218"/>
        <v>1.9131397064512384E-7</v>
      </c>
      <c r="AE117" s="5">
        <f t="shared" si="219"/>
        <v>5.5186722301478026E-7</v>
      </c>
      <c r="AF117" s="5">
        <f t="shared" si="220"/>
        <v>1.5125249815960645E-6</v>
      </c>
      <c r="AG117" s="5">
        <f t="shared" si="221"/>
        <v>3.9433687020183107E-6</v>
      </c>
      <c r="AH117" s="5">
        <f t="shared" si="222"/>
        <v>9.7904326394937387E-6</v>
      </c>
      <c r="AI117" s="5">
        <f t="shared" si="223"/>
        <v>2.3170690580135184E-5</v>
      </c>
      <c r="AJ117" s="5">
        <f t="shared" si="224"/>
        <v>5.2320914213208473E-5</v>
      </c>
      <c r="AK117" s="5">
        <f t="shared" si="225"/>
        <v>1.1281697127223077E-4</v>
      </c>
      <c r="AL117" s="5">
        <f t="shared" si="226"/>
        <v>2.3247133474277857E-4</v>
      </c>
      <c r="AM117" s="5">
        <f t="shared" si="227"/>
        <v>4.5810527728724014E-4</v>
      </c>
      <c r="AN117" s="5">
        <f t="shared" si="228"/>
        <v>8.6385566574165274E-4</v>
      </c>
      <c r="AO117" s="5">
        <f t="shared" si="229"/>
        <v>1.559739396477984E-3</v>
      </c>
      <c r="AP117" s="5">
        <f t="shared" si="230"/>
        <v>2.697927604718675E-3</v>
      </c>
      <c r="AQ117" s="5">
        <f t="shared" si="231"/>
        <v>4.4728799762441193E-3</v>
      </c>
      <c r="AR117" s="5">
        <f t="shared" si="232"/>
        <v>7.1107322699265488E-3</v>
      </c>
      <c r="AS117" s="5">
        <f t="shared" si="233"/>
        <v>1.0843866711637987E-2</v>
      </c>
      <c r="AT117" s="5">
        <f t="shared" si="234"/>
        <v>1.5869073236543393E-2</v>
      </c>
      <c r="AU117" s="5">
        <f t="shared" si="235"/>
        <v>2.2292269546572863E-2</v>
      </c>
      <c r="AV117" s="5">
        <f t="shared" si="236"/>
        <v>3.0068642644214563E-2</v>
      </c>
      <c r="AW117" s="5">
        <f t="shared" si="237"/>
        <v>3.895255978909614E-2</v>
      </c>
      <c r="AX117" s="5">
        <f t="shared" si="238"/>
        <v>4.8474296626430755E-2</v>
      </c>
      <c r="AY117" s="5">
        <f t="shared" si="239"/>
        <v>5.7958398140297629E-2</v>
      </c>
      <c r="AZ117" s="5">
        <f t="shared" si="240"/>
        <v>6.6590499990980212E-2</v>
      </c>
      <c r="BA117" s="5">
        <f t="shared" si="241"/>
        <v>7.3527010406707172E-2</v>
      </c>
      <c r="BB117" s="5">
        <f t="shared" si="293"/>
        <v>7.8028664105076542E-2</v>
      </c>
      <c r="BC117" s="19">
        <f t="shared" si="273"/>
        <v>7.958923738717677E-2</v>
      </c>
      <c r="BD117" s="5">
        <f t="shared" si="243"/>
        <v>7.802866410507181E-2</v>
      </c>
      <c r="BE117" s="5">
        <f t="shared" si="244"/>
        <v>7.352701040669371E-2</v>
      </c>
      <c r="BF117" s="5">
        <f t="shared" si="245"/>
        <v>6.6590499990948182E-2</v>
      </c>
      <c r="BG117" s="5">
        <f t="shared" si="246"/>
        <v>5.795839814022738E-2</v>
      </c>
      <c r="BH117" s="5">
        <f t="shared" si="247"/>
        <v>4.8474296626287036E-2</v>
      </c>
      <c r="BI117" s="5">
        <f t="shared" si="248"/>
        <v>3.8952559788821201E-2</v>
      </c>
      <c r="BJ117" s="5">
        <f t="shared" si="249"/>
        <v>3.0068642643721968E-2</v>
      </c>
      <c r="BK117" s="5">
        <f t="shared" si="250"/>
        <v>2.2292269545745307E-2</v>
      </c>
      <c r="BL117" s="5">
        <f t="shared" si="251"/>
        <v>1.5869073235238396E-2</v>
      </c>
      <c r="BM117" s="5">
        <f t="shared" si="252"/>
        <v>1.0843866709704653E-2</v>
      </c>
      <c r="BN117" s="20">
        <f t="shared" si="253"/>
        <v>7.1107322672229085E-3</v>
      </c>
      <c r="BO117" s="5">
        <f t="shared" si="254"/>
        <v>4.4728799724732728E-3</v>
      </c>
      <c r="BP117" s="5">
        <f t="shared" si="255"/>
        <v>2.6979275977634526E-3</v>
      </c>
      <c r="BQ117" s="5">
        <f t="shared" si="256"/>
        <v>1.5597393736193242E-3</v>
      </c>
      <c r="BR117" s="5">
        <f t="shared" si="257"/>
        <v>8.638555732005831E-4</v>
      </c>
      <c r="BS117" s="5">
        <f t="shared" si="258"/>
        <v>4.5810494820979755E-4</v>
      </c>
      <c r="BT117" s="5">
        <f t="shared" si="259"/>
        <v>2.3247037951450324E-4</v>
      </c>
      <c r="BU117" s="5">
        <f t="shared" si="260"/>
        <v>1.1281470538029371E-4</v>
      </c>
      <c r="BV117" s="5">
        <f t="shared" si="261"/>
        <v>5.2316469126377392E-5</v>
      </c>
      <c r="BW117" s="5">
        <f t="shared" si="262"/>
        <v>2.3163399052697924E-5</v>
      </c>
      <c r="BX117" s="5">
        <f t="shared" si="263"/>
        <v>9.7803458891169711E-6</v>
      </c>
      <c r="BY117" s="5">
        <f t="shared" si="264"/>
        <v>3.9315283402931525E-6</v>
      </c>
      <c r="BZ117" s="5">
        <f t="shared" si="265"/>
        <v>1.500680409823945E-6</v>
      </c>
      <c r="CA117" s="5">
        <f t="shared" si="266"/>
        <v>5.4174155221635339E-7</v>
      </c>
      <c r="CB117" s="5">
        <f t="shared" si="267"/>
        <v>1.8390421194239163E-7</v>
      </c>
      <c r="CC117" s="5">
        <f t="shared" si="268"/>
        <v>5.8286183697054447E-8</v>
      </c>
      <c r="CD117" s="5">
        <f t="shared" si="269"/>
        <v>1.7117141172641133E-8</v>
      </c>
      <c r="CE117" s="5">
        <f t="shared" si="270"/>
        <v>4.6306163754294051E-9</v>
      </c>
      <c r="CF117" s="5">
        <f t="shared" si="271"/>
        <v>1.1521746934103912E-9</v>
      </c>
      <c r="CG117" s="5">
        <f t="shared" ref="CG117" si="294">CF116*$E$6 +CG116*$E$6</f>
        <v>2.6496088285113149E-10</v>
      </c>
      <c r="CH117" s="5">
        <f t="shared" ref="CH117" si="295">CG116*$E$6 +CH116*$E$6</f>
        <v>5.6922824645260477E-11</v>
      </c>
      <c r="CI117" s="5">
        <f t="shared" ref="CI117" si="296">CH116*$E$6 +CI116*$E$6</f>
        <v>1.1560948576446056E-11</v>
      </c>
      <c r="CJ117" s="5">
        <f t="shared" ref="CJ117" si="297">CI116*$E$6 +CJ116*$E$6</f>
        <v>2.2347510284807523E-12</v>
      </c>
      <c r="CK117" s="5">
        <f t="shared" ref="CK117" si="298">CJ116*$E$6 +CK116*$E$6</f>
        <v>4.110599372465498E-13</v>
      </c>
      <c r="CL117" s="5">
        <f t="shared" ref="CL117" si="299">CK116*$E$6 +CL116*$E$6</f>
        <v>7.1695063708895677E-14</v>
      </c>
      <c r="CM117" s="5">
        <f t="shared" ref="CM117" si="300">CL116*$E$6 +CM116*$E$6</f>
        <v>1.1810019658888221E-14</v>
      </c>
      <c r="CN117" s="5">
        <f t="shared" ref="CN117" si="301">CM116*$E$6 +CN116*$E$6</f>
        <v>1.8290210774386709E-15</v>
      </c>
      <c r="CO117" s="5">
        <f t="shared" ref="CO117" si="302">CN116*$E$6 +CO116*$E$6</f>
        <v>2.6492927737894286E-16</v>
      </c>
      <c r="CP117" s="5">
        <f t="shared" ref="CP117" si="303">CO116*$E$6 +CP116*$E$6</f>
        <v>3.5674455107326136E-17</v>
      </c>
      <c r="CQ117" s="5">
        <f t="shared" ref="CQ117" si="304">CP116*$E$6 +CQ116*$E$6</f>
        <v>4.4342039060984031E-18</v>
      </c>
      <c r="CR117" s="5">
        <f t="shared" ref="CR117" si="305">CQ116*$E$6 +CR116*$E$6</f>
        <v>5.0446482200447528E-19</v>
      </c>
      <c r="CS117" s="5">
        <f t="shared" ref="CS117" si="306">CR116*$E$6 +CS116*$E$6</f>
        <v>5.1994266741271909E-20</v>
      </c>
      <c r="CT117" s="5">
        <f t="shared" ref="CT117" si="307">CS116*$E$6 +CT116*$E$6</f>
        <v>4.7939938662166607E-21</v>
      </c>
      <c r="CU117" s="5">
        <f t="shared" ref="CU117" si="308">CT116*$E$6 +CU116*$E$6</f>
        <v>3.8913991671773502E-22</v>
      </c>
      <c r="CV117" s="5">
        <f t="shared" ref="CV117" si="309">CU116*$E$6 +CV116*$E$6</f>
        <v>2.7233036448517139E-23</v>
      </c>
      <c r="CW117" s="5">
        <f t="shared" ref="CW117" si="310">CV116*$E$6 +CW116*$E$6</f>
        <v>1.5968911304388942E-24</v>
      </c>
      <c r="CX117" s="5">
        <f t="shared" ref="CX117" si="311">CW116*$E$6 +CX116*$E$6</f>
        <v>7.5286518211577704E-26</v>
      </c>
      <c r="CY117" s="5">
        <f t="shared" ref="CY117" si="312">CX116*$E$6 +CY116*$E$6</f>
        <v>2.675027329604451E-27</v>
      </c>
      <c r="CZ117" s="5">
        <f t="shared" ref="CZ117" si="313">CY116*$E$6 +CZ116*$E$6</f>
        <v>6.3897733322901956E-29</v>
      </c>
      <c r="DA117" s="5">
        <f t="shared" si="292"/>
        <v>7.8886090522101181E-31</v>
      </c>
      <c r="DB117" s="5">
        <f t="shared" si="292"/>
        <v>0</v>
      </c>
      <c r="DC117" s="5">
        <f t="shared" si="290"/>
        <v>0</v>
      </c>
      <c r="DD117" s="5">
        <f t="shared" si="290"/>
        <v>0</v>
      </c>
      <c r="DE117" s="5">
        <f t="shared" si="290"/>
        <v>0</v>
      </c>
      <c r="DF117" s="5">
        <f t="shared" si="290"/>
        <v>0</v>
      </c>
      <c r="DG117" s="5">
        <f t="shared" si="290"/>
        <v>0</v>
      </c>
      <c r="DH117" s="5">
        <f t="shared" si="290"/>
        <v>0</v>
      </c>
      <c r="DI117" s="5">
        <f t="shared" si="290"/>
        <v>0</v>
      </c>
      <c r="DJ117" s="5">
        <f t="shared" si="290"/>
        <v>0</v>
      </c>
      <c r="DK117" s="5">
        <f t="shared" si="291"/>
        <v>0</v>
      </c>
      <c r="DL117" s="5">
        <f t="shared" si="291"/>
        <v>0</v>
      </c>
      <c r="DM117" s="5">
        <f t="shared" si="291"/>
        <v>0</v>
      </c>
      <c r="DN117" s="5">
        <f t="shared" si="291"/>
        <v>0</v>
      </c>
      <c r="DO117" s="5">
        <f t="shared" si="291"/>
        <v>0</v>
      </c>
      <c r="DP117" s="5">
        <f t="shared" si="291"/>
        <v>0</v>
      </c>
      <c r="DQ117" s="5">
        <f t="shared" si="291"/>
        <v>0</v>
      </c>
      <c r="DR117" s="5">
        <f t="shared" si="291"/>
        <v>0</v>
      </c>
      <c r="DS117" s="5">
        <f t="shared" si="291"/>
        <v>0</v>
      </c>
      <c r="DT117" s="5">
        <f t="shared" si="291"/>
        <v>0</v>
      </c>
      <c r="DU117" s="5">
        <f t="shared" si="291"/>
        <v>0</v>
      </c>
      <c r="DV117" s="5">
        <f t="shared" si="291"/>
        <v>0</v>
      </c>
      <c r="DW117" s="5">
        <f t="shared" si="291"/>
        <v>0</v>
      </c>
    </row>
    <row r="118" spans="1:127" x14ac:dyDescent="0.25">
      <c r="A118" s="13">
        <f t="shared" si="141"/>
        <v>7.9392481149321445E-2</v>
      </c>
      <c r="B118" s="2">
        <f t="shared" si="142"/>
        <v>0.99999992425155082</v>
      </c>
      <c r="C118" s="4">
        <f t="shared" si="143"/>
        <v>33.296703296703299</v>
      </c>
      <c r="D118" s="18">
        <v>101</v>
      </c>
      <c r="E118" s="5">
        <f t="shared" si="171"/>
        <v>3.944304526105059E-31</v>
      </c>
      <c r="F118" s="5">
        <f t="shared" si="194"/>
        <v>3.9837475713661096E-29</v>
      </c>
      <c r="G118" s="5">
        <f t="shared" si="195"/>
        <v>1.9918737856830548E-27</v>
      </c>
      <c r="H118" s="5">
        <f t="shared" si="196"/>
        <v>6.5731834927540809E-26</v>
      </c>
      <c r="I118" s="5">
        <f t="shared" si="197"/>
        <v>1.6104299557247498E-24</v>
      </c>
      <c r="J118" s="5">
        <f t="shared" si="198"/>
        <v>3.1242341141060146E-23</v>
      </c>
      <c r="K118" s="5">
        <f t="shared" si="199"/>
        <v>4.9987745825696234E-22</v>
      </c>
      <c r="L118" s="5">
        <f t="shared" si="200"/>
        <v>6.7840512192016318E-21</v>
      </c>
      <c r="M118" s="5">
        <f t="shared" si="201"/>
        <v>7.9712601825619173E-20</v>
      </c>
      <c r="N118" s="5">
        <f t="shared" si="202"/>
        <v>8.2369688553139813E-19</v>
      </c>
      <c r="O118" s="5">
        <f t="shared" si="203"/>
        <v>7.5780113468888628E-18</v>
      </c>
      <c r="P118" s="5">
        <f t="shared" si="204"/>
        <v>6.2690821142444228E-17</v>
      </c>
      <c r="Q118" s="5">
        <f t="shared" si="205"/>
        <v>4.7018115856833171E-16</v>
      </c>
      <c r="R118" s="5">
        <f t="shared" si="206"/>
        <v>3.2189325471216556E-15</v>
      </c>
      <c r="S118" s="5">
        <f t="shared" si="207"/>
        <v>2.0233290296193267E-14</v>
      </c>
      <c r="T118" s="5">
        <f t="shared" si="208"/>
        <v>1.1735308371792093E-13</v>
      </c>
      <c r="U118" s="5">
        <f t="shared" si="209"/>
        <v>6.3077282498382501E-13</v>
      </c>
      <c r="V118" s="5">
        <f t="shared" si="210"/>
        <v>3.1538641249191249E-12</v>
      </c>
      <c r="W118" s="5">
        <f t="shared" si="211"/>
        <v>1.4718032582955915E-11</v>
      </c>
      <c r="X118" s="5">
        <f t="shared" si="212"/>
        <v>6.4294563388702157E-11</v>
      </c>
      <c r="Y118" s="5">
        <f t="shared" si="213"/>
        <v>2.6360770989367882E-10</v>
      </c>
      <c r="Z118" s="5">
        <f t="shared" si="214"/>
        <v>1.0167725953041895E-9</v>
      </c>
      <c r="AA118" s="5">
        <f t="shared" si="215"/>
        <v>3.6973548920152348E-9</v>
      </c>
      <c r="AB118" s="5">
        <f t="shared" si="216"/>
        <v>1.269961028126972E-8</v>
      </c>
      <c r="AC118" s="5">
        <f t="shared" si="217"/>
        <v>4.1273733414126598E-8</v>
      </c>
      <c r="AD118" s="5">
        <f t="shared" si="218"/>
        <v>1.2712309891550993E-7</v>
      </c>
      <c r="AE118" s="5">
        <f t="shared" si="219"/>
        <v>3.7159059682995205E-7</v>
      </c>
      <c r="AF118" s="5">
        <f t="shared" si="220"/>
        <v>1.0321961023054224E-6</v>
      </c>
      <c r="AG118" s="5">
        <f t="shared" si="221"/>
        <v>2.7279468418071874E-6</v>
      </c>
      <c r="AH118" s="5">
        <f t="shared" si="222"/>
        <v>6.8669006707560247E-6</v>
      </c>
      <c r="AI118" s="5">
        <f t="shared" si="223"/>
        <v>1.6480561609814461E-5</v>
      </c>
      <c r="AJ118" s="5">
        <f t="shared" si="224"/>
        <v>3.774580239667183E-5</v>
      </c>
      <c r="AK118" s="5">
        <f t="shared" si="225"/>
        <v>8.2568942742719623E-5</v>
      </c>
      <c r="AL118" s="5">
        <f t="shared" si="226"/>
        <v>1.7264415300750468E-4</v>
      </c>
      <c r="AM118" s="5">
        <f t="shared" si="227"/>
        <v>3.4528830601500936E-4</v>
      </c>
      <c r="AN118" s="5">
        <f t="shared" si="228"/>
        <v>6.6098047151444644E-4</v>
      </c>
      <c r="AO118" s="5">
        <f t="shared" si="229"/>
        <v>1.2117975311098184E-3</v>
      </c>
      <c r="AP118" s="5">
        <f t="shared" si="230"/>
        <v>2.1288335005983294E-3</v>
      </c>
      <c r="AQ118" s="5">
        <f t="shared" si="231"/>
        <v>3.5854037904813974E-3</v>
      </c>
      <c r="AR118" s="5">
        <f t="shared" si="232"/>
        <v>5.7918061230853336E-3</v>
      </c>
      <c r="AS118" s="5">
        <f t="shared" si="233"/>
        <v>8.9772994907822683E-3</v>
      </c>
      <c r="AT118" s="5">
        <f t="shared" si="234"/>
        <v>1.3356469974090689E-2</v>
      </c>
      <c r="AU118" s="5">
        <f t="shared" si="235"/>
        <v>1.9080671391558127E-2</v>
      </c>
      <c r="AV118" s="5">
        <f t="shared" si="236"/>
        <v>2.6180456095393712E-2</v>
      </c>
      <c r="AW118" s="5">
        <f t="shared" si="237"/>
        <v>3.4510601216655348E-2</v>
      </c>
      <c r="AX118" s="5">
        <f t="shared" si="238"/>
        <v>4.3713428207763444E-2</v>
      </c>
      <c r="AY118" s="5">
        <f t="shared" si="239"/>
        <v>5.3216347383364192E-2</v>
      </c>
      <c r="AZ118" s="5">
        <f t="shared" si="240"/>
        <v>6.227444906563892E-2</v>
      </c>
      <c r="BA118" s="5">
        <f t="shared" si="241"/>
        <v>7.0058755198843692E-2</v>
      </c>
      <c r="BB118" s="5">
        <f t="shared" si="293"/>
        <v>7.577783725589185E-2</v>
      </c>
      <c r="BC118" s="5">
        <f t="shared" si="273"/>
        <v>7.8808950746126649E-2</v>
      </c>
      <c r="BD118" s="5">
        <f t="shared" si="243"/>
        <v>7.880895074612429E-2</v>
      </c>
      <c r="BE118" s="5">
        <f t="shared" si="244"/>
        <v>7.577783725588276E-2</v>
      </c>
      <c r="BF118" s="5">
        <f t="shared" si="245"/>
        <v>7.0058755198820946E-2</v>
      </c>
      <c r="BG118" s="5">
        <f t="shared" si="246"/>
        <v>6.2274449065587781E-2</v>
      </c>
      <c r="BH118" s="5">
        <f t="shared" si="247"/>
        <v>5.3216347383257208E-2</v>
      </c>
      <c r="BI118" s="5">
        <f t="shared" si="248"/>
        <v>4.3713428207554118E-2</v>
      </c>
      <c r="BJ118" s="5">
        <f t="shared" si="249"/>
        <v>3.4510601216271586E-2</v>
      </c>
      <c r="BK118" s="5">
        <f t="shared" si="250"/>
        <v>2.6180456094733635E-2</v>
      </c>
      <c r="BL118" s="5">
        <f t="shared" si="251"/>
        <v>1.9080671390491851E-2</v>
      </c>
      <c r="BM118" s="5">
        <f t="shared" si="252"/>
        <v>1.3356469972471524E-2</v>
      </c>
      <c r="BN118" s="20">
        <f t="shared" si="253"/>
        <v>8.9772994884637809E-3</v>
      </c>
      <c r="BO118" s="5">
        <f t="shared" si="254"/>
        <v>5.7918061198480907E-3</v>
      </c>
      <c r="BP118" s="5">
        <f t="shared" si="255"/>
        <v>3.5854037851183627E-3</v>
      </c>
      <c r="BQ118" s="5">
        <f t="shared" si="256"/>
        <v>2.1288334856913883E-3</v>
      </c>
      <c r="BR118" s="5">
        <f t="shared" si="257"/>
        <v>1.2117974734099537E-3</v>
      </c>
      <c r="BS118" s="5">
        <f t="shared" si="258"/>
        <v>6.6098026070519032E-4</v>
      </c>
      <c r="BT118" s="5">
        <f t="shared" si="259"/>
        <v>3.4528766386215037E-4</v>
      </c>
      <c r="BU118" s="5">
        <f t="shared" si="260"/>
        <v>1.7264254244739847E-4</v>
      </c>
      <c r="BV118" s="5">
        <f t="shared" si="261"/>
        <v>8.2565587253335553E-5</v>
      </c>
      <c r="BW118" s="5">
        <f t="shared" si="262"/>
        <v>3.7739934089537658E-5</v>
      </c>
      <c r="BX118" s="5">
        <f t="shared" si="263"/>
        <v>1.6471872470907449E-5</v>
      </c>
      <c r="BY118" s="5">
        <f t="shared" si="264"/>
        <v>6.8559371147050622E-6</v>
      </c>
      <c r="BZ118" s="5">
        <f t="shared" si="265"/>
        <v>2.7161043750585486E-6</v>
      </c>
      <c r="CA118" s="5">
        <f t="shared" si="266"/>
        <v>1.0212109810201492E-6</v>
      </c>
      <c r="CB118" s="5">
        <f t="shared" si="267"/>
        <v>3.6282288207937253E-7</v>
      </c>
      <c r="CC118" s="5">
        <f t="shared" si="268"/>
        <v>1.2109519781972303E-7</v>
      </c>
      <c r="CD118" s="5">
        <f t="shared" si="269"/>
        <v>3.770166243484779E-8</v>
      </c>
      <c r="CE118" s="5">
        <f t="shared" si="270"/>
        <v>1.0873878774035268E-8</v>
      </c>
      <c r="CF118" s="5">
        <f t="shared" ref="CF118:CF139" si="314">CE117*$E$6 +CF117*$E$6</f>
        <v>2.8913955344198981E-9</v>
      </c>
      <c r="CG118" s="5">
        <f t="shared" ref="CG118:CG139" si="315">CF117*$E$6 +CG117*$E$6</f>
        <v>7.0856778813076128E-10</v>
      </c>
      <c r="CH118" s="5">
        <f t="shared" ref="CH118:CH139" si="316">CG117*$E$6 +CH117*$E$6</f>
        <v>1.6094185374819597E-10</v>
      </c>
      <c r="CI118" s="5">
        <f t="shared" ref="CI118:CI139" si="317">CH117*$E$6 +CI117*$E$6</f>
        <v>3.4241886610853268E-11</v>
      </c>
      <c r="CJ118" s="5">
        <f t="shared" ref="CJ118:CJ139" si="318">CI117*$E$6 +CJ117*$E$6</f>
        <v>6.8978498024634041E-12</v>
      </c>
      <c r="CK118" s="5">
        <f t="shared" ref="CK118:CK139" si="319">CJ117*$E$6 +CK117*$E$6</f>
        <v>1.3229054828636511E-12</v>
      </c>
      <c r="CL118" s="5">
        <f t="shared" ref="CL118:CL139" si="320">CK117*$E$6 +CL117*$E$6</f>
        <v>2.4137750047772275E-13</v>
      </c>
      <c r="CM118" s="5">
        <f t="shared" ref="CM118:CM139" si="321">CL117*$E$6 +CM117*$E$6</f>
        <v>4.1752541683891951E-14</v>
      </c>
      <c r="CN118" s="5">
        <f t="shared" ref="CN118:CN139" si="322">CM117*$E$6 +CN117*$E$6</f>
        <v>6.8195203681634458E-15</v>
      </c>
      <c r="CO118" s="5">
        <f t="shared" ref="CO118:CO139" si="323">CN117*$E$6 +CO117*$E$6</f>
        <v>1.0469751774088069E-15</v>
      </c>
      <c r="CP118" s="5">
        <f t="shared" ref="CP118:CP139" si="324">CO117*$E$6 +CP117*$E$6</f>
        <v>1.503018662431345E-16</v>
      </c>
      <c r="CQ118" s="5">
        <f t="shared" ref="CQ118:CQ139" si="325">CP117*$E$6 +CQ117*$E$6</f>
        <v>2.0054329506712269E-17</v>
      </c>
      <c r="CR118" s="5">
        <f t="shared" ref="CR118:CR139" si="326">CQ117*$E$6 +CR117*$E$6</f>
        <v>2.4693343640514392E-18</v>
      </c>
      <c r="CS118" s="5">
        <f t="shared" ref="CS118:CS139" si="327">CR117*$E$6 +CS117*$E$6</f>
        <v>2.782295443728736E-19</v>
      </c>
      <c r="CT118" s="5">
        <f t="shared" ref="CT118:CT139" si="328">CS117*$E$6 +CT117*$E$6</f>
        <v>2.8394130303744285E-20</v>
      </c>
      <c r="CU118" s="5">
        <f t="shared" ref="CU118:CU139" si="329">CT117*$E$6 +CU117*$E$6</f>
        <v>2.5915668914671979E-21</v>
      </c>
      <c r="CV118" s="5">
        <f t="shared" ref="CV118:CV139" si="330">CU117*$E$6 +CV117*$E$6</f>
        <v>2.0818647658312608E-22</v>
      </c>
      <c r="CW118" s="5">
        <f t="shared" ref="CW118:CW139" si="331">CV117*$E$6 +CW117*$E$6</f>
        <v>1.4414963789478017E-23</v>
      </c>
      <c r="CX118" s="5">
        <f t="shared" ref="CX118:CX139" si="332">CW117*$E$6 +CX117*$E$6</f>
        <v>8.3608882432523595E-25</v>
      </c>
      <c r="CY118" s="5">
        <f t="shared" ref="CY118:CY139" si="333">CX117*$E$6 +CY117*$E$6</f>
        <v>3.8980772770591077E-26</v>
      </c>
      <c r="CZ118" s="5">
        <f t="shared" ref="CZ118:DA139" si="334">CY117*$E$6 +CZ117*$E$6</f>
        <v>1.3694625314636765E-27</v>
      </c>
      <c r="DA118" s="5">
        <f t="shared" si="334"/>
        <v>3.2343297114061484E-29</v>
      </c>
      <c r="DB118" s="5">
        <f t="shared" si="292"/>
        <v>3.944304526105059E-31</v>
      </c>
      <c r="DC118" s="5">
        <f t="shared" si="290"/>
        <v>0</v>
      </c>
      <c r="DD118" s="5">
        <f t="shared" si="290"/>
        <v>0</v>
      </c>
      <c r="DE118" s="5">
        <f t="shared" si="290"/>
        <v>0</v>
      </c>
      <c r="DF118" s="5">
        <f t="shared" si="290"/>
        <v>0</v>
      </c>
      <c r="DG118" s="5">
        <f t="shared" si="290"/>
        <v>0</v>
      </c>
      <c r="DH118" s="5">
        <f t="shared" si="290"/>
        <v>0</v>
      </c>
      <c r="DI118" s="5">
        <f t="shared" si="290"/>
        <v>0</v>
      </c>
      <c r="DJ118" s="5">
        <f t="shared" si="290"/>
        <v>0</v>
      </c>
      <c r="DK118" s="5">
        <f t="shared" si="291"/>
        <v>0</v>
      </c>
      <c r="DL118" s="5">
        <f t="shared" si="291"/>
        <v>0</v>
      </c>
      <c r="DM118" s="5">
        <f t="shared" si="291"/>
        <v>0</v>
      </c>
      <c r="DN118" s="5">
        <f t="shared" si="291"/>
        <v>0</v>
      </c>
      <c r="DO118" s="5">
        <f t="shared" si="291"/>
        <v>0</v>
      </c>
      <c r="DP118" s="5">
        <f t="shared" si="291"/>
        <v>0</v>
      </c>
      <c r="DQ118" s="5">
        <f t="shared" si="291"/>
        <v>0</v>
      </c>
      <c r="DR118" s="5">
        <f t="shared" si="291"/>
        <v>0</v>
      </c>
      <c r="DS118" s="5">
        <f t="shared" si="291"/>
        <v>0</v>
      </c>
      <c r="DT118" s="5">
        <f t="shared" si="291"/>
        <v>0</v>
      </c>
      <c r="DU118" s="5">
        <f t="shared" si="291"/>
        <v>0</v>
      </c>
      <c r="DV118" s="5">
        <f t="shared" si="291"/>
        <v>0</v>
      </c>
      <c r="DW118" s="5">
        <f t="shared" si="291"/>
        <v>0</v>
      </c>
    </row>
    <row r="119" spans="1:127" x14ac:dyDescent="0.25">
      <c r="A119" s="13">
        <f t="shared" si="141"/>
        <v>7.9002343745798009E-2</v>
      </c>
      <c r="B119" s="2">
        <f t="shared" si="142"/>
        <v>0.99999992417107997</v>
      </c>
      <c r="C119" s="4">
        <f t="shared" si="143"/>
        <v>33.626373626373628</v>
      </c>
      <c r="D119" s="18">
        <v>102</v>
      </c>
      <c r="E119" s="5">
        <f t="shared" si="171"/>
        <v>1.9721522630525295E-31</v>
      </c>
      <c r="F119" s="5">
        <f t="shared" si="194"/>
        <v>2.0115953083135801E-29</v>
      </c>
      <c r="G119" s="5">
        <f t="shared" si="195"/>
        <v>1.015855630698358E-27</v>
      </c>
      <c r="H119" s="5">
        <f t="shared" si="196"/>
        <v>3.3861854356611932E-26</v>
      </c>
      <c r="I119" s="5">
        <f t="shared" si="197"/>
        <v>8.3808089532614531E-25</v>
      </c>
      <c r="J119" s="5">
        <f t="shared" si="198"/>
        <v>1.6426385548392448E-23</v>
      </c>
      <c r="K119" s="5">
        <f t="shared" si="199"/>
        <v>2.6555989969901124E-22</v>
      </c>
      <c r="L119" s="5">
        <f t="shared" si="200"/>
        <v>3.6419643387292971E-21</v>
      </c>
      <c r="M119" s="5">
        <f t="shared" si="201"/>
        <v>4.3248326522410403E-20</v>
      </c>
      <c r="N119" s="5">
        <f t="shared" si="202"/>
        <v>4.5170474367850865E-19</v>
      </c>
      <c r="O119" s="5">
        <f t="shared" si="203"/>
        <v>4.2008541162101304E-18</v>
      </c>
      <c r="P119" s="5">
        <f t="shared" si="204"/>
        <v>3.5134416244666546E-17</v>
      </c>
      <c r="Q119" s="5">
        <f t="shared" si="205"/>
        <v>2.6643598985538797E-16</v>
      </c>
      <c r="R119" s="5">
        <f t="shared" si="206"/>
        <v>1.8445568528449936E-15</v>
      </c>
      <c r="S119" s="5">
        <f t="shared" si="207"/>
        <v>1.172611142165746E-14</v>
      </c>
      <c r="T119" s="5">
        <f t="shared" si="208"/>
        <v>6.8793187007057102E-14</v>
      </c>
      <c r="U119" s="5">
        <f t="shared" si="209"/>
        <v>3.74062954350873E-13</v>
      </c>
      <c r="V119" s="5">
        <f t="shared" si="210"/>
        <v>1.8923184749514751E-12</v>
      </c>
      <c r="W119" s="5">
        <f t="shared" si="211"/>
        <v>8.9359483539375194E-12</v>
      </c>
      <c r="X119" s="5">
        <f t="shared" si="212"/>
        <v>3.9506297985829036E-11</v>
      </c>
      <c r="Y119" s="5">
        <f t="shared" si="213"/>
        <v>1.639511366411905E-10</v>
      </c>
      <c r="Z119" s="5">
        <f t="shared" si="214"/>
        <v>6.4019015259893416E-10</v>
      </c>
      <c r="AA119" s="5">
        <f t="shared" si="215"/>
        <v>2.3570637436597124E-9</v>
      </c>
      <c r="AB119" s="5">
        <f t="shared" si="216"/>
        <v>8.1984825866424774E-9</v>
      </c>
      <c r="AC119" s="5">
        <f t="shared" si="217"/>
        <v>2.6986671847698159E-8</v>
      </c>
      <c r="AD119" s="5">
        <f t="shared" si="218"/>
        <v>8.4198416164818262E-8</v>
      </c>
      <c r="AE119" s="5">
        <f t="shared" si="219"/>
        <v>2.4935684787273098E-7</v>
      </c>
      <c r="AF119" s="5">
        <f t="shared" si="220"/>
        <v>7.0189334956768722E-7</v>
      </c>
      <c r="AG119" s="5">
        <f t="shared" si="221"/>
        <v>1.8800714720563049E-6</v>
      </c>
      <c r="AH119" s="5">
        <f t="shared" si="222"/>
        <v>4.7974237562816056E-6</v>
      </c>
      <c r="AI119" s="5">
        <f t="shared" si="223"/>
        <v>1.1673731140285242E-5</v>
      </c>
      <c r="AJ119" s="5">
        <f t="shared" si="224"/>
        <v>2.7113182003243147E-5</v>
      </c>
      <c r="AK119" s="5">
        <f t="shared" si="225"/>
        <v>6.015737256969573E-5</v>
      </c>
      <c r="AL119" s="5">
        <f t="shared" si="226"/>
        <v>1.2760654787511214E-4</v>
      </c>
      <c r="AM119" s="5">
        <f t="shared" si="227"/>
        <v>2.5896622951125702E-4</v>
      </c>
      <c r="AN119" s="5">
        <f t="shared" si="228"/>
        <v>5.031343887647279E-4</v>
      </c>
      <c r="AO119" s="5">
        <f t="shared" si="229"/>
        <v>9.3638900131213241E-4</v>
      </c>
      <c r="AP119" s="5">
        <f t="shared" si="230"/>
        <v>1.6703155158540738E-3</v>
      </c>
      <c r="AQ119" s="5">
        <f t="shared" si="231"/>
        <v>2.8571186455398634E-3</v>
      </c>
      <c r="AR119" s="5">
        <f t="shared" si="232"/>
        <v>4.6886049567833651E-3</v>
      </c>
      <c r="AS119" s="5">
        <f t="shared" si="233"/>
        <v>7.384552806933801E-3</v>
      </c>
      <c r="AT119" s="5">
        <f t="shared" si="234"/>
        <v>1.1166884732436478E-2</v>
      </c>
      <c r="AU119" s="5">
        <f t="shared" si="235"/>
        <v>1.621857068282441E-2</v>
      </c>
      <c r="AV119" s="5">
        <f t="shared" si="236"/>
        <v>2.2630563743475919E-2</v>
      </c>
      <c r="AW119" s="5">
        <f t="shared" si="237"/>
        <v>3.034552865602453E-2</v>
      </c>
      <c r="AX119" s="5">
        <f t="shared" si="238"/>
        <v>3.9112014712209396E-2</v>
      </c>
      <c r="AY119" s="5">
        <f t="shared" si="239"/>
        <v>4.8464887795563821E-2</v>
      </c>
      <c r="AZ119" s="5">
        <f t="shared" si="240"/>
        <v>5.774539822450156E-2</v>
      </c>
      <c r="BA119" s="5">
        <f t="shared" si="241"/>
        <v>6.6166602132241306E-2</v>
      </c>
      <c r="BB119" s="5">
        <f t="shared" si="293"/>
        <v>7.2918296227367771E-2</v>
      </c>
      <c r="BC119" s="5">
        <f t="shared" si="273"/>
        <v>7.729339400100925E-2</v>
      </c>
      <c r="BD119" s="19">
        <f t="shared" si="243"/>
        <v>7.880895074612547E-2</v>
      </c>
      <c r="BE119" s="5">
        <f t="shared" si="244"/>
        <v>7.7293394001003518E-2</v>
      </c>
      <c r="BF119" s="5">
        <f t="shared" si="245"/>
        <v>7.2918296227351853E-2</v>
      </c>
      <c r="BG119" s="5">
        <f t="shared" si="246"/>
        <v>6.6166602132204363E-2</v>
      </c>
      <c r="BH119" s="5">
        <f t="shared" si="247"/>
        <v>5.7745398224422498E-2</v>
      </c>
      <c r="BI119" s="5">
        <f t="shared" si="248"/>
        <v>4.8464887795405663E-2</v>
      </c>
      <c r="BJ119" s="5">
        <f t="shared" si="249"/>
        <v>3.9112014711912849E-2</v>
      </c>
      <c r="BK119" s="5">
        <f t="shared" si="250"/>
        <v>3.0345528655502611E-2</v>
      </c>
      <c r="BL119" s="5">
        <f t="shared" si="251"/>
        <v>2.2630563742612742E-2</v>
      </c>
      <c r="BM119" s="5">
        <f t="shared" si="252"/>
        <v>1.6218570681481689E-2</v>
      </c>
      <c r="BN119" s="20">
        <f t="shared" si="253"/>
        <v>1.1166884730467654E-2</v>
      </c>
      <c r="BO119" s="5">
        <f t="shared" si="254"/>
        <v>7.3845528041559354E-3</v>
      </c>
      <c r="BP119" s="5">
        <f t="shared" si="255"/>
        <v>4.6886049524832267E-3</v>
      </c>
      <c r="BQ119" s="5">
        <f t="shared" si="256"/>
        <v>2.8571186354048755E-3</v>
      </c>
      <c r="BR119" s="5">
        <f t="shared" si="257"/>
        <v>1.670315479550671E-3</v>
      </c>
      <c r="BS119" s="5">
        <f t="shared" si="258"/>
        <v>9.3638886705757203E-4</v>
      </c>
      <c r="BT119" s="5">
        <f t="shared" si="259"/>
        <v>5.0313396228367029E-4</v>
      </c>
      <c r="BU119" s="5">
        <f t="shared" si="260"/>
        <v>2.5896510315477443E-4</v>
      </c>
      <c r="BV119" s="5">
        <f t="shared" si="261"/>
        <v>1.2760406485036701E-4</v>
      </c>
      <c r="BW119" s="5">
        <f t="shared" si="262"/>
        <v>6.0152760671436609E-5</v>
      </c>
      <c r="BX119" s="5">
        <f t="shared" si="263"/>
        <v>2.7105903280222554E-5</v>
      </c>
      <c r="BY119" s="5">
        <f t="shared" si="264"/>
        <v>1.1663904792806257E-5</v>
      </c>
      <c r="BZ119" s="5">
        <f t="shared" si="265"/>
        <v>4.7860207448818056E-6</v>
      </c>
      <c r="CA119" s="5">
        <f t="shared" si="266"/>
        <v>1.8686576780393489E-6</v>
      </c>
      <c r="CB119" s="5">
        <f t="shared" si="267"/>
        <v>6.9201693154976081E-7</v>
      </c>
      <c r="CC119" s="5">
        <f t="shared" si="268"/>
        <v>2.419590399495478E-7</v>
      </c>
      <c r="CD119" s="5">
        <f t="shared" si="269"/>
        <v>7.9398430127285407E-8</v>
      </c>
      <c r="CE119" s="5">
        <f t="shared" si="270"/>
        <v>2.4287770604441528E-8</v>
      </c>
      <c r="CF119" s="5">
        <f t="shared" si="314"/>
        <v>6.8826371542275833E-9</v>
      </c>
      <c r="CG119" s="5">
        <f t="shared" si="315"/>
        <v>1.7999816612753297E-9</v>
      </c>
      <c r="CH119" s="5">
        <f t="shared" si="316"/>
        <v>4.3475482093947864E-10</v>
      </c>
      <c r="CI119" s="5">
        <f t="shared" si="317"/>
        <v>9.7591870179524614E-11</v>
      </c>
      <c r="CJ119" s="5">
        <f t="shared" si="318"/>
        <v>2.0569868206658337E-11</v>
      </c>
      <c r="CK119" s="5">
        <f t="shared" si="319"/>
        <v>4.1103776426635275E-12</v>
      </c>
      <c r="CL119" s="5">
        <f t="shared" si="320"/>
        <v>7.8214149167068694E-13</v>
      </c>
      <c r="CM119" s="5">
        <f t="shared" si="321"/>
        <v>1.4156502108080735E-13</v>
      </c>
      <c r="CN119" s="5">
        <f t="shared" si="322"/>
        <v>2.42860310260277E-14</v>
      </c>
      <c r="CO119" s="5">
        <f t="shared" si="323"/>
        <v>3.9332477727861267E-15</v>
      </c>
      <c r="CP119" s="5">
        <f t="shared" si="324"/>
        <v>5.9863852182597069E-16</v>
      </c>
      <c r="CQ119" s="5">
        <f t="shared" si="325"/>
        <v>8.5178097874923385E-17</v>
      </c>
      <c r="CR119" s="5">
        <f t="shared" si="326"/>
        <v>1.1261831935381854E-17</v>
      </c>
      <c r="CS119" s="5">
        <f t="shared" si="327"/>
        <v>1.3737819542121564E-18</v>
      </c>
      <c r="CT119" s="5">
        <f t="shared" si="328"/>
        <v>1.5331183733830894E-19</v>
      </c>
      <c r="CU119" s="5">
        <f t="shared" si="329"/>
        <v>1.5492848597605741E-20</v>
      </c>
      <c r="CV119" s="5">
        <f t="shared" si="330"/>
        <v>1.399876684025162E-21</v>
      </c>
      <c r="CW119" s="5">
        <f t="shared" si="331"/>
        <v>1.1130072018630205E-22</v>
      </c>
      <c r="CX119" s="5">
        <f t="shared" si="332"/>
        <v>7.6255263069016263E-24</v>
      </c>
      <c r="CY119" s="5">
        <f t="shared" si="333"/>
        <v>4.3753479854791351E-25</v>
      </c>
      <c r="CZ119" s="5">
        <f t="shared" si="334"/>
        <v>2.0175117651027377E-26</v>
      </c>
      <c r="DA119" s="5">
        <f t="shared" ref="DA119:DA121" si="335">CZ118*$E$6 +DA118*$E$6</f>
        <v>7.0090291428886899E-28</v>
      </c>
      <c r="DB119" s="5">
        <f t="shared" ref="DB119:DD121" si="336">DA118*$E$6 +DB118*$E$6</f>
        <v>1.6368863783335995E-29</v>
      </c>
      <c r="DC119" s="5">
        <f t="shared" si="290"/>
        <v>1.9721522630525295E-31</v>
      </c>
      <c r="DD119" s="5">
        <f t="shared" si="290"/>
        <v>0</v>
      </c>
      <c r="DE119" s="5">
        <f t="shared" si="290"/>
        <v>0</v>
      </c>
      <c r="DF119" s="5">
        <f t="shared" si="290"/>
        <v>0</v>
      </c>
      <c r="DG119" s="5">
        <f t="shared" si="290"/>
        <v>0</v>
      </c>
      <c r="DH119" s="5">
        <f t="shared" si="290"/>
        <v>0</v>
      </c>
      <c r="DI119" s="5">
        <f t="shared" si="290"/>
        <v>0</v>
      </c>
      <c r="DJ119" s="5">
        <f t="shared" si="290"/>
        <v>0</v>
      </c>
      <c r="DK119" s="5">
        <f t="shared" si="291"/>
        <v>0</v>
      </c>
      <c r="DL119" s="5">
        <f t="shared" si="291"/>
        <v>0</v>
      </c>
      <c r="DM119" s="5">
        <f t="shared" si="291"/>
        <v>0</v>
      </c>
      <c r="DN119" s="5">
        <f t="shared" si="291"/>
        <v>0</v>
      </c>
      <c r="DO119" s="5">
        <f t="shared" si="291"/>
        <v>0</v>
      </c>
      <c r="DP119" s="5">
        <f t="shared" si="291"/>
        <v>0</v>
      </c>
      <c r="DQ119" s="5">
        <f t="shared" si="291"/>
        <v>0</v>
      </c>
      <c r="DR119" s="5">
        <f t="shared" si="291"/>
        <v>0</v>
      </c>
      <c r="DS119" s="5">
        <f t="shared" si="291"/>
        <v>0</v>
      </c>
      <c r="DT119" s="5">
        <f t="shared" si="291"/>
        <v>0</v>
      </c>
      <c r="DU119" s="5">
        <f t="shared" si="291"/>
        <v>0</v>
      </c>
      <c r="DV119" s="5">
        <f t="shared" si="291"/>
        <v>0</v>
      </c>
      <c r="DW119" s="5">
        <f t="shared" si="291"/>
        <v>0</v>
      </c>
    </row>
    <row r="120" spans="1:127" x14ac:dyDescent="0.25">
      <c r="A120" s="13">
        <f t="shared" si="141"/>
        <v>7.8617901835432144E-2</v>
      </c>
      <c r="B120" s="2">
        <f t="shared" si="142"/>
        <v>0.99999992395370263</v>
      </c>
      <c r="C120" s="4">
        <f t="shared" si="143"/>
        <v>33.956043956043956</v>
      </c>
      <c r="D120" s="18">
        <v>103</v>
      </c>
      <c r="E120" s="5">
        <f t="shared" si="171"/>
        <v>9.8607613152626476E-32</v>
      </c>
      <c r="F120" s="5">
        <f t="shared" si="194"/>
        <v>1.0156584154720527E-29</v>
      </c>
      <c r="G120" s="5">
        <f t="shared" si="195"/>
        <v>5.1798579189074688E-28</v>
      </c>
      <c r="H120" s="5">
        <f t="shared" si="196"/>
        <v>1.7438854993655145E-26</v>
      </c>
      <c r="I120" s="5">
        <f t="shared" si="197"/>
        <v>4.3597137484137862E-25</v>
      </c>
      <c r="J120" s="5">
        <f t="shared" si="198"/>
        <v>8.6322332218592967E-24</v>
      </c>
      <c r="K120" s="5">
        <f t="shared" si="199"/>
        <v>1.4099314262370185E-22</v>
      </c>
      <c r="L120" s="5">
        <f t="shared" si="200"/>
        <v>1.9537621192141542E-21</v>
      </c>
      <c r="M120" s="5">
        <f t="shared" si="201"/>
        <v>2.344514543056985E-20</v>
      </c>
      <c r="N120" s="5">
        <f t="shared" si="202"/>
        <v>2.4747653510045953E-19</v>
      </c>
      <c r="O120" s="5">
        <f t="shared" si="203"/>
        <v>2.3262794299443195E-18</v>
      </c>
      <c r="P120" s="5">
        <f t="shared" si="204"/>
        <v>1.9667635180438338E-17</v>
      </c>
      <c r="Q120" s="5">
        <f t="shared" si="205"/>
        <v>1.5078520305002726E-16</v>
      </c>
      <c r="R120" s="5">
        <f t="shared" si="206"/>
        <v>1.0554964213501908E-15</v>
      </c>
      <c r="S120" s="5">
        <f t="shared" si="207"/>
        <v>6.785334137251227E-15</v>
      </c>
      <c r="T120" s="5">
        <f t="shared" si="208"/>
        <v>4.0259649214357278E-14</v>
      </c>
      <c r="U120" s="5">
        <f t="shared" si="209"/>
        <v>2.2142807067896504E-13</v>
      </c>
      <c r="V120" s="5">
        <f t="shared" si="210"/>
        <v>1.133190714651174E-12</v>
      </c>
      <c r="W120" s="5">
        <f t="shared" si="211"/>
        <v>5.4141334144444973E-12</v>
      </c>
      <c r="X120" s="5">
        <f t="shared" si="212"/>
        <v>2.4221123169883278E-11</v>
      </c>
      <c r="Y120" s="5">
        <f t="shared" si="213"/>
        <v>1.0172871731350977E-10</v>
      </c>
      <c r="Z120" s="5">
        <f t="shared" si="214"/>
        <v>4.0207064462006231E-10</v>
      </c>
      <c r="AA120" s="5">
        <f t="shared" si="215"/>
        <v>1.4986269481293233E-9</v>
      </c>
      <c r="AB120" s="5">
        <f t="shared" si="216"/>
        <v>5.2777731651510949E-9</v>
      </c>
      <c r="AC120" s="5">
        <f t="shared" si="217"/>
        <v>1.7592577217170319E-8</v>
      </c>
      <c r="AD120" s="5">
        <f t="shared" si="218"/>
        <v>5.5592544006258211E-8</v>
      </c>
      <c r="AE120" s="5">
        <f t="shared" si="219"/>
        <v>1.6677763201877462E-7</v>
      </c>
      <c r="AF120" s="5">
        <f t="shared" si="220"/>
        <v>4.7562509872020907E-7</v>
      </c>
      <c r="AG120" s="5">
        <f t="shared" si="221"/>
        <v>1.290982410811996E-6</v>
      </c>
      <c r="AH120" s="5">
        <f t="shared" si="222"/>
        <v>3.3387476141689552E-6</v>
      </c>
      <c r="AI120" s="5">
        <f t="shared" si="223"/>
        <v>8.2355774482834239E-6</v>
      </c>
      <c r="AJ120" s="5">
        <f t="shared" si="224"/>
        <v>1.9393456571764197E-5</v>
      </c>
      <c r="AK120" s="5">
        <f t="shared" si="225"/>
        <v>4.3635277286469439E-5</v>
      </c>
      <c r="AL120" s="5">
        <f t="shared" si="226"/>
        <v>9.3881960222403927E-5</v>
      </c>
      <c r="AM120" s="5">
        <f t="shared" si="227"/>
        <v>1.9328638869318458E-4</v>
      </c>
      <c r="AN120" s="5">
        <f t="shared" si="228"/>
        <v>3.8105030913799246E-4</v>
      </c>
      <c r="AO120" s="5">
        <f t="shared" si="229"/>
        <v>7.1976169503843021E-4</v>
      </c>
      <c r="AP120" s="5">
        <f t="shared" si="230"/>
        <v>1.3033522585831031E-3</v>
      </c>
      <c r="AQ120" s="5">
        <f t="shared" si="231"/>
        <v>2.2637170806969684E-3</v>
      </c>
      <c r="AR120" s="5">
        <f t="shared" si="232"/>
        <v>3.7728618011616142E-3</v>
      </c>
      <c r="AS120" s="5">
        <f t="shared" si="233"/>
        <v>6.0365788818585835E-3</v>
      </c>
      <c r="AT120" s="5">
        <f t="shared" si="234"/>
        <v>9.275718769685139E-3</v>
      </c>
      <c r="AU120" s="5">
        <f t="shared" si="235"/>
        <v>1.3692727707630444E-2</v>
      </c>
      <c r="AV120" s="5">
        <f t="shared" si="236"/>
        <v>1.9424567213150164E-2</v>
      </c>
      <c r="AW120" s="5">
        <f t="shared" si="237"/>
        <v>2.6488046199750225E-2</v>
      </c>
      <c r="AX120" s="5">
        <f t="shared" si="238"/>
        <v>3.4728771684116963E-2</v>
      </c>
      <c r="AY120" s="5">
        <f t="shared" si="239"/>
        <v>4.3788451253886612E-2</v>
      </c>
      <c r="AZ120" s="5">
        <f t="shared" si="240"/>
        <v>5.310514301003269E-2</v>
      </c>
      <c r="BA120" s="5">
        <f t="shared" si="241"/>
        <v>6.1956000178371433E-2</v>
      </c>
      <c r="BB120" s="5">
        <f t="shared" si="293"/>
        <v>6.9542449179804539E-2</v>
      </c>
      <c r="BC120" s="5">
        <f t="shared" si="273"/>
        <v>7.510584511418851E-2</v>
      </c>
      <c r="BD120" s="5">
        <f t="shared" si="243"/>
        <v>7.805117237356736E-2</v>
      </c>
      <c r="BE120" s="5">
        <f t="shared" si="244"/>
        <v>7.8051172373564487E-2</v>
      </c>
      <c r="BF120" s="5">
        <f t="shared" si="245"/>
        <v>7.5105845114177686E-2</v>
      </c>
      <c r="BG120" s="5">
        <f t="shared" si="246"/>
        <v>6.9542449179778115E-2</v>
      </c>
      <c r="BH120" s="5">
        <f t="shared" si="247"/>
        <v>6.1956000178313431E-2</v>
      </c>
      <c r="BI120" s="5">
        <f t="shared" si="248"/>
        <v>5.3105143009914077E-2</v>
      </c>
      <c r="BJ120" s="5">
        <f t="shared" si="249"/>
        <v>4.3788451253659252E-2</v>
      </c>
      <c r="BK120" s="5">
        <f t="shared" si="250"/>
        <v>3.4728771683707728E-2</v>
      </c>
      <c r="BL120" s="5">
        <f t="shared" si="251"/>
        <v>2.6488046199057674E-2</v>
      </c>
      <c r="BM120" s="5">
        <f t="shared" si="252"/>
        <v>1.9424567212047217E-2</v>
      </c>
      <c r="BN120" s="20">
        <f t="shared" si="253"/>
        <v>1.3692727705974671E-2</v>
      </c>
      <c r="BO120" s="5">
        <f t="shared" si="254"/>
        <v>9.2757187673117945E-3</v>
      </c>
      <c r="BP120" s="5">
        <f t="shared" si="255"/>
        <v>6.036578878319581E-3</v>
      </c>
      <c r="BQ120" s="5">
        <f t="shared" si="256"/>
        <v>3.7728617939440509E-3</v>
      </c>
      <c r="BR120" s="5">
        <f t="shared" si="257"/>
        <v>2.2637170574777731E-3</v>
      </c>
      <c r="BS120" s="5">
        <f t="shared" si="258"/>
        <v>1.3033521733041215E-3</v>
      </c>
      <c r="BT120" s="5">
        <f t="shared" si="259"/>
        <v>7.1976141467062116E-4</v>
      </c>
      <c r="BU120" s="5">
        <f t="shared" si="260"/>
        <v>3.8104953271922236E-4</v>
      </c>
      <c r="BV120" s="5">
        <f t="shared" si="261"/>
        <v>1.9328458400257072E-4</v>
      </c>
      <c r="BW120" s="5">
        <f t="shared" si="262"/>
        <v>9.3878412760901804E-5</v>
      </c>
      <c r="BX120" s="5">
        <f t="shared" si="263"/>
        <v>4.3629331975829583E-5</v>
      </c>
      <c r="BY120" s="5">
        <f t="shared" si="264"/>
        <v>1.9384904036514407E-5</v>
      </c>
      <c r="BZ120" s="5">
        <f t="shared" si="265"/>
        <v>8.2249627688440316E-6</v>
      </c>
      <c r="CA120" s="5">
        <f t="shared" si="266"/>
        <v>3.3273392114605771E-6</v>
      </c>
      <c r="CB120" s="5">
        <f t="shared" si="267"/>
        <v>1.2803373047945549E-6</v>
      </c>
      <c r="CC120" s="5">
        <f t="shared" si="268"/>
        <v>4.6698798574965431E-7</v>
      </c>
      <c r="CD120" s="5">
        <f t="shared" si="269"/>
        <v>1.6067873503841659E-7</v>
      </c>
      <c r="CE120" s="5">
        <f t="shared" si="270"/>
        <v>5.1843100365863469E-8</v>
      </c>
      <c r="CF120" s="5">
        <f t="shared" si="314"/>
        <v>1.5585203879334554E-8</v>
      </c>
      <c r="CG120" s="5">
        <f t="shared" si="315"/>
        <v>4.3413094077514566E-9</v>
      </c>
      <c r="CH120" s="5">
        <f t="shared" si="316"/>
        <v>1.1173682411074042E-9</v>
      </c>
      <c r="CI120" s="5">
        <f t="shared" si="317"/>
        <v>2.6617334555950164E-10</v>
      </c>
      <c r="CJ120" s="5">
        <f t="shared" si="318"/>
        <v>5.908086919309148E-11</v>
      </c>
      <c r="CK120" s="5">
        <f t="shared" si="319"/>
        <v>1.2340122924660932E-11</v>
      </c>
      <c r="CL120" s="5">
        <f t="shared" si="320"/>
        <v>2.4462595671671072E-12</v>
      </c>
      <c r="CM120" s="5">
        <f t="shared" si="321"/>
        <v>4.6185325637574716E-13</v>
      </c>
      <c r="CN120" s="5">
        <f t="shared" si="322"/>
        <v>8.2925526053417524E-14</v>
      </c>
      <c r="CO120" s="5">
        <f t="shared" si="323"/>
        <v>1.4109639399406913E-14</v>
      </c>
      <c r="CP120" s="5">
        <f t="shared" si="324"/>
        <v>2.2659431473060488E-15</v>
      </c>
      <c r="CQ120" s="5">
        <f t="shared" si="325"/>
        <v>3.4190830985044704E-16</v>
      </c>
      <c r="CR120" s="5">
        <f t="shared" si="326"/>
        <v>4.821996490515262E-17</v>
      </c>
      <c r="CS120" s="5">
        <f t="shared" si="327"/>
        <v>6.3178069447970053E-18</v>
      </c>
      <c r="CT120" s="5">
        <f t="shared" si="328"/>
        <v>7.6354689577523266E-19</v>
      </c>
      <c r="CU120" s="5">
        <f t="shared" si="329"/>
        <v>8.4402342967957341E-20</v>
      </c>
      <c r="CV120" s="5">
        <f t="shared" si="330"/>
        <v>8.4463626408154516E-21</v>
      </c>
      <c r="CW120" s="5">
        <f t="shared" si="331"/>
        <v>7.5558870210573201E-22</v>
      </c>
      <c r="CX120" s="5">
        <f t="shared" si="332"/>
        <v>5.9463123246601837E-23</v>
      </c>
      <c r="CY120" s="5">
        <f t="shared" si="333"/>
        <v>4.0315305527247699E-24</v>
      </c>
      <c r="CZ120" s="5">
        <f t="shared" si="334"/>
        <v>2.2885495809947045E-25</v>
      </c>
      <c r="DA120" s="5">
        <f t="shared" si="335"/>
        <v>1.0438010282658123E-26</v>
      </c>
      <c r="DB120" s="5">
        <f t="shared" si="336"/>
        <v>3.5863588903610249E-28</v>
      </c>
      <c r="DC120" s="5">
        <f t="shared" si="336"/>
        <v>8.283039504820624E-30</v>
      </c>
      <c r="DD120" s="5">
        <f t="shared" si="290"/>
        <v>9.8607613152626476E-32</v>
      </c>
      <c r="DE120" s="5">
        <f t="shared" si="290"/>
        <v>0</v>
      </c>
      <c r="DF120" s="5">
        <f t="shared" si="290"/>
        <v>0</v>
      </c>
      <c r="DG120" s="5">
        <f t="shared" si="290"/>
        <v>0</v>
      </c>
      <c r="DH120" s="5">
        <f t="shared" si="290"/>
        <v>0</v>
      </c>
      <c r="DI120" s="5">
        <f t="shared" si="290"/>
        <v>0</v>
      </c>
      <c r="DJ120" s="5">
        <f t="shared" si="290"/>
        <v>0</v>
      </c>
      <c r="DK120" s="5">
        <f t="shared" si="291"/>
        <v>0</v>
      </c>
      <c r="DL120" s="5">
        <f t="shared" si="291"/>
        <v>0</v>
      </c>
      <c r="DM120" s="5">
        <f t="shared" si="291"/>
        <v>0</v>
      </c>
      <c r="DN120" s="5">
        <f t="shared" si="291"/>
        <v>0</v>
      </c>
      <c r="DO120" s="5">
        <f t="shared" si="291"/>
        <v>0</v>
      </c>
      <c r="DP120" s="5">
        <f t="shared" si="291"/>
        <v>0</v>
      </c>
      <c r="DQ120" s="5">
        <f t="shared" si="291"/>
        <v>0</v>
      </c>
      <c r="DR120" s="5">
        <f t="shared" si="291"/>
        <v>0</v>
      </c>
      <c r="DS120" s="5">
        <f t="shared" si="291"/>
        <v>0</v>
      </c>
      <c r="DT120" s="5">
        <f t="shared" si="291"/>
        <v>0</v>
      </c>
      <c r="DU120" s="5">
        <f t="shared" si="291"/>
        <v>0</v>
      </c>
      <c r="DV120" s="5">
        <f t="shared" si="291"/>
        <v>0</v>
      </c>
      <c r="DW120" s="5">
        <f t="shared" si="291"/>
        <v>0</v>
      </c>
    </row>
    <row r="121" spans="1:127" x14ac:dyDescent="0.25">
      <c r="A121" s="13">
        <f t="shared" si="141"/>
        <v>7.8239018175542685E-2</v>
      </c>
      <c r="B121" s="2">
        <f t="shared" si="142"/>
        <v>0.99999992339501853</v>
      </c>
      <c r="C121" s="4">
        <f t="shared" si="143"/>
        <v>34.285714285714285</v>
      </c>
      <c r="D121" s="18">
        <v>104</v>
      </c>
      <c r="E121" s="5">
        <f t="shared" si="171"/>
        <v>4.9303806576313238E-32</v>
      </c>
      <c r="F121" s="5">
        <f t="shared" si="194"/>
        <v>5.1275958839365767E-30</v>
      </c>
      <c r="G121" s="5">
        <f t="shared" si="195"/>
        <v>2.640711880227337E-28</v>
      </c>
      <c r="H121" s="5">
        <f t="shared" si="196"/>
        <v>8.9784203927729459E-27</v>
      </c>
      <c r="I121" s="5">
        <f t="shared" si="197"/>
        <v>2.2670511491751688E-25</v>
      </c>
      <c r="J121" s="5">
        <f t="shared" si="198"/>
        <v>4.5341022983503377E-24</v>
      </c>
      <c r="K121" s="5">
        <f t="shared" si="199"/>
        <v>7.4812687922780571E-23</v>
      </c>
      <c r="L121" s="5">
        <f t="shared" si="200"/>
        <v>1.047377630918928E-21</v>
      </c>
      <c r="M121" s="5">
        <f t="shared" si="201"/>
        <v>1.2699453774892002E-20</v>
      </c>
      <c r="N121" s="5">
        <f t="shared" si="202"/>
        <v>1.3546084026551469E-19</v>
      </c>
      <c r="O121" s="5">
        <f t="shared" si="203"/>
        <v>1.2868779825223895E-18</v>
      </c>
      <c r="P121" s="5">
        <f t="shared" si="204"/>
        <v>1.0996957305191329E-17</v>
      </c>
      <c r="Q121" s="5">
        <f t="shared" si="205"/>
        <v>8.5226419115232798E-17</v>
      </c>
      <c r="R121" s="5">
        <f t="shared" si="206"/>
        <v>6.0314081220010903E-16</v>
      </c>
      <c r="S121" s="5">
        <f t="shared" si="207"/>
        <v>3.9204152793007087E-15</v>
      </c>
      <c r="T121" s="5">
        <f t="shared" si="208"/>
        <v>2.3522491675804254E-14</v>
      </c>
      <c r="U121" s="5">
        <f t="shared" si="209"/>
        <v>1.3084385994666115E-13</v>
      </c>
      <c r="V121" s="5">
        <f t="shared" si="210"/>
        <v>6.7730939266506955E-13</v>
      </c>
      <c r="W121" s="5">
        <f t="shared" si="211"/>
        <v>3.2736620645478358E-12</v>
      </c>
      <c r="X121" s="5">
        <f t="shared" si="212"/>
        <v>1.4817628292163887E-11</v>
      </c>
      <c r="Y121" s="5">
        <f t="shared" si="213"/>
        <v>6.2974920241696527E-11</v>
      </c>
      <c r="Z121" s="5">
        <f t="shared" si="214"/>
        <v>2.5189968096678606E-10</v>
      </c>
      <c r="AA121" s="5">
        <f t="shared" si="215"/>
        <v>9.5034879637469274E-10</v>
      </c>
      <c r="AB121" s="5">
        <f t="shared" si="216"/>
        <v>3.3882000566402093E-9</v>
      </c>
      <c r="AC121" s="5">
        <f t="shared" si="217"/>
        <v>1.1435175191160707E-8</v>
      </c>
      <c r="AD121" s="5">
        <f t="shared" si="218"/>
        <v>3.6592560611714265E-8</v>
      </c>
      <c r="AE121" s="5">
        <f t="shared" si="219"/>
        <v>1.1118508801251642E-7</v>
      </c>
      <c r="AF121" s="5">
        <f t="shared" si="220"/>
        <v>3.2120136536949183E-7</v>
      </c>
      <c r="AG121" s="5">
        <f t="shared" si="221"/>
        <v>8.8330375476610248E-7</v>
      </c>
      <c r="AH121" s="5">
        <f t="shared" si="222"/>
        <v>2.3148650124904755E-6</v>
      </c>
      <c r="AI121" s="5">
        <f t="shared" si="223"/>
        <v>5.78716253122619E-6</v>
      </c>
      <c r="AJ121" s="5">
        <f t="shared" si="224"/>
        <v>1.3814517010023809E-5</v>
      </c>
      <c r="AK121" s="5">
        <f t="shared" si="225"/>
        <v>3.1514366929116821E-5</v>
      </c>
      <c r="AL121" s="5">
        <f t="shared" si="226"/>
        <v>6.875861875443668E-5</v>
      </c>
      <c r="AM121" s="5">
        <f t="shared" si="227"/>
        <v>1.4358417445779425E-4</v>
      </c>
      <c r="AN121" s="5">
        <f t="shared" si="228"/>
        <v>2.8716834891558851E-4</v>
      </c>
      <c r="AO121" s="5">
        <f t="shared" si="229"/>
        <v>5.5040600208821136E-4</v>
      </c>
      <c r="AP121" s="5">
        <f t="shared" si="230"/>
        <v>1.0115569768107666E-3</v>
      </c>
      <c r="AQ121" s="5">
        <f t="shared" si="231"/>
        <v>1.7835346696400357E-3</v>
      </c>
      <c r="AR121" s="5">
        <f t="shared" si="232"/>
        <v>3.0182894409292913E-3</v>
      </c>
      <c r="AS121" s="5">
        <f t="shared" si="233"/>
        <v>4.9047203415100993E-3</v>
      </c>
      <c r="AT121" s="5">
        <f t="shared" si="234"/>
        <v>7.6561488257718613E-3</v>
      </c>
      <c r="AU121" s="5">
        <f t="shared" si="235"/>
        <v>1.1484223238657791E-2</v>
      </c>
      <c r="AV121" s="5">
        <f t="shared" si="236"/>
        <v>1.6558647460390305E-2</v>
      </c>
      <c r="AW121" s="5">
        <f t="shared" si="237"/>
        <v>2.2956306706450193E-2</v>
      </c>
      <c r="AX121" s="5">
        <f t="shared" si="238"/>
        <v>3.0608408941933594E-2</v>
      </c>
      <c r="AY121" s="5">
        <f t="shared" si="239"/>
        <v>3.9258611469001788E-2</v>
      </c>
      <c r="AZ121" s="5">
        <f t="shared" si="240"/>
        <v>4.8446797131959651E-2</v>
      </c>
      <c r="BA121" s="5">
        <f t="shared" si="241"/>
        <v>5.7530571594202065E-2</v>
      </c>
      <c r="BB121" s="5">
        <f t="shared" si="293"/>
        <v>6.5749224679087989E-2</v>
      </c>
      <c r="BC121" s="5">
        <f t="shared" si="273"/>
        <v>7.2324147146996531E-2</v>
      </c>
      <c r="BD121" s="5">
        <f t="shared" si="243"/>
        <v>7.6578508743877935E-2</v>
      </c>
      <c r="BE121" s="19">
        <f t="shared" si="244"/>
        <v>7.805117237356593E-2</v>
      </c>
      <c r="BF121" s="5">
        <f t="shared" si="245"/>
        <v>7.6578508743871093E-2</v>
      </c>
      <c r="BG121" s="5">
        <f t="shared" si="246"/>
        <v>7.2324147146977907E-2</v>
      </c>
      <c r="BH121" s="5">
        <f t="shared" si="247"/>
        <v>6.5749224679045773E-2</v>
      </c>
      <c r="BI121" s="5">
        <f t="shared" si="248"/>
        <v>5.7530571594113754E-2</v>
      </c>
      <c r="BJ121" s="5">
        <f t="shared" si="249"/>
        <v>4.8446797131786665E-2</v>
      </c>
      <c r="BK121" s="5">
        <f t="shared" si="250"/>
        <v>3.9258611468683494E-2</v>
      </c>
      <c r="BL121" s="5">
        <f t="shared" si="251"/>
        <v>3.0608408941382701E-2</v>
      </c>
      <c r="BM121" s="5">
        <f t="shared" si="252"/>
        <v>2.2956306705552446E-2</v>
      </c>
      <c r="BN121" s="20">
        <f t="shared" si="253"/>
        <v>1.6558647459010943E-2</v>
      </c>
      <c r="BO121" s="5">
        <f t="shared" si="254"/>
        <v>1.1484223236643233E-2</v>
      </c>
      <c r="BP121" s="5">
        <f t="shared" si="255"/>
        <v>7.6561488228156878E-3</v>
      </c>
      <c r="BQ121" s="5">
        <f t="shared" si="256"/>
        <v>4.9047203361318164E-3</v>
      </c>
      <c r="BR121" s="5">
        <f t="shared" si="257"/>
        <v>3.0182894257109122E-3</v>
      </c>
      <c r="BS121" s="5">
        <f t="shared" si="258"/>
        <v>1.7835346153909472E-3</v>
      </c>
      <c r="BT121" s="5">
        <f t="shared" si="259"/>
        <v>1.0115567939873713E-3</v>
      </c>
      <c r="BU121" s="5">
        <f t="shared" si="260"/>
        <v>5.5040547369492173E-4</v>
      </c>
      <c r="BV121" s="5">
        <f t="shared" si="261"/>
        <v>2.8716705836089653E-4</v>
      </c>
      <c r="BW121" s="5">
        <f t="shared" si="262"/>
        <v>1.4358149838173626E-4</v>
      </c>
      <c r="BX121" s="5">
        <f t="shared" si="263"/>
        <v>6.8753872368365693E-5</v>
      </c>
      <c r="BY121" s="5">
        <f t="shared" si="264"/>
        <v>3.1507118006171995E-5</v>
      </c>
      <c r="BZ121" s="5">
        <f t="shared" si="265"/>
        <v>1.380493340267922E-5</v>
      </c>
      <c r="CA121" s="5">
        <f t="shared" si="266"/>
        <v>5.7761509901523043E-6</v>
      </c>
      <c r="CB121" s="5">
        <f t="shared" si="267"/>
        <v>2.3038382581275661E-6</v>
      </c>
      <c r="CC121" s="5">
        <f t="shared" si="268"/>
        <v>8.7366264527210459E-7</v>
      </c>
      <c r="CD121" s="5">
        <f t="shared" si="269"/>
        <v>3.1383336039403545E-7</v>
      </c>
      <c r="CE121" s="5">
        <f t="shared" si="270"/>
        <v>1.0626091770214004E-7</v>
      </c>
      <c r="CF121" s="5">
        <f t="shared" si="314"/>
        <v>3.3714152122599008E-8</v>
      </c>
      <c r="CG121" s="5">
        <f t="shared" si="315"/>
        <v>9.9632566435430062E-9</v>
      </c>
      <c r="CH121" s="5">
        <f t="shared" si="316"/>
        <v>2.7293388244294303E-9</v>
      </c>
      <c r="CI121" s="5">
        <f t="shared" si="317"/>
        <v>6.9177079333345296E-10</v>
      </c>
      <c r="CJ121" s="5">
        <f t="shared" si="318"/>
        <v>1.6262710737629656E-10</v>
      </c>
      <c r="CK121" s="5">
        <f t="shared" si="319"/>
        <v>3.5710496058876209E-11</v>
      </c>
      <c r="CL121" s="5">
        <f t="shared" si="320"/>
        <v>7.3931912459140204E-12</v>
      </c>
      <c r="CM121" s="5">
        <f t="shared" si="321"/>
        <v>1.4540564117714271E-12</v>
      </c>
      <c r="CN121" s="5">
        <f t="shared" si="322"/>
        <v>2.7238939121458234E-13</v>
      </c>
      <c r="CO121" s="5">
        <f t="shared" si="323"/>
        <v>4.8517582726412219E-14</v>
      </c>
      <c r="CP121" s="5">
        <f t="shared" si="324"/>
        <v>8.1877912733564811E-15</v>
      </c>
      <c r="CQ121" s="5">
        <f t="shared" si="325"/>
        <v>1.3039257285782479E-15</v>
      </c>
      <c r="CR121" s="5">
        <f t="shared" si="326"/>
        <v>1.9506413737779983E-16</v>
      </c>
      <c r="CS121" s="5">
        <f t="shared" si="327"/>
        <v>2.7268885924974812E-17</v>
      </c>
      <c r="CT121" s="5">
        <f t="shared" si="328"/>
        <v>3.540676920286119E-18</v>
      </c>
      <c r="CU121" s="5">
        <f t="shared" si="329"/>
        <v>4.23974619371595E-19</v>
      </c>
      <c r="CV121" s="5">
        <f t="shared" si="330"/>
        <v>4.6424352804386396E-20</v>
      </c>
      <c r="CW121" s="5">
        <f t="shared" si="331"/>
        <v>4.6009756714605918E-21</v>
      </c>
      <c r="CX121" s="5">
        <f t="shared" si="332"/>
        <v>4.0752591267616692E-22</v>
      </c>
      <c r="CY121" s="5">
        <f t="shared" si="333"/>
        <v>3.1747326899663304E-23</v>
      </c>
      <c r="CZ121" s="5">
        <f t="shared" si="334"/>
        <v>2.1301927554121202E-24</v>
      </c>
      <c r="DA121" s="5">
        <f t="shared" si="335"/>
        <v>1.1964648419106428E-25</v>
      </c>
      <c r="DB121" s="5">
        <f t="shared" si="336"/>
        <v>5.3983230858471127E-27</v>
      </c>
      <c r="DC121" s="5">
        <f t="shared" si="336"/>
        <v>1.8345946427046156E-28</v>
      </c>
      <c r="DD121" s="5">
        <f t="shared" si="336"/>
        <v>4.1908235589866252E-30</v>
      </c>
      <c r="DE121" s="5">
        <f t="shared" si="290"/>
        <v>4.9303806576313238E-32</v>
      </c>
      <c r="DF121" s="5">
        <f t="shared" si="290"/>
        <v>0</v>
      </c>
      <c r="DG121" s="5">
        <f t="shared" si="290"/>
        <v>0</v>
      </c>
      <c r="DH121" s="5">
        <f t="shared" si="290"/>
        <v>0</v>
      </c>
      <c r="DI121" s="5">
        <f t="shared" si="290"/>
        <v>0</v>
      </c>
      <c r="DJ121" s="5">
        <f t="shared" si="290"/>
        <v>0</v>
      </c>
      <c r="DK121" s="5">
        <f t="shared" si="291"/>
        <v>0</v>
      </c>
      <c r="DL121" s="5">
        <f t="shared" si="291"/>
        <v>0</v>
      </c>
      <c r="DM121" s="5">
        <f t="shared" si="291"/>
        <v>0</v>
      </c>
      <c r="DN121" s="5">
        <f t="shared" si="291"/>
        <v>0</v>
      </c>
      <c r="DO121" s="5">
        <f t="shared" si="291"/>
        <v>0</v>
      </c>
      <c r="DP121" s="5">
        <f t="shared" si="291"/>
        <v>0</v>
      </c>
      <c r="DQ121" s="5">
        <f t="shared" si="291"/>
        <v>0</v>
      </c>
      <c r="DR121" s="5">
        <f t="shared" si="291"/>
        <v>0</v>
      </c>
      <c r="DS121" s="5">
        <f t="shared" si="291"/>
        <v>0</v>
      </c>
      <c r="DT121" s="5">
        <f t="shared" si="291"/>
        <v>0</v>
      </c>
      <c r="DU121" s="5">
        <f t="shared" si="291"/>
        <v>0</v>
      </c>
      <c r="DV121" s="5">
        <f t="shared" si="291"/>
        <v>0</v>
      </c>
      <c r="DW121" s="5">
        <f t="shared" si="291"/>
        <v>0</v>
      </c>
    </row>
    <row r="122" spans="1:127" x14ac:dyDescent="0.25">
      <c r="A122" s="13">
        <f t="shared" si="141"/>
        <v>7.7865560109202467E-2</v>
      </c>
      <c r="B122" s="2">
        <f t="shared" si="142"/>
        <v>0.99999992203034926</v>
      </c>
      <c r="C122" s="4">
        <f t="shared" si="143"/>
        <v>34.615384615384613</v>
      </c>
      <c r="D122" s="18">
        <v>105</v>
      </c>
      <c r="E122" s="5">
        <f t="shared" si="171"/>
        <v>2.4651903288156619E-32</v>
      </c>
      <c r="F122" s="5">
        <f t="shared" si="194"/>
        <v>2.588449845256445E-30</v>
      </c>
      <c r="G122" s="5">
        <f t="shared" si="195"/>
        <v>1.3459939195333514E-28</v>
      </c>
      <c r="H122" s="5">
        <f t="shared" si="196"/>
        <v>4.6212457903978398E-27</v>
      </c>
      <c r="I122" s="5">
        <f t="shared" si="197"/>
        <v>1.1784176765514491E-25</v>
      </c>
      <c r="J122" s="5">
        <f t="shared" si="198"/>
        <v>2.3804037066339273E-24</v>
      </c>
      <c r="K122" s="5">
        <f t="shared" si="199"/>
        <v>3.9673395110565455E-23</v>
      </c>
      <c r="L122" s="5">
        <f t="shared" si="200"/>
        <v>5.6109515942085429E-22</v>
      </c>
      <c r="M122" s="5">
        <f t="shared" si="201"/>
        <v>6.873415702905465E-21</v>
      </c>
      <c r="N122" s="5">
        <f t="shared" si="202"/>
        <v>7.4080147020203345E-20</v>
      </c>
      <c r="O122" s="5">
        <f t="shared" si="203"/>
        <v>7.1116941139395211E-19</v>
      </c>
      <c r="P122" s="5">
        <f t="shared" si="204"/>
        <v>6.1419176438568591E-18</v>
      </c>
      <c r="Q122" s="5">
        <f t="shared" si="205"/>
        <v>4.8111688210212063E-17</v>
      </c>
      <c r="R122" s="5">
        <f t="shared" si="206"/>
        <v>3.4418361565767091E-16</v>
      </c>
      <c r="S122" s="5">
        <f t="shared" si="207"/>
        <v>2.2617780457504089E-15</v>
      </c>
      <c r="T122" s="5">
        <f t="shared" si="208"/>
        <v>1.3721453477552481E-14</v>
      </c>
      <c r="U122" s="5">
        <f t="shared" si="209"/>
        <v>7.7183175811232706E-14</v>
      </c>
      <c r="V122" s="5">
        <f t="shared" si="210"/>
        <v>4.0407662630586535E-13</v>
      </c>
      <c r="W122" s="5">
        <f t="shared" si="211"/>
        <v>1.9754857286064526E-12</v>
      </c>
      <c r="X122" s="5">
        <f t="shared" si="212"/>
        <v>9.0456451783558616E-12</v>
      </c>
      <c r="Y122" s="5">
        <f t="shared" si="213"/>
        <v>3.8896274266930205E-11</v>
      </c>
      <c r="Z122" s="5">
        <f t="shared" si="214"/>
        <v>1.5743730060424129E-10</v>
      </c>
      <c r="AA122" s="5">
        <f t="shared" si="215"/>
        <v>6.0112423867073942E-10</v>
      </c>
      <c r="AB122" s="5">
        <f t="shared" si="216"/>
        <v>2.1692744265074511E-9</v>
      </c>
      <c r="AC122" s="5">
        <f t="shared" si="217"/>
        <v>7.4116876239004583E-9</v>
      </c>
      <c r="AD122" s="5">
        <f t="shared" si="218"/>
        <v>2.4013867901437486E-8</v>
      </c>
      <c r="AE122" s="5">
        <f t="shared" si="219"/>
        <v>7.388882431211534E-8</v>
      </c>
      <c r="AF122" s="5">
        <f t="shared" si="220"/>
        <v>2.1619322669100411E-7</v>
      </c>
      <c r="AG122" s="5">
        <f t="shared" si="221"/>
        <v>6.0225256006779716E-7</v>
      </c>
      <c r="AH122" s="5">
        <f t="shared" si="222"/>
        <v>1.5990843836282891E-6</v>
      </c>
      <c r="AI122" s="5">
        <f t="shared" si="223"/>
        <v>4.0510137718583323E-6</v>
      </c>
      <c r="AJ122" s="5">
        <f t="shared" si="224"/>
        <v>9.8008397706249997E-6</v>
      </c>
      <c r="AK122" s="5">
        <f t="shared" si="225"/>
        <v>2.2664441969570315E-5</v>
      </c>
      <c r="AL122" s="5">
        <f t="shared" si="226"/>
        <v>5.013649284177675E-5</v>
      </c>
      <c r="AM122" s="5">
        <f t="shared" si="227"/>
        <v>1.0617139660611547E-4</v>
      </c>
      <c r="AN122" s="5">
        <f t="shared" si="228"/>
        <v>2.1537626168669139E-4</v>
      </c>
      <c r="AO122" s="5">
        <f t="shared" si="229"/>
        <v>4.1878717550189991E-4</v>
      </c>
      <c r="AP122" s="5">
        <f t="shared" si="230"/>
        <v>7.80981489449489E-4</v>
      </c>
      <c r="AQ122" s="5">
        <f t="shared" si="231"/>
        <v>1.3975458232254011E-3</v>
      </c>
      <c r="AR122" s="5">
        <f t="shared" si="232"/>
        <v>2.4009120552846634E-3</v>
      </c>
      <c r="AS122" s="5">
        <f t="shared" si="233"/>
        <v>3.9615048912196955E-3</v>
      </c>
      <c r="AT122" s="5">
        <f t="shared" si="234"/>
        <v>6.2804345836409807E-3</v>
      </c>
      <c r="AU122" s="5">
        <f t="shared" si="235"/>
        <v>9.5701860322148259E-3</v>
      </c>
      <c r="AV122" s="5">
        <f t="shared" si="236"/>
        <v>1.4021435349524047E-2</v>
      </c>
      <c r="AW122" s="5">
        <f t="shared" si="237"/>
        <v>1.9757477083420249E-2</v>
      </c>
      <c r="AX122" s="5">
        <f t="shared" si="238"/>
        <v>2.6782357824191895E-2</v>
      </c>
      <c r="AY122" s="5">
        <f t="shared" si="239"/>
        <v>3.4933510205467692E-2</v>
      </c>
      <c r="AZ122" s="5">
        <f t="shared" si="240"/>
        <v>4.3852704300480716E-2</v>
      </c>
      <c r="BA122" s="5">
        <f t="shared" si="241"/>
        <v>5.2988684363080858E-2</v>
      </c>
      <c r="BB122" s="5">
        <f t="shared" si="293"/>
        <v>6.1639898136645027E-2</v>
      </c>
      <c r="BC122" s="5">
        <f t="shared" si="273"/>
        <v>6.9036685913042267E-2</v>
      </c>
      <c r="BD122" s="5">
        <f t="shared" si="243"/>
        <v>7.445132794543724E-2</v>
      </c>
      <c r="BE122" s="5">
        <f t="shared" si="244"/>
        <v>7.7314840558721926E-2</v>
      </c>
      <c r="BF122" s="5">
        <f t="shared" si="245"/>
        <v>7.7314840558718512E-2</v>
      </c>
      <c r="BG122" s="5">
        <f t="shared" si="246"/>
        <v>7.44513279454245E-2</v>
      </c>
      <c r="BH122" s="5">
        <f t="shared" si="247"/>
        <v>6.9036685913011847E-2</v>
      </c>
      <c r="BI122" s="5">
        <f t="shared" si="248"/>
        <v>6.163989813657976E-2</v>
      </c>
      <c r="BJ122" s="5">
        <f t="shared" si="249"/>
        <v>5.2988684362950206E-2</v>
      </c>
      <c r="BK122" s="5">
        <f t="shared" si="250"/>
        <v>4.3852704300235079E-2</v>
      </c>
      <c r="BL122" s="5">
        <f t="shared" si="251"/>
        <v>3.4933510205033096E-2</v>
      </c>
      <c r="BM122" s="5">
        <f t="shared" si="252"/>
        <v>2.6782357823467572E-2</v>
      </c>
      <c r="BN122" s="20">
        <f t="shared" si="253"/>
        <v>1.9757477082281694E-2</v>
      </c>
      <c r="BO122" s="5">
        <f t="shared" si="254"/>
        <v>1.4021435347827089E-2</v>
      </c>
      <c r="BP122" s="5">
        <f t="shared" si="255"/>
        <v>9.5701860297294598E-3</v>
      </c>
      <c r="BQ122" s="5">
        <f t="shared" si="256"/>
        <v>6.2804345794737516E-3</v>
      </c>
      <c r="BR122" s="5">
        <f t="shared" si="257"/>
        <v>3.9615048809213647E-3</v>
      </c>
      <c r="BS122" s="5">
        <f t="shared" si="258"/>
        <v>2.4009120205509297E-3</v>
      </c>
      <c r="BT122" s="5">
        <f t="shared" si="259"/>
        <v>1.3975457046891593E-3</v>
      </c>
      <c r="BU122" s="5">
        <f t="shared" si="260"/>
        <v>7.8098113384114654E-4</v>
      </c>
      <c r="BV122" s="5">
        <f t="shared" si="261"/>
        <v>4.187862660279091E-4</v>
      </c>
      <c r="BW122" s="5">
        <f t="shared" si="262"/>
        <v>2.153742783713164E-4</v>
      </c>
      <c r="BX122" s="5">
        <f t="shared" si="263"/>
        <v>1.0616768537505099E-4</v>
      </c>
      <c r="BY122" s="5">
        <f t="shared" si="264"/>
        <v>5.0130495187268844E-5</v>
      </c>
      <c r="BZ122" s="5">
        <f t="shared" si="265"/>
        <v>2.2656025704425609E-5</v>
      </c>
      <c r="CA122" s="5">
        <f t="shared" si="266"/>
        <v>9.7905421964157618E-6</v>
      </c>
      <c r="CB122" s="5">
        <f t="shared" si="267"/>
        <v>4.0399946241399352E-6</v>
      </c>
      <c r="CC122" s="5">
        <f t="shared" si="268"/>
        <v>1.5887504516998354E-6</v>
      </c>
      <c r="CD122" s="5">
        <f t="shared" si="269"/>
        <v>5.9374800283307002E-7</v>
      </c>
      <c r="CE122" s="5">
        <f t="shared" si="270"/>
        <v>2.1004713904808776E-7</v>
      </c>
      <c r="CF122" s="5">
        <f t="shared" si="314"/>
        <v>6.998753491236953E-8</v>
      </c>
      <c r="CG122" s="5">
        <f t="shared" si="315"/>
        <v>2.1838704383071007E-8</v>
      </c>
      <c r="CH122" s="5">
        <f t="shared" si="316"/>
        <v>6.3462977339862184E-9</v>
      </c>
      <c r="CI122" s="5">
        <f t="shared" si="317"/>
        <v>1.7105548088814417E-9</v>
      </c>
      <c r="CJ122" s="5">
        <f t="shared" si="318"/>
        <v>4.2719895035487476E-10</v>
      </c>
      <c r="CK122" s="5">
        <f t="shared" si="319"/>
        <v>9.9168801717586385E-11</v>
      </c>
      <c r="CL122" s="5">
        <f t="shared" si="320"/>
        <v>2.1551843652395116E-11</v>
      </c>
      <c r="CM122" s="5">
        <f t="shared" si="321"/>
        <v>4.423623828842724E-12</v>
      </c>
      <c r="CN122" s="5">
        <f t="shared" si="322"/>
        <v>8.6322290149300475E-13</v>
      </c>
      <c r="CO122" s="5">
        <f t="shared" si="323"/>
        <v>1.6045348697049728E-13</v>
      </c>
      <c r="CP122" s="5">
        <f t="shared" si="324"/>
        <v>2.8352686999884349E-14</v>
      </c>
      <c r="CQ122" s="5">
        <f t="shared" si="325"/>
        <v>4.7458585009673648E-15</v>
      </c>
      <c r="CR122" s="5">
        <f t="shared" si="326"/>
        <v>7.4949493297802385E-16</v>
      </c>
      <c r="CS122" s="5">
        <f t="shared" si="327"/>
        <v>1.1116651165138732E-16</v>
      </c>
      <c r="CT122" s="5">
        <f t="shared" si="328"/>
        <v>1.5404781422630466E-17</v>
      </c>
      <c r="CU122" s="5">
        <f t="shared" si="329"/>
        <v>1.982325769828857E-18</v>
      </c>
      <c r="CV122" s="5">
        <f t="shared" si="330"/>
        <v>2.351994860879907E-19</v>
      </c>
      <c r="CW122" s="5">
        <f t="shared" si="331"/>
        <v>2.5512664237923494E-20</v>
      </c>
      <c r="CX122" s="5">
        <f t="shared" si="332"/>
        <v>2.5042507920683794E-21</v>
      </c>
      <c r="CY122" s="5">
        <f t="shared" si="333"/>
        <v>2.1963661978791511E-22</v>
      </c>
      <c r="CZ122" s="5">
        <f t="shared" si="334"/>
        <v>1.6938759827537712E-23</v>
      </c>
      <c r="DA122" s="5">
        <f t="shared" ref="DA122:DA127" si="337">CZ121*$E$6 +DA121*$E$6</f>
        <v>1.1249196198015922E-24</v>
      </c>
      <c r="DB122" s="5">
        <f t="shared" ref="DB122:DB127" si="338">DA121*$E$6 +DB121*$E$6</f>
        <v>6.2522403638455698E-26</v>
      </c>
      <c r="DC122" s="5">
        <f t="shared" ref="DC122:DC127" si="339">DB121*$E$6 +DC121*$E$6</f>
        <v>2.7908912750587871E-27</v>
      </c>
      <c r="DD122" s="5">
        <f t="shared" ref="DD122:DD127" si="340">DC121*$E$6 +DD121*$E$6</f>
        <v>9.3825143914724092E-29</v>
      </c>
      <c r="DE122" s="5">
        <f t="shared" ref="DE122:DJ127" si="341">DD121*$E$6 +DE121*$E$6</f>
        <v>2.1200636827814692E-30</v>
      </c>
      <c r="DF122" s="5">
        <f t="shared" si="290"/>
        <v>2.4651903288156619E-32</v>
      </c>
      <c r="DG122" s="5">
        <f t="shared" si="290"/>
        <v>0</v>
      </c>
      <c r="DH122" s="5">
        <f t="shared" si="290"/>
        <v>0</v>
      </c>
      <c r="DI122" s="5">
        <f t="shared" si="290"/>
        <v>0</v>
      </c>
      <c r="DJ122" s="5">
        <f t="shared" si="290"/>
        <v>0</v>
      </c>
      <c r="DK122" s="5">
        <f t="shared" si="291"/>
        <v>0</v>
      </c>
      <c r="DL122" s="5">
        <f t="shared" si="291"/>
        <v>0</v>
      </c>
      <c r="DM122" s="5">
        <f t="shared" si="291"/>
        <v>0</v>
      </c>
      <c r="DN122" s="5">
        <f t="shared" si="291"/>
        <v>0</v>
      </c>
      <c r="DO122" s="5">
        <f t="shared" si="291"/>
        <v>0</v>
      </c>
      <c r="DP122" s="5">
        <f t="shared" si="291"/>
        <v>0</v>
      </c>
      <c r="DQ122" s="5">
        <f t="shared" si="291"/>
        <v>0</v>
      </c>
      <c r="DR122" s="5">
        <f t="shared" si="291"/>
        <v>0</v>
      </c>
      <c r="DS122" s="5">
        <f t="shared" si="291"/>
        <v>0</v>
      </c>
      <c r="DT122" s="5">
        <f t="shared" si="291"/>
        <v>0</v>
      </c>
      <c r="DU122" s="5">
        <f t="shared" si="291"/>
        <v>0</v>
      </c>
      <c r="DV122" s="5">
        <f t="shared" si="291"/>
        <v>0</v>
      </c>
      <c r="DW122" s="5">
        <f t="shared" si="291"/>
        <v>0</v>
      </c>
    </row>
    <row r="123" spans="1:127" x14ac:dyDescent="0.25">
      <c r="A123" s="13">
        <f t="shared" si="141"/>
        <v>7.749739937009581E-2</v>
      </c>
      <c r="B123" s="2">
        <f t="shared" si="142"/>
        <v>0.9999999188572003</v>
      </c>
      <c r="C123" s="4">
        <f t="shared" si="143"/>
        <v>34.945054945054942</v>
      </c>
      <c r="D123" s="18">
        <v>106</v>
      </c>
      <c r="E123" s="5">
        <f t="shared" si="171"/>
        <v>1.2325951644078309E-32</v>
      </c>
      <c r="F123" s="5">
        <f t="shared" si="194"/>
        <v>1.3065508742723008E-30</v>
      </c>
      <c r="G123" s="5">
        <f t="shared" si="195"/>
        <v>6.8593920899295792E-29</v>
      </c>
      <c r="H123" s="5">
        <f t="shared" si="196"/>
        <v>2.3779225911755875E-27</v>
      </c>
      <c r="I123" s="5">
        <f t="shared" si="197"/>
        <v>6.1231506722771377E-26</v>
      </c>
      <c r="J123" s="5">
        <f t="shared" si="198"/>
        <v>1.2491227371445361E-24</v>
      </c>
      <c r="K123" s="5">
        <f t="shared" si="199"/>
        <v>2.1026899408599691E-23</v>
      </c>
      <c r="L123" s="5">
        <f t="shared" si="200"/>
        <v>3.0038427726570987E-22</v>
      </c>
      <c r="M123" s="5">
        <f t="shared" si="201"/>
        <v>3.7172554311631596E-21</v>
      </c>
      <c r="N123" s="5">
        <f t="shared" si="202"/>
        <v>4.0476781361554405E-20</v>
      </c>
      <c r="O123" s="5">
        <f t="shared" si="203"/>
        <v>3.9262477920707773E-19</v>
      </c>
      <c r="P123" s="5">
        <f t="shared" si="204"/>
        <v>3.4265435276254056E-18</v>
      </c>
      <c r="Q123" s="5">
        <f t="shared" si="205"/>
        <v>2.7126802927034461E-17</v>
      </c>
      <c r="R123" s="5">
        <f t="shared" si="206"/>
        <v>1.9614765193394149E-16</v>
      </c>
      <c r="S123" s="5">
        <f t="shared" si="207"/>
        <v>1.3029808307040398E-15</v>
      </c>
      <c r="T123" s="5">
        <f t="shared" si="208"/>
        <v>7.9916157616514443E-15</v>
      </c>
      <c r="U123" s="5">
        <f t="shared" si="209"/>
        <v>4.545231464439259E-14</v>
      </c>
      <c r="V123" s="5">
        <f t="shared" si="210"/>
        <v>2.4062990105854905E-13</v>
      </c>
      <c r="W123" s="5">
        <f t="shared" si="211"/>
        <v>1.189781177456159E-12</v>
      </c>
      <c r="X123" s="5">
        <f t="shared" si="212"/>
        <v>5.5105654534811571E-12</v>
      </c>
      <c r="Y123" s="5">
        <f t="shared" si="213"/>
        <v>2.3970959722643033E-11</v>
      </c>
      <c r="Z123" s="5">
        <f t="shared" si="214"/>
        <v>9.8166787435585745E-11</v>
      </c>
      <c r="AA123" s="5">
        <f t="shared" si="215"/>
        <v>3.7928076963749035E-10</v>
      </c>
      <c r="AB123" s="5">
        <f t="shared" si="216"/>
        <v>1.3851993325890952E-9</v>
      </c>
      <c r="AC123" s="5">
        <f t="shared" si="217"/>
        <v>4.7904810252039547E-9</v>
      </c>
      <c r="AD123" s="5">
        <f t="shared" si="218"/>
        <v>1.5712777762668973E-8</v>
      </c>
      <c r="AE123" s="5">
        <f t="shared" si="219"/>
        <v>4.8951346106776415E-8</v>
      </c>
      <c r="AF123" s="5">
        <f t="shared" si="220"/>
        <v>1.4504102550155973E-7</v>
      </c>
      <c r="AG123" s="5">
        <f t="shared" si="221"/>
        <v>4.0922289337940064E-7</v>
      </c>
      <c r="AH123" s="5">
        <f t="shared" si="222"/>
        <v>1.100668471848043E-6</v>
      </c>
      <c r="AI123" s="5">
        <f t="shared" si="223"/>
        <v>2.8250490777433105E-6</v>
      </c>
      <c r="AJ123" s="5">
        <f t="shared" si="224"/>
        <v>6.925926771241666E-6</v>
      </c>
      <c r="AK123" s="5">
        <f t="shared" si="225"/>
        <v>1.6232640870097658E-5</v>
      </c>
      <c r="AL123" s="5">
        <f t="shared" si="226"/>
        <v>3.6400467405673536E-5</v>
      </c>
      <c r="AM123" s="5">
        <f t="shared" si="227"/>
        <v>7.8153944723946108E-5</v>
      </c>
      <c r="AN123" s="5">
        <f t="shared" si="228"/>
        <v>1.6077382914640343E-4</v>
      </c>
      <c r="AO123" s="5">
        <f t="shared" si="229"/>
        <v>3.1708171859429565E-4</v>
      </c>
      <c r="AP123" s="5">
        <f t="shared" si="230"/>
        <v>5.9988433247569451E-4</v>
      </c>
      <c r="AQ123" s="5">
        <f t="shared" si="231"/>
        <v>1.0892636563374449E-3</v>
      </c>
      <c r="AR123" s="5">
        <f t="shared" si="232"/>
        <v>1.8992289392550322E-3</v>
      </c>
      <c r="AS123" s="5">
        <f t="shared" si="233"/>
        <v>3.1812084732521792E-3</v>
      </c>
      <c r="AT123" s="5">
        <f t="shared" si="234"/>
        <v>5.1209697374303385E-3</v>
      </c>
      <c r="AU123" s="5">
        <f t="shared" si="235"/>
        <v>7.9253103079279033E-3</v>
      </c>
      <c r="AV123" s="5">
        <f t="shared" si="236"/>
        <v>1.1795810690869437E-2</v>
      </c>
      <c r="AW123" s="5">
        <f t="shared" si="237"/>
        <v>1.688945621647215E-2</v>
      </c>
      <c r="AX123" s="5">
        <f t="shared" si="238"/>
        <v>2.326991745380607E-2</v>
      </c>
      <c r="AY123" s="5">
        <f t="shared" si="239"/>
        <v>3.0857934014829794E-2</v>
      </c>
      <c r="AZ123" s="5">
        <f t="shared" si="240"/>
        <v>3.9393107252974208E-2</v>
      </c>
      <c r="BA123" s="5">
        <f t="shared" si="241"/>
        <v>4.8420694331780784E-2</v>
      </c>
      <c r="BB123" s="5">
        <f t="shared" si="293"/>
        <v>5.7314291249862939E-2</v>
      </c>
      <c r="BC123" s="5">
        <f t="shared" si="273"/>
        <v>6.5338292024843647E-2</v>
      </c>
      <c r="BD123" s="5">
        <f t="shared" si="243"/>
        <v>7.1744006929239754E-2</v>
      </c>
      <c r="BE123" s="5">
        <f t="shared" si="244"/>
        <v>7.5883084252079583E-2</v>
      </c>
      <c r="BF123" s="19">
        <f t="shared" si="245"/>
        <v>7.7314840558720219E-2</v>
      </c>
      <c r="BG123" s="5">
        <f t="shared" si="246"/>
        <v>7.5883084252071506E-2</v>
      </c>
      <c r="BH123" s="5">
        <f t="shared" si="247"/>
        <v>7.1744006929218174E-2</v>
      </c>
      <c r="BI123" s="5">
        <f t="shared" si="248"/>
        <v>6.5338292024795797E-2</v>
      </c>
      <c r="BJ123" s="5">
        <f t="shared" si="249"/>
        <v>5.7314291249764983E-2</v>
      </c>
      <c r="BK123" s="5">
        <f t="shared" si="250"/>
        <v>4.8420694331592642E-2</v>
      </c>
      <c r="BL123" s="5">
        <f t="shared" si="251"/>
        <v>3.9393107252634091E-2</v>
      </c>
      <c r="BM123" s="5">
        <f t="shared" si="252"/>
        <v>3.0857934014250334E-2</v>
      </c>
      <c r="BN123" s="20">
        <f t="shared" si="253"/>
        <v>2.3269917452874635E-2</v>
      </c>
      <c r="BO123" s="5">
        <f t="shared" si="254"/>
        <v>1.6889456215054392E-2</v>
      </c>
      <c r="BP123" s="5">
        <f t="shared" si="255"/>
        <v>1.1795810688778274E-2</v>
      </c>
      <c r="BQ123" s="5">
        <f t="shared" si="256"/>
        <v>7.9253103046016057E-3</v>
      </c>
      <c r="BR123" s="5">
        <f t="shared" si="257"/>
        <v>5.1209697301975582E-3</v>
      </c>
      <c r="BS123" s="5">
        <f t="shared" si="258"/>
        <v>3.1812084507361472E-3</v>
      </c>
      <c r="BT123" s="5">
        <f t="shared" si="259"/>
        <v>1.8992288626200446E-3</v>
      </c>
      <c r="BU123" s="5">
        <f t="shared" si="260"/>
        <v>1.089263419265153E-3</v>
      </c>
      <c r="BV123" s="5">
        <f t="shared" si="261"/>
        <v>5.9988369993452782E-4</v>
      </c>
      <c r="BW123" s="5">
        <f t="shared" si="262"/>
        <v>3.1708027219961275E-4</v>
      </c>
      <c r="BX123" s="5">
        <f t="shared" si="263"/>
        <v>1.6077098187318369E-4</v>
      </c>
      <c r="BY123" s="5">
        <f t="shared" si="264"/>
        <v>7.8149090281159922E-5</v>
      </c>
      <c r="BZ123" s="5">
        <f t="shared" si="265"/>
        <v>3.6393260445847223E-5</v>
      </c>
      <c r="CA123" s="5">
        <f t="shared" si="266"/>
        <v>1.6223283950420685E-5</v>
      </c>
      <c r="CB123" s="5">
        <f t="shared" si="267"/>
        <v>6.9152684102778489E-6</v>
      </c>
      <c r="CC123" s="5">
        <f t="shared" si="268"/>
        <v>2.8143725379198853E-6</v>
      </c>
      <c r="CD123" s="5">
        <f t="shared" si="269"/>
        <v>1.0912492272664526E-6</v>
      </c>
      <c r="CE123" s="5">
        <f t="shared" si="270"/>
        <v>4.0189757094057889E-7</v>
      </c>
      <c r="CF123" s="5">
        <f t="shared" si="314"/>
        <v>1.4001733698022864E-7</v>
      </c>
      <c r="CG123" s="5">
        <f t="shared" si="315"/>
        <v>4.5913119647720269E-8</v>
      </c>
      <c r="CH123" s="5">
        <f t="shared" si="316"/>
        <v>1.4092501058528612E-8</v>
      </c>
      <c r="CI123" s="5">
        <f t="shared" si="317"/>
        <v>4.0284262714338304E-9</v>
      </c>
      <c r="CJ123" s="5">
        <f t="shared" si="318"/>
        <v>1.0688768796181582E-9</v>
      </c>
      <c r="CK123" s="5">
        <f t="shared" si="319"/>
        <v>2.6318387603623057E-10</v>
      </c>
      <c r="CL123" s="5">
        <f t="shared" si="320"/>
        <v>6.0360322684990751E-11</v>
      </c>
      <c r="CM123" s="5">
        <f t="shared" si="321"/>
        <v>1.2987733740618919E-11</v>
      </c>
      <c r="CN123" s="5">
        <f t="shared" si="322"/>
        <v>2.6434233651678643E-12</v>
      </c>
      <c r="CO123" s="5">
        <f t="shared" si="323"/>
        <v>5.1183819423175105E-13</v>
      </c>
      <c r="CP123" s="5">
        <f t="shared" si="324"/>
        <v>9.4403086985190809E-14</v>
      </c>
      <c r="CQ123" s="5">
        <f t="shared" si="325"/>
        <v>1.6549272750425858E-14</v>
      </c>
      <c r="CR123" s="5">
        <f t="shared" si="326"/>
        <v>2.7476767169726945E-15</v>
      </c>
      <c r="CS123" s="5">
        <f t="shared" si="327"/>
        <v>4.303307223147056E-16</v>
      </c>
      <c r="CT123" s="5">
        <f t="shared" si="328"/>
        <v>6.3285646537008893E-17</v>
      </c>
      <c r="CU123" s="5">
        <f t="shared" si="329"/>
        <v>8.6935535962296614E-18</v>
      </c>
      <c r="CV123" s="5">
        <f t="shared" si="330"/>
        <v>1.1087626279584239E-18</v>
      </c>
      <c r="CW123" s="5">
        <f t="shared" si="331"/>
        <v>1.303560751629571E-19</v>
      </c>
      <c r="CX123" s="5">
        <f t="shared" si="332"/>
        <v>1.4008457514995937E-20</v>
      </c>
      <c r="CY123" s="5">
        <f t="shared" si="333"/>
        <v>1.3619437059281472E-21</v>
      </c>
      <c r="CZ123" s="5">
        <f t="shared" si="334"/>
        <v>1.1828768980772641E-22</v>
      </c>
      <c r="DA123" s="5">
        <f t="shared" si="337"/>
        <v>9.0318397236696521E-24</v>
      </c>
      <c r="DB123" s="5">
        <f t="shared" si="338"/>
        <v>5.9372101172002396E-25</v>
      </c>
      <c r="DC123" s="5">
        <f t="shared" si="339"/>
        <v>3.2656647456757243E-26</v>
      </c>
      <c r="DD123" s="5">
        <f t="shared" si="340"/>
        <v>1.4423582094867556E-27</v>
      </c>
      <c r="DE123" s="5">
        <f t="shared" si="341"/>
        <v>4.797260379875278E-29</v>
      </c>
      <c r="DF123" s="5">
        <f t="shared" si="341"/>
        <v>1.0723577930348129E-30</v>
      </c>
      <c r="DG123" s="5">
        <f t="shared" si="290"/>
        <v>1.2325951644078309E-32</v>
      </c>
      <c r="DH123" s="5">
        <f t="shared" si="290"/>
        <v>0</v>
      </c>
      <c r="DI123" s="5">
        <f t="shared" si="290"/>
        <v>0</v>
      </c>
      <c r="DJ123" s="5">
        <f t="shared" si="290"/>
        <v>0</v>
      </c>
      <c r="DK123" s="5">
        <f t="shared" si="291"/>
        <v>0</v>
      </c>
      <c r="DL123" s="5">
        <f t="shared" si="291"/>
        <v>0</v>
      </c>
      <c r="DM123" s="5">
        <f t="shared" si="291"/>
        <v>0</v>
      </c>
      <c r="DN123" s="5">
        <f t="shared" si="291"/>
        <v>0</v>
      </c>
      <c r="DO123" s="5">
        <f t="shared" si="291"/>
        <v>0</v>
      </c>
      <c r="DP123" s="5">
        <f t="shared" si="291"/>
        <v>0</v>
      </c>
      <c r="DQ123" s="5">
        <f t="shared" si="291"/>
        <v>0</v>
      </c>
      <c r="DR123" s="5">
        <f t="shared" si="291"/>
        <v>0</v>
      </c>
      <c r="DS123" s="5">
        <f t="shared" si="291"/>
        <v>0</v>
      </c>
      <c r="DT123" s="5">
        <f t="shared" si="291"/>
        <v>0</v>
      </c>
      <c r="DU123" s="5">
        <f t="shared" si="291"/>
        <v>0</v>
      </c>
      <c r="DV123" s="5">
        <f t="shared" si="291"/>
        <v>0</v>
      </c>
      <c r="DW123" s="5">
        <f t="shared" si="291"/>
        <v>0</v>
      </c>
    </row>
    <row r="124" spans="1:127" x14ac:dyDescent="0.25">
      <c r="A124" s="13">
        <f t="shared" si="141"/>
        <v>7.7134411897430338E-2</v>
      </c>
      <c r="B124" s="2">
        <f t="shared" si="142"/>
        <v>0.99999991181094983</v>
      </c>
      <c r="C124" s="4">
        <f t="shared" si="143"/>
        <v>35.274725274725277</v>
      </c>
      <c r="D124" s="18">
        <v>107</v>
      </c>
      <c r="E124" s="5">
        <f t="shared" si="171"/>
        <v>6.1629758220391547E-33</v>
      </c>
      <c r="F124" s="5">
        <f t="shared" si="194"/>
        <v>6.5943841295818956E-31</v>
      </c>
      <c r="G124" s="5">
        <f t="shared" si="195"/>
        <v>3.4950235886784046E-29</v>
      </c>
      <c r="H124" s="5">
        <f t="shared" si="196"/>
        <v>1.2232582560374416E-27</v>
      </c>
      <c r="I124" s="5">
        <f t="shared" si="197"/>
        <v>3.1804714656973482E-26</v>
      </c>
      <c r="J124" s="5">
        <f t="shared" si="198"/>
        <v>6.5517712193365374E-25</v>
      </c>
      <c r="K124" s="5">
        <f t="shared" si="199"/>
        <v>1.1138011072872113E-23</v>
      </c>
      <c r="L124" s="5">
        <f t="shared" si="200"/>
        <v>1.6070558833715478E-22</v>
      </c>
      <c r="M124" s="5">
        <f t="shared" si="201"/>
        <v>2.0088198542144348E-21</v>
      </c>
      <c r="N124" s="5">
        <f t="shared" si="202"/>
        <v>2.2097018396358782E-20</v>
      </c>
      <c r="O124" s="5">
        <f t="shared" si="203"/>
        <v>2.1655078028431607E-19</v>
      </c>
      <c r="P124" s="5">
        <f t="shared" si="204"/>
        <v>1.9095841534162417E-18</v>
      </c>
      <c r="Q124" s="5">
        <f t="shared" si="205"/>
        <v>1.5276673227329933E-17</v>
      </c>
      <c r="R124" s="5">
        <f t="shared" si="206"/>
        <v>1.1163722743048798E-16</v>
      </c>
      <c r="S124" s="5">
        <f t="shared" si="207"/>
        <v>7.4956424131899064E-16</v>
      </c>
      <c r="T124" s="5">
        <f t="shared" si="208"/>
        <v>4.6472982961777416E-15</v>
      </c>
      <c r="U124" s="5">
        <f t="shared" si="209"/>
        <v>2.6721965203022017E-14</v>
      </c>
      <c r="V124" s="5">
        <f t="shared" si="210"/>
        <v>1.4304110785147081E-13</v>
      </c>
      <c r="W124" s="5">
        <f t="shared" si="211"/>
        <v>7.1520553925735408E-13</v>
      </c>
      <c r="X124" s="5">
        <f t="shared" si="212"/>
        <v>3.3501733154686579E-12</v>
      </c>
      <c r="Y124" s="5">
        <f t="shared" si="213"/>
        <v>1.4740762588062094E-11</v>
      </c>
      <c r="Z124" s="5">
        <f t="shared" si="214"/>
        <v>6.1068873579114386E-11</v>
      </c>
      <c r="AA124" s="5">
        <f t="shared" si="215"/>
        <v>2.3872377853653806E-10</v>
      </c>
      <c r="AB124" s="5">
        <f t="shared" si="216"/>
        <v>8.8224005111329273E-10</v>
      </c>
      <c r="AC124" s="5">
        <f t="shared" si="217"/>
        <v>3.0878401788965249E-9</v>
      </c>
      <c r="AD124" s="5">
        <f t="shared" si="218"/>
        <v>1.0251629393936464E-8</v>
      </c>
      <c r="AE124" s="5">
        <f t="shared" si="219"/>
        <v>3.2332061934722692E-8</v>
      </c>
      <c r="AF124" s="5">
        <f t="shared" si="220"/>
        <v>9.6996185804168064E-8</v>
      </c>
      <c r="AG124" s="5">
        <f t="shared" si="221"/>
        <v>2.7713195944048017E-7</v>
      </c>
      <c r="AH124" s="5">
        <f t="shared" si="222"/>
        <v>7.5494568261372183E-7</v>
      </c>
      <c r="AI124" s="5">
        <f t="shared" si="223"/>
        <v>1.9628587747956765E-6</v>
      </c>
      <c r="AJ124" s="5">
        <f t="shared" si="224"/>
        <v>4.8754879244924878E-6</v>
      </c>
      <c r="AK124" s="5">
        <f t="shared" si="225"/>
        <v>1.1579283820669663E-5</v>
      </c>
      <c r="AL124" s="5">
        <f t="shared" si="226"/>
        <v>2.6316554137885599E-5</v>
      </c>
      <c r="AM124" s="5">
        <f t="shared" si="227"/>
        <v>5.7277206064809822E-5</v>
      </c>
      <c r="AN124" s="5">
        <f t="shared" si="228"/>
        <v>1.1946388693517476E-4</v>
      </c>
      <c r="AO124" s="5">
        <f t="shared" si="229"/>
        <v>2.3892777387034953E-4</v>
      </c>
      <c r="AP124" s="5">
        <f t="shared" si="230"/>
        <v>4.5848302553499511E-4</v>
      </c>
      <c r="AQ124" s="5">
        <f t="shared" si="231"/>
        <v>8.4457399440656972E-4</v>
      </c>
      <c r="AR124" s="5">
        <f t="shared" si="232"/>
        <v>1.4942462977962385E-3</v>
      </c>
      <c r="AS124" s="5">
        <f t="shared" si="233"/>
        <v>2.5402187062536058E-3</v>
      </c>
      <c r="AT124" s="5">
        <f t="shared" si="234"/>
        <v>4.1510891053412585E-3</v>
      </c>
      <c r="AU124" s="5">
        <f t="shared" si="235"/>
        <v>6.5231400226791209E-3</v>
      </c>
      <c r="AV124" s="5">
        <f t="shared" si="236"/>
        <v>9.8605604993986691E-3</v>
      </c>
      <c r="AW124" s="5">
        <f t="shared" si="237"/>
        <v>1.4342633453670792E-2</v>
      </c>
      <c r="AX124" s="5">
        <f t="shared" si="238"/>
        <v>2.007968683513911E-2</v>
      </c>
      <c r="AY124" s="5">
        <f t="shared" si="239"/>
        <v>2.7063925734317932E-2</v>
      </c>
      <c r="AZ124" s="5">
        <f t="shared" si="240"/>
        <v>3.5125520633902001E-2</v>
      </c>
      <c r="BA124" s="5">
        <f t="shared" si="241"/>
        <v>4.3906900792377496E-2</v>
      </c>
      <c r="BB124" s="5">
        <f t="shared" si="293"/>
        <v>5.2867492790821861E-2</v>
      </c>
      <c r="BC124" s="5">
        <f t="shared" si="273"/>
        <v>6.1326291637353293E-2</v>
      </c>
      <c r="BD124" s="5">
        <f t="shared" si="243"/>
        <v>6.8541149477041707E-2</v>
      </c>
      <c r="BE124" s="5">
        <f t="shared" si="244"/>
        <v>7.3813545590659668E-2</v>
      </c>
      <c r="BF124" s="5">
        <f t="shared" si="245"/>
        <v>7.6598962405399901E-2</v>
      </c>
      <c r="BG124" s="5">
        <f t="shared" si="246"/>
        <v>7.6598962405395862E-2</v>
      </c>
      <c r="BH124" s="5">
        <f t="shared" si="247"/>
        <v>7.3813545590644847E-2</v>
      </c>
      <c r="BI124" s="5">
        <f t="shared" si="248"/>
        <v>6.8541149477006985E-2</v>
      </c>
      <c r="BJ124" s="5">
        <f t="shared" si="249"/>
        <v>6.1326291637280386E-2</v>
      </c>
      <c r="BK124" s="5">
        <f t="shared" si="250"/>
        <v>5.2867492790678816E-2</v>
      </c>
      <c r="BL124" s="5">
        <f t="shared" si="251"/>
        <v>4.3906900792113367E-2</v>
      </c>
      <c r="BM124" s="5">
        <f t="shared" si="252"/>
        <v>3.5125520633442209E-2</v>
      </c>
      <c r="BN124" s="20">
        <f t="shared" si="253"/>
        <v>2.7063925733562484E-2</v>
      </c>
      <c r="BO124" s="5">
        <f t="shared" si="254"/>
        <v>2.0079686833964515E-2</v>
      </c>
      <c r="BP124" s="5">
        <f t="shared" si="255"/>
        <v>1.4342633451916333E-2</v>
      </c>
      <c r="BQ124" s="5">
        <f t="shared" si="256"/>
        <v>9.86056049668994E-3</v>
      </c>
      <c r="BR124" s="5">
        <f t="shared" si="257"/>
        <v>6.523140017399582E-3</v>
      </c>
      <c r="BS124" s="5">
        <f t="shared" si="258"/>
        <v>4.1510890904668529E-3</v>
      </c>
      <c r="BT124" s="5">
        <f t="shared" si="259"/>
        <v>2.5402186566780959E-3</v>
      </c>
      <c r="BU124" s="5">
        <f t="shared" si="260"/>
        <v>1.4942461409425988E-3</v>
      </c>
      <c r="BV124" s="5">
        <f t="shared" si="261"/>
        <v>8.4457355959984036E-4</v>
      </c>
      <c r="BW124" s="5">
        <f t="shared" si="262"/>
        <v>4.5848198606707029E-4</v>
      </c>
      <c r="BX124" s="5">
        <f t="shared" si="263"/>
        <v>2.3892562703639822E-4</v>
      </c>
      <c r="BY124" s="5">
        <f t="shared" si="264"/>
        <v>1.1946003607717181E-4</v>
      </c>
      <c r="BZ124" s="5">
        <f t="shared" si="265"/>
        <v>5.7271175363503572E-5</v>
      </c>
      <c r="CA124" s="5">
        <f t="shared" si="266"/>
        <v>2.6308272198133953E-5</v>
      </c>
      <c r="CB124" s="5">
        <f t="shared" si="267"/>
        <v>1.1569276180349268E-5</v>
      </c>
      <c r="CC124" s="5">
        <f t="shared" si="268"/>
        <v>4.8648204740988673E-6</v>
      </c>
      <c r="CD124" s="5">
        <f t="shared" si="269"/>
        <v>1.9528108825931692E-6</v>
      </c>
      <c r="CE124" s="5">
        <f t="shared" si="270"/>
        <v>7.4657339910351573E-7</v>
      </c>
      <c r="CF124" s="5">
        <f t="shared" si="314"/>
        <v>2.7095745396040377E-7</v>
      </c>
      <c r="CG124" s="5">
        <f t="shared" si="315"/>
        <v>9.2965228313974459E-8</v>
      </c>
      <c r="CH124" s="5">
        <f t="shared" si="316"/>
        <v>3.0002810353124442E-8</v>
      </c>
      <c r="CI124" s="5">
        <f t="shared" si="317"/>
        <v>9.0604636649812214E-9</v>
      </c>
      <c r="CJ124" s="5">
        <f t="shared" si="318"/>
        <v>2.5486515755259942E-9</v>
      </c>
      <c r="CK124" s="5">
        <f t="shared" si="319"/>
        <v>6.6603037782719439E-10</v>
      </c>
      <c r="CL124" s="5">
        <f t="shared" si="320"/>
        <v>1.6177209936061066E-10</v>
      </c>
      <c r="CM124" s="5">
        <f t="shared" si="321"/>
        <v>3.6674028212804833E-11</v>
      </c>
      <c r="CN124" s="5">
        <f t="shared" si="322"/>
        <v>7.815578552893391E-12</v>
      </c>
      <c r="CO124" s="5">
        <f t="shared" si="323"/>
        <v>1.5776307796998077E-12</v>
      </c>
      <c r="CP124" s="5">
        <f t="shared" si="324"/>
        <v>3.0312064060847092E-13</v>
      </c>
      <c r="CQ124" s="5">
        <f t="shared" si="325"/>
        <v>5.5476179867808332E-14</v>
      </c>
      <c r="CR124" s="5">
        <f t="shared" si="326"/>
        <v>9.6484747336992767E-15</v>
      </c>
      <c r="CS124" s="5">
        <f t="shared" si="327"/>
        <v>1.5890037196437E-15</v>
      </c>
      <c r="CT124" s="5">
        <f t="shared" si="328"/>
        <v>2.4680818442585726E-16</v>
      </c>
      <c r="CU124" s="5">
        <f t="shared" si="329"/>
        <v>3.5989600066619277E-17</v>
      </c>
      <c r="CV124" s="5">
        <f t="shared" si="330"/>
        <v>4.9011581120940426E-18</v>
      </c>
      <c r="CW124" s="5">
        <f t="shared" si="331"/>
        <v>6.1955935156069047E-19</v>
      </c>
      <c r="CX124" s="5">
        <f t="shared" si="332"/>
        <v>7.2182266338976517E-20</v>
      </c>
      <c r="CY124" s="5">
        <f t="shared" si="333"/>
        <v>7.685200610462042E-21</v>
      </c>
      <c r="CZ124" s="5">
        <f t="shared" si="334"/>
        <v>7.4011569786793683E-22</v>
      </c>
      <c r="DA124" s="5">
        <f t="shared" si="337"/>
        <v>6.3659764765698032E-23</v>
      </c>
      <c r="DB124" s="5">
        <f t="shared" si="338"/>
        <v>4.812780367694838E-24</v>
      </c>
      <c r="DC124" s="5">
        <f t="shared" si="339"/>
        <v>3.131888295883906E-25</v>
      </c>
      <c r="DD124" s="5">
        <f t="shared" si="340"/>
        <v>1.7049502833121999E-26</v>
      </c>
      <c r="DE124" s="5">
        <f t="shared" si="341"/>
        <v>7.451654066427542E-28</v>
      </c>
      <c r="DF124" s="5">
        <f t="shared" si="341"/>
        <v>2.4522480795893797E-29</v>
      </c>
      <c r="DG124" s="5">
        <f t="shared" si="341"/>
        <v>5.4234187233944562E-31</v>
      </c>
      <c r="DH124" s="5">
        <f t="shared" si="290"/>
        <v>6.1629758220391547E-33</v>
      </c>
      <c r="DI124" s="5">
        <f t="shared" si="290"/>
        <v>0</v>
      </c>
      <c r="DJ124" s="5">
        <f t="shared" si="290"/>
        <v>0</v>
      </c>
      <c r="DK124" s="5">
        <f t="shared" si="291"/>
        <v>0</v>
      </c>
      <c r="DL124" s="5">
        <f t="shared" si="291"/>
        <v>0</v>
      </c>
      <c r="DM124" s="5">
        <f t="shared" si="291"/>
        <v>0</v>
      </c>
      <c r="DN124" s="5">
        <f t="shared" si="291"/>
        <v>0</v>
      </c>
      <c r="DO124" s="5">
        <f t="shared" si="291"/>
        <v>0</v>
      </c>
      <c r="DP124" s="5">
        <f t="shared" si="291"/>
        <v>0</v>
      </c>
      <c r="DQ124" s="5">
        <f t="shared" si="291"/>
        <v>0</v>
      </c>
      <c r="DR124" s="5">
        <f t="shared" si="291"/>
        <v>0</v>
      </c>
      <c r="DS124" s="5">
        <f t="shared" si="291"/>
        <v>0</v>
      </c>
      <c r="DT124" s="5">
        <f t="shared" si="291"/>
        <v>0</v>
      </c>
      <c r="DU124" s="5">
        <f t="shared" si="291"/>
        <v>0</v>
      </c>
      <c r="DV124" s="5">
        <f t="shared" si="291"/>
        <v>0</v>
      </c>
      <c r="DW124" s="5">
        <f t="shared" si="291"/>
        <v>0</v>
      </c>
    </row>
    <row r="125" spans="1:127" x14ac:dyDescent="0.25">
      <c r="A125" s="13">
        <f t="shared" si="141"/>
        <v>7.6776477660296785E-2</v>
      </c>
      <c r="B125" s="2">
        <f t="shared" si="142"/>
        <v>0.99999989680954449</v>
      </c>
      <c r="C125" s="4">
        <f t="shared" si="143"/>
        <v>35.604395604395606</v>
      </c>
      <c r="D125" s="18">
        <v>108</v>
      </c>
      <c r="E125" s="5">
        <f t="shared" si="171"/>
        <v>3.0814879110195774E-33</v>
      </c>
      <c r="F125" s="5">
        <f t="shared" si="194"/>
        <v>3.3280069439011436E-31</v>
      </c>
      <c r="G125" s="5">
        <f t="shared" si="195"/>
        <v>1.7804837149871118E-29</v>
      </c>
      <c r="H125" s="5">
        <f t="shared" si="196"/>
        <v>6.2910424596211284E-28</v>
      </c>
      <c r="I125" s="5">
        <f t="shared" si="197"/>
        <v>1.6513986456505462E-26</v>
      </c>
      <c r="J125" s="5">
        <f t="shared" si="198"/>
        <v>3.4349091829531361E-25</v>
      </c>
      <c r="K125" s="5">
        <f t="shared" si="199"/>
        <v>5.8965940974028836E-24</v>
      </c>
      <c r="L125" s="5">
        <f t="shared" si="200"/>
        <v>8.5921799705013447E-23</v>
      </c>
      <c r="M125" s="5">
        <f t="shared" si="201"/>
        <v>1.0847627212757948E-21</v>
      </c>
      <c r="N125" s="5">
        <f t="shared" si="202"/>
        <v>1.2052919125286609E-20</v>
      </c>
      <c r="O125" s="5">
        <f t="shared" si="203"/>
        <v>1.1932389934033742E-19</v>
      </c>
      <c r="P125" s="5">
        <f t="shared" si="204"/>
        <v>1.0630674668502789E-18</v>
      </c>
      <c r="Q125" s="5">
        <f t="shared" si="205"/>
        <v>8.5931286903730876E-18</v>
      </c>
      <c r="R125" s="5">
        <f t="shared" si="206"/>
        <v>6.3456950328908954E-17</v>
      </c>
      <c r="S125" s="5">
        <f t="shared" si="207"/>
        <v>4.3060073437473928E-16</v>
      </c>
      <c r="T125" s="5">
        <f t="shared" si="208"/>
        <v>2.6984312687483662E-15</v>
      </c>
      <c r="U125" s="5">
        <f t="shared" si="209"/>
        <v>1.568463174959988E-14</v>
      </c>
      <c r="V125" s="5">
        <f t="shared" si="210"/>
        <v>8.4881536527246421E-14</v>
      </c>
      <c r="W125" s="5">
        <f t="shared" si="211"/>
        <v>4.2912332355441246E-13</v>
      </c>
      <c r="X125" s="5">
        <f t="shared" si="212"/>
        <v>2.0326894273630062E-12</v>
      </c>
      <c r="Y125" s="5">
        <f t="shared" si="213"/>
        <v>9.0454679517653761E-12</v>
      </c>
      <c r="Z125" s="5">
        <f t="shared" si="214"/>
        <v>3.7904818083588238E-11</v>
      </c>
      <c r="AA125" s="5">
        <f t="shared" si="215"/>
        <v>1.4989632605782621E-10</v>
      </c>
      <c r="AB125" s="5">
        <f t="shared" si="216"/>
        <v>5.604819148249154E-10</v>
      </c>
      <c r="AC125" s="5">
        <f t="shared" si="217"/>
        <v>1.9850401150049087E-9</v>
      </c>
      <c r="AD125" s="5">
        <f t="shared" si="218"/>
        <v>6.6697347864164943E-9</v>
      </c>
      <c r="AE125" s="5">
        <f t="shared" si="219"/>
        <v>2.1291845664329578E-8</v>
      </c>
      <c r="AF125" s="5">
        <f t="shared" si="220"/>
        <v>6.4664123869445385E-8</v>
      </c>
      <c r="AG125" s="5">
        <f t="shared" si="221"/>
        <v>1.8706407262232412E-7</v>
      </c>
      <c r="AH125" s="5">
        <f t="shared" si="222"/>
        <v>5.1603882102710094E-7</v>
      </c>
      <c r="AI125" s="5">
        <f t="shared" si="223"/>
        <v>1.3589022287046991E-6</v>
      </c>
      <c r="AJ125" s="5">
        <f t="shared" si="224"/>
        <v>3.4191733496440822E-6</v>
      </c>
      <c r="AK125" s="5">
        <f t="shared" si="225"/>
        <v>8.2273858725810745E-6</v>
      </c>
      <c r="AL125" s="5">
        <f t="shared" si="226"/>
        <v>1.8947918979277631E-5</v>
      </c>
      <c r="AM125" s="5">
        <f t="shared" si="227"/>
        <v>4.1796880101347707E-5</v>
      </c>
      <c r="AN125" s="5">
        <f t="shared" si="228"/>
        <v>8.8370546499992296E-5</v>
      </c>
      <c r="AO125" s="5">
        <f t="shared" si="229"/>
        <v>1.7919583040276215E-4</v>
      </c>
      <c r="AP125" s="5">
        <f t="shared" si="230"/>
        <v>3.4870539970267232E-4</v>
      </c>
      <c r="AQ125" s="5">
        <f t="shared" si="231"/>
        <v>6.5152850997078236E-4</v>
      </c>
      <c r="AR125" s="5">
        <f t="shared" si="232"/>
        <v>1.169410146101404E-3</v>
      </c>
      <c r="AS125" s="5">
        <f t="shared" si="233"/>
        <v>2.0172325020249224E-3</v>
      </c>
      <c r="AT125" s="5">
        <f t="shared" si="234"/>
        <v>3.3456539057974324E-3</v>
      </c>
      <c r="AU125" s="5">
        <f t="shared" si="235"/>
        <v>5.3371145640101897E-3</v>
      </c>
      <c r="AV125" s="5">
        <f t="shared" si="236"/>
        <v>8.1918502610388959E-3</v>
      </c>
      <c r="AW125" s="5">
        <f t="shared" si="237"/>
        <v>1.2101596976534731E-2</v>
      </c>
      <c r="AX125" s="5">
        <f t="shared" si="238"/>
        <v>1.7211160144404949E-2</v>
      </c>
      <c r="AY125" s="5">
        <f t="shared" si="239"/>
        <v>2.3571806284728519E-2</v>
      </c>
      <c r="AZ125" s="5">
        <f t="shared" si="240"/>
        <v>3.1094723184109968E-2</v>
      </c>
      <c r="BA125" s="5">
        <f t="shared" si="241"/>
        <v>3.9516210713139752E-2</v>
      </c>
      <c r="BB125" s="5">
        <f t="shared" si="293"/>
        <v>4.8387196791599682E-2</v>
      </c>
      <c r="BC125" s="5">
        <f t="shared" si="273"/>
        <v>5.7096892214087577E-2</v>
      </c>
      <c r="BD125" s="5">
        <f t="shared" si="243"/>
        <v>6.4933720557197497E-2</v>
      </c>
      <c r="BE125" s="5">
        <f t="shared" si="244"/>
        <v>7.1177347533850688E-2</v>
      </c>
      <c r="BF125" s="5">
        <f t="shared" si="245"/>
        <v>7.5206253998029785E-2</v>
      </c>
      <c r="BG125" s="19">
        <f t="shared" si="246"/>
        <v>7.6598962405397875E-2</v>
      </c>
      <c r="BH125" s="5">
        <f t="shared" si="247"/>
        <v>7.5206253998020361E-2</v>
      </c>
      <c r="BI125" s="5">
        <f t="shared" si="248"/>
        <v>7.1177347533825916E-2</v>
      </c>
      <c r="BJ125" s="5">
        <f t="shared" si="249"/>
        <v>6.4933720557143693E-2</v>
      </c>
      <c r="BK125" s="5">
        <f t="shared" si="250"/>
        <v>5.7096892213979601E-2</v>
      </c>
      <c r="BL125" s="5">
        <f t="shared" si="251"/>
        <v>4.8387196791396095E-2</v>
      </c>
      <c r="BM125" s="5">
        <f t="shared" si="252"/>
        <v>3.9516210712777791E-2</v>
      </c>
      <c r="BN125" s="20">
        <f t="shared" si="253"/>
        <v>3.1094723183502346E-2</v>
      </c>
      <c r="BO125" s="5">
        <f t="shared" si="254"/>
        <v>2.35718062837635E-2</v>
      </c>
      <c r="BP125" s="5">
        <f t="shared" si="255"/>
        <v>1.7211160142940423E-2</v>
      </c>
      <c r="BQ125" s="5">
        <f t="shared" si="256"/>
        <v>1.2101596974303137E-2</v>
      </c>
      <c r="BR125" s="5">
        <f t="shared" si="257"/>
        <v>8.191850257044761E-3</v>
      </c>
      <c r="BS125" s="5">
        <f t="shared" si="258"/>
        <v>5.3371145539332174E-3</v>
      </c>
      <c r="BT125" s="5">
        <f t="shared" si="259"/>
        <v>3.3456538735724744E-3</v>
      </c>
      <c r="BU125" s="5">
        <f t="shared" si="260"/>
        <v>2.0172323988103475E-3</v>
      </c>
      <c r="BV125" s="5">
        <f t="shared" si="261"/>
        <v>1.1694098502712195E-3</v>
      </c>
      <c r="BW125" s="5">
        <f t="shared" si="262"/>
        <v>6.5152777283345527E-4</v>
      </c>
      <c r="BX125" s="5">
        <f t="shared" si="263"/>
        <v>3.4870380655173427E-4</v>
      </c>
      <c r="BY125" s="5">
        <f t="shared" si="264"/>
        <v>1.7919283155678502E-4</v>
      </c>
      <c r="BZ125" s="5">
        <f t="shared" si="265"/>
        <v>8.8365605720337683E-5</v>
      </c>
      <c r="CA125" s="5">
        <f t="shared" si="266"/>
        <v>4.1789723780818763E-5</v>
      </c>
      <c r="CB125" s="5">
        <f t="shared" si="267"/>
        <v>1.8938774189241612E-5</v>
      </c>
      <c r="CC125" s="5">
        <f t="shared" si="268"/>
        <v>8.2170483272240681E-6</v>
      </c>
      <c r="CD125" s="5">
        <f t="shared" si="269"/>
        <v>3.4088156783460182E-6</v>
      </c>
      <c r="CE125" s="5">
        <f t="shared" si="270"/>
        <v>1.3496921408483425E-6</v>
      </c>
      <c r="CF125" s="5">
        <f t="shared" si="314"/>
        <v>5.0876542653195972E-7</v>
      </c>
      <c r="CG125" s="5">
        <f t="shared" si="315"/>
        <v>1.8196134113718913E-7</v>
      </c>
      <c r="CH125" s="5">
        <f t="shared" si="316"/>
        <v>6.1484019333549451E-8</v>
      </c>
      <c r="CI125" s="5">
        <f t="shared" si="317"/>
        <v>1.9531637009052833E-8</v>
      </c>
      <c r="CJ125" s="5">
        <f t="shared" si="318"/>
        <v>5.8045576202536076E-9</v>
      </c>
      <c r="CK125" s="5">
        <f t="shared" si="319"/>
        <v>1.6073409766765942E-9</v>
      </c>
      <c r="CL125" s="5">
        <f t="shared" si="320"/>
        <v>4.1390123859390254E-10</v>
      </c>
      <c r="CM125" s="5">
        <f t="shared" si="321"/>
        <v>9.9223063786707749E-11</v>
      </c>
      <c r="CN125" s="5">
        <f t="shared" si="322"/>
        <v>2.2244803382849114E-11</v>
      </c>
      <c r="CO125" s="5">
        <f t="shared" si="323"/>
        <v>4.6966046662965989E-12</v>
      </c>
      <c r="CP125" s="5">
        <f t="shared" si="324"/>
        <v>9.4037571015413924E-13</v>
      </c>
      <c r="CQ125" s="5">
        <f t="shared" si="325"/>
        <v>1.7929841023813964E-13</v>
      </c>
      <c r="CR125" s="5">
        <f t="shared" si="326"/>
        <v>3.2562327300753807E-14</v>
      </c>
      <c r="CS125" s="5">
        <f t="shared" si="327"/>
        <v>5.6187392266714886E-15</v>
      </c>
      <c r="CT125" s="5">
        <f t="shared" si="328"/>
        <v>9.1790595203477865E-16</v>
      </c>
      <c r="CU125" s="5">
        <f t="shared" si="329"/>
        <v>1.4139889224623828E-16</v>
      </c>
      <c r="CV125" s="5">
        <f t="shared" si="330"/>
        <v>2.044537908935666E-17</v>
      </c>
      <c r="CW125" s="5">
        <f t="shared" si="331"/>
        <v>2.7603587318273665E-18</v>
      </c>
      <c r="CX125" s="5">
        <f t="shared" si="332"/>
        <v>3.4587080894983349E-19</v>
      </c>
      <c r="CY125" s="5">
        <f t="shared" si="333"/>
        <v>3.9933733474719279E-20</v>
      </c>
      <c r="CZ125" s="5">
        <f t="shared" si="334"/>
        <v>4.2126581541649894E-21</v>
      </c>
      <c r="DA125" s="5">
        <f t="shared" si="337"/>
        <v>4.0188773131681743E-22</v>
      </c>
      <c r="DB125" s="5">
        <f t="shared" si="338"/>
        <v>3.4236272566696435E-23</v>
      </c>
      <c r="DC125" s="5">
        <f t="shared" si="339"/>
        <v>2.5629845986416143E-24</v>
      </c>
      <c r="DD125" s="5">
        <f t="shared" si="340"/>
        <v>1.651191662107563E-25</v>
      </c>
      <c r="DE125" s="5">
        <f t="shared" si="341"/>
        <v>8.8973341198823767E-27</v>
      </c>
      <c r="DF125" s="5">
        <f t="shared" si="341"/>
        <v>3.84843943719324E-28</v>
      </c>
      <c r="DG125" s="5">
        <f t="shared" si="341"/>
        <v>1.2532411334116621E-29</v>
      </c>
      <c r="DH125" s="5">
        <f t="shared" si="341"/>
        <v>2.7425242408074239E-31</v>
      </c>
      <c r="DI125" s="5">
        <f t="shared" si="290"/>
        <v>3.0814879110195774E-33</v>
      </c>
      <c r="DJ125" s="5">
        <f t="shared" si="290"/>
        <v>0</v>
      </c>
      <c r="DK125" s="5">
        <f t="shared" si="291"/>
        <v>0</v>
      </c>
      <c r="DL125" s="5">
        <f t="shared" si="291"/>
        <v>0</v>
      </c>
      <c r="DM125" s="5">
        <f t="shared" si="291"/>
        <v>0</v>
      </c>
      <c r="DN125" s="5">
        <f t="shared" si="291"/>
        <v>0</v>
      </c>
      <c r="DO125" s="5">
        <f t="shared" si="291"/>
        <v>0</v>
      </c>
      <c r="DP125" s="5">
        <f t="shared" si="291"/>
        <v>0</v>
      </c>
      <c r="DQ125" s="5">
        <f t="shared" si="291"/>
        <v>0</v>
      </c>
      <c r="DR125" s="5">
        <f t="shared" si="291"/>
        <v>0</v>
      </c>
      <c r="DS125" s="5">
        <f t="shared" si="291"/>
        <v>0</v>
      </c>
      <c r="DT125" s="5">
        <f t="shared" si="291"/>
        <v>0</v>
      </c>
      <c r="DU125" s="5">
        <f t="shared" si="291"/>
        <v>0</v>
      </c>
      <c r="DV125" s="5">
        <f t="shared" si="291"/>
        <v>0</v>
      </c>
      <c r="DW125" s="5">
        <f t="shared" si="291"/>
        <v>0</v>
      </c>
    </row>
    <row r="126" spans="1:127" x14ac:dyDescent="0.25">
      <c r="A126" s="13">
        <f t="shared" si="141"/>
        <v>7.6423480490911841E-2</v>
      </c>
      <c r="B126" s="2">
        <f t="shared" si="142"/>
        <v>0.99999986606753477</v>
      </c>
      <c r="C126" s="4">
        <f t="shared" si="143"/>
        <v>35.934065934065934</v>
      </c>
      <c r="D126" s="18">
        <v>109</v>
      </c>
      <c r="E126" s="5">
        <f t="shared" si="171"/>
        <v>1.5407439555097887E-33</v>
      </c>
      <c r="F126" s="5">
        <f t="shared" si="194"/>
        <v>1.6794109115056697E-31</v>
      </c>
      <c r="G126" s="5">
        <f t="shared" si="195"/>
        <v>9.0688189221306162E-30</v>
      </c>
      <c r="H126" s="5">
        <f t="shared" si="196"/>
        <v>3.2345454155599198E-28</v>
      </c>
      <c r="I126" s="5">
        <f t="shared" si="197"/>
        <v>8.5715453512337874E-27</v>
      </c>
      <c r="J126" s="5">
        <f t="shared" si="198"/>
        <v>1.8000245237590954E-25</v>
      </c>
      <c r="K126" s="5">
        <f t="shared" si="199"/>
        <v>3.1200425078490986E-24</v>
      </c>
      <c r="L126" s="5">
        <f t="shared" si="200"/>
        <v>4.5909196901208165E-23</v>
      </c>
      <c r="M126" s="5">
        <f t="shared" si="201"/>
        <v>5.8534226049040411E-22</v>
      </c>
      <c r="N126" s="5">
        <f t="shared" si="202"/>
        <v>6.5688409232812017E-21</v>
      </c>
      <c r="O126" s="5">
        <f t="shared" si="203"/>
        <v>6.5688409232812017E-20</v>
      </c>
      <c r="P126" s="5">
        <f t="shared" si="204"/>
        <v>5.9119568309530815E-19</v>
      </c>
      <c r="Q126" s="5">
        <f t="shared" si="205"/>
        <v>4.8280980786116832E-18</v>
      </c>
      <c r="R126" s="5">
        <f t="shared" si="206"/>
        <v>3.6025039509641019E-17</v>
      </c>
      <c r="S126" s="5">
        <f t="shared" si="207"/>
        <v>2.4702884235182412E-16</v>
      </c>
      <c r="T126" s="5">
        <f t="shared" si="208"/>
        <v>1.5645160015615527E-15</v>
      </c>
      <c r="U126" s="5">
        <f t="shared" si="209"/>
        <v>9.1915315091741228E-15</v>
      </c>
      <c r="V126" s="5">
        <f t="shared" si="210"/>
        <v>5.0283084138423154E-14</v>
      </c>
      <c r="W126" s="5">
        <f t="shared" si="211"/>
        <v>2.5700243004082947E-13</v>
      </c>
      <c r="X126" s="5">
        <f t="shared" si="212"/>
        <v>1.2309063754587094E-12</v>
      </c>
      <c r="Y126" s="5">
        <f t="shared" si="213"/>
        <v>5.5390786895641916E-12</v>
      </c>
      <c r="Z126" s="5">
        <f t="shared" si="214"/>
        <v>2.3475143017676808E-11</v>
      </c>
      <c r="AA126" s="5">
        <f t="shared" si="215"/>
        <v>9.3900572070707219E-11</v>
      </c>
      <c r="AB126" s="5">
        <f t="shared" si="216"/>
        <v>3.551891204413708E-10</v>
      </c>
      <c r="AC126" s="5">
        <f t="shared" si="217"/>
        <v>1.272761014914912E-9</v>
      </c>
      <c r="AD126" s="5">
        <f t="shared" si="218"/>
        <v>4.3273874507107019E-9</v>
      </c>
      <c r="AE126" s="5">
        <f t="shared" si="219"/>
        <v>1.3980790225373036E-8</v>
      </c>
      <c r="AF126" s="5">
        <f t="shared" si="220"/>
        <v>4.2977984766887482E-8</v>
      </c>
      <c r="AG126" s="5">
        <f t="shared" si="221"/>
        <v>1.2586409824588475E-7</v>
      </c>
      <c r="AH126" s="5">
        <f t="shared" si="222"/>
        <v>3.5155144682471252E-7</v>
      </c>
      <c r="AI126" s="5">
        <f t="shared" si="223"/>
        <v>9.3747052486590001E-7</v>
      </c>
      <c r="AJ126" s="5">
        <f t="shared" si="224"/>
        <v>2.3890377891743906E-6</v>
      </c>
      <c r="AK126" s="5">
        <f t="shared" si="225"/>
        <v>5.8232796111125788E-6</v>
      </c>
      <c r="AL126" s="5">
        <f t="shared" si="226"/>
        <v>1.3587652425929353E-5</v>
      </c>
      <c r="AM126" s="5">
        <f t="shared" si="227"/>
        <v>3.0372399540312669E-5</v>
      </c>
      <c r="AN126" s="5">
        <f t="shared" si="228"/>
        <v>6.5083713300670008E-5</v>
      </c>
      <c r="AO126" s="5">
        <f t="shared" si="229"/>
        <v>1.3378318845137723E-4</v>
      </c>
      <c r="AP126" s="5">
        <f t="shared" si="230"/>
        <v>2.6395061505271724E-4</v>
      </c>
      <c r="AQ126" s="5">
        <f t="shared" si="231"/>
        <v>5.0011695483672737E-4</v>
      </c>
      <c r="AR126" s="5">
        <f t="shared" si="232"/>
        <v>9.104693280360932E-4</v>
      </c>
      <c r="AS126" s="5">
        <f t="shared" si="233"/>
        <v>1.5933213240631632E-3</v>
      </c>
      <c r="AT126" s="5">
        <f t="shared" si="234"/>
        <v>2.6814432039111774E-3</v>
      </c>
      <c r="AU126" s="5">
        <f t="shared" si="235"/>
        <v>4.341384234903811E-3</v>
      </c>
      <c r="AV126" s="5">
        <f t="shared" si="236"/>
        <v>6.7644824125245428E-3</v>
      </c>
      <c r="AW126" s="5">
        <f t="shared" si="237"/>
        <v>1.0146723618786813E-2</v>
      </c>
      <c r="AX126" s="5">
        <f t="shared" si="238"/>
        <v>1.465637856046984E-2</v>
      </c>
      <c r="AY126" s="5">
        <f t="shared" si="239"/>
        <v>2.0391483214566734E-2</v>
      </c>
      <c r="AZ126" s="5">
        <f t="shared" si="240"/>
        <v>2.7333264734419244E-2</v>
      </c>
      <c r="BA126" s="5">
        <f t="shared" si="241"/>
        <v>3.530546694862486E-2</v>
      </c>
      <c r="BB126" s="5">
        <f t="shared" si="293"/>
        <v>4.3951703752369717E-2</v>
      </c>
      <c r="BC126" s="5">
        <f t="shared" si="273"/>
        <v>5.274204450284363E-2</v>
      </c>
      <c r="BD126" s="5">
        <f t="shared" si="243"/>
        <v>6.1015306385642537E-2</v>
      </c>
      <c r="BE126" s="5">
        <f t="shared" si="244"/>
        <v>6.8055534045524085E-2</v>
      </c>
      <c r="BF126" s="5">
        <f t="shared" si="245"/>
        <v>7.3191800765940229E-2</v>
      </c>
      <c r="BG126" s="5">
        <f t="shared" si="246"/>
        <v>7.5902608201713823E-2</v>
      </c>
      <c r="BH126" s="5">
        <f t="shared" si="247"/>
        <v>7.5902608201709118E-2</v>
      </c>
      <c r="BI126" s="5">
        <f t="shared" si="248"/>
        <v>7.3191800765923132E-2</v>
      </c>
      <c r="BJ126" s="5">
        <f t="shared" si="249"/>
        <v>6.8055534045484811E-2</v>
      </c>
      <c r="BK126" s="5">
        <f t="shared" si="250"/>
        <v>6.1015306385561643E-2</v>
      </c>
      <c r="BL126" s="5">
        <f t="shared" si="251"/>
        <v>5.2742044502687851E-2</v>
      </c>
      <c r="BM126" s="5">
        <f t="shared" si="252"/>
        <v>4.3951703752086943E-2</v>
      </c>
      <c r="BN126" s="20">
        <f t="shared" si="253"/>
        <v>3.5305466948140067E-2</v>
      </c>
      <c r="BO126" s="5">
        <f t="shared" si="254"/>
        <v>2.7333264733632921E-2</v>
      </c>
      <c r="BP126" s="5">
        <f t="shared" si="255"/>
        <v>2.0391483213351963E-2</v>
      </c>
      <c r="BQ126" s="5">
        <f t="shared" si="256"/>
        <v>1.465637855862178E-2</v>
      </c>
      <c r="BR126" s="5">
        <f t="shared" si="257"/>
        <v>1.0146723615673949E-2</v>
      </c>
      <c r="BS126" s="5">
        <f t="shared" si="258"/>
        <v>6.7644824054889892E-3</v>
      </c>
      <c r="BT126" s="5">
        <f t="shared" si="259"/>
        <v>4.3413842137528455E-3</v>
      </c>
      <c r="BU126" s="5">
        <f t="shared" si="260"/>
        <v>2.6814431361914109E-3</v>
      </c>
      <c r="BV126" s="5">
        <f t="shared" si="261"/>
        <v>1.5933211245407835E-3</v>
      </c>
      <c r="BW126" s="5">
        <f t="shared" si="262"/>
        <v>9.1046881155233737E-4</v>
      </c>
      <c r="BX126" s="5">
        <f t="shared" si="263"/>
        <v>5.0011578969259471E-4</v>
      </c>
      <c r="BY126" s="5">
        <f t="shared" si="264"/>
        <v>2.6394831905425964E-4</v>
      </c>
      <c r="BZ126" s="5">
        <f t="shared" si="265"/>
        <v>1.3377921863856135E-4</v>
      </c>
      <c r="CA126" s="5">
        <f t="shared" si="266"/>
        <v>6.5077664750578219E-5</v>
      </c>
      <c r="CB126" s="5">
        <f t="shared" si="267"/>
        <v>3.0364248985030187E-5</v>
      </c>
      <c r="CC126" s="5">
        <f t="shared" si="268"/>
        <v>1.357791125823284E-5</v>
      </c>
      <c r="CD126" s="5">
        <f t="shared" si="269"/>
        <v>5.8129320027850434E-6</v>
      </c>
      <c r="CE126" s="5">
        <f t="shared" si="270"/>
        <v>2.3792539095971805E-6</v>
      </c>
      <c r="CF126" s="5">
        <f t="shared" si="314"/>
        <v>9.2922878369015106E-7</v>
      </c>
      <c r="CG126" s="5">
        <f t="shared" si="315"/>
        <v>3.4536338383457442E-7</v>
      </c>
      <c r="CH126" s="5">
        <f t="shared" si="316"/>
        <v>1.2172268023536929E-7</v>
      </c>
      <c r="CI126" s="5">
        <f t="shared" si="317"/>
        <v>4.0507828171301143E-8</v>
      </c>
      <c r="CJ126" s="5">
        <f t="shared" si="318"/>
        <v>1.2668097314653221E-8</v>
      </c>
      <c r="CK126" s="5">
        <f t="shared" si="319"/>
        <v>3.7059492984651008E-9</v>
      </c>
      <c r="CL126" s="5">
        <f t="shared" si="320"/>
        <v>1.0106211076352484E-9</v>
      </c>
      <c r="CM126" s="5">
        <f t="shared" si="321"/>
        <v>2.5656215119030515E-10</v>
      </c>
      <c r="CN126" s="5">
        <f t="shared" si="322"/>
        <v>6.0733933584778432E-11</v>
      </c>
      <c r="CO126" s="5">
        <f t="shared" si="323"/>
        <v>1.3470704024572856E-11</v>
      </c>
      <c r="CP126" s="5">
        <f t="shared" si="324"/>
        <v>2.8184901882253689E-12</v>
      </c>
      <c r="CQ126" s="5">
        <f t="shared" si="325"/>
        <v>5.5983706019613941E-13</v>
      </c>
      <c r="CR126" s="5">
        <f t="shared" si="326"/>
        <v>1.0593036876944672E-13</v>
      </c>
      <c r="CS126" s="5">
        <f t="shared" si="327"/>
        <v>1.9090533263712647E-14</v>
      </c>
      <c r="CT126" s="5">
        <f t="shared" si="328"/>
        <v>3.2683225893531338E-15</v>
      </c>
      <c r="CU126" s="5">
        <f t="shared" si="329"/>
        <v>5.2965242214050849E-16</v>
      </c>
      <c r="CV126" s="5">
        <f t="shared" si="330"/>
        <v>8.0922135667797468E-17</v>
      </c>
      <c r="CW126" s="5">
        <f t="shared" si="331"/>
        <v>1.1602868910592013E-17</v>
      </c>
      <c r="CX126" s="5">
        <f t="shared" si="332"/>
        <v>1.5531147703886E-18</v>
      </c>
      <c r="CY126" s="5">
        <f t="shared" si="333"/>
        <v>1.9290227121227639E-19</v>
      </c>
      <c r="CZ126" s="5">
        <f t="shared" si="334"/>
        <v>2.2073195814442134E-20</v>
      </c>
      <c r="DA126" s="5">
        <f t="shared" si="337"/>
        <v>2.3072729427409034E-21</v>
      </c>
      <c r="DB126" s="5">
        <f t="shared" si="338"/>
        <v>2.1806200194175693E-22</v>
      </c>
      <c r="DC126" s="5">
        <f t="shared" si="339"/>
        <v>1.8399628582669025E-23</v>
      </c>
      <c r="DD126" s="5">
        <f t="shared" si="340"/>
        <v>1.3640518824261853E-24</v>
      </c>
      <c r="DE126" s="5">
        <f t="shared" si="341"/>
        <v>8.7008250165319339E-26</v>
      </c>
      <c r="DF126" s="5">
        <f t="shared" si="341"/>
        <v>4.6410890318008504E-27</v>
      </c>
      <c r="DG126" s="5">
        <f t="shared" si="341"/>
        <v>1.9868817752672031E-28</v>
      </c>
      <c r="DH126" s="5">
        <f t="shared" si="341"/>
        <v>6.4033318790986818E-30</v>
      </c>
      <c r="DI126" s="5">
        <f t="shared" si="341"/>
        <v>1.3866695599588098E-31</v>
      </c>
      <c r="DJ126" s="5">
        <f t="shared" si="290"/>
        <v>1.5407439555097887E-33</v>
      </c>
      <c r="DK126" s="5">
        <f t="shared" si="291"/>
        <v>0</v>
      </c>
      <c r="DL126" s="5">
        <f t="shared" si="291"/>
        <v>0</v>
      </c>
      <c r="DM126" s="5">
        <f t="shared" si="291"/>
        <v>0</v>
      </c>
      <c r="DN126" s="5">
        <f t="shared" si="291"/>
        <v>0</v>
      </c>
      <c r="DO126" s="5">
        <f t="shared" si="291"/>
        <v>0</v>
      </c>
      <c r="DP126" s="5">
        <f t="shared" si="291"/>
        <v>0</v>
      </c>
      <c r="DQ126" s="5">
        <f t="shared" si="291"/>
        <v>0</v>
      </c>
      <c r="DR126" s="5">
        <f t="shared" si="291"/>
        <v>0</v>
      </c>
      <c r="DS126" s="5">
        <f t="shared" si="291"/>
        <v>0</v>
      </c>
      <c r="DT126" s="5">
        <f t="shared" si="291"/>
        <v>0</v>
      </c>
      <c r="DU126" s="5">
        <f t="shared" si="291"/>
        <v>0</v>
      </c>
      <c r="DV126" s="5">
        <f t="shared" si="291"/>
        <v>0</v>
      </c>
      <c r="DW126" s="5">
        <f t="shared" si="291"/>
        <v>0</v>
      </c>
    </row>
    <row r="127" spans="1:127" x14ac:dyDescent="0.25">
      <c r="A127" s="13">
        <f t="shared" si="141"/>
        <v>7.6075307926218222E-2</v>
      </c>
      <c r="B127" s="2">
        <f t="shared" si="142"/>
        <v>0.99999980520619469</v>
      </c>
      <c r="C127" s="4">
        <f t="shared" si="143"/>
        <v>36.263736263736263</v>
      </c>
      <c r="D127" s="18">
        <v>110</v>
      </c>
      <c r="E127" s="5">
        <f t="shared" si="171"/>
        <v>7.7037197775489434E-34</v>
      </c>
      <c r="F127" s="5">
        <f t="shared" si="194"/>
        <v>8.4740917553038378E-32</v>
      </c>
      <c r="G127" s="5">
        <f t="shared" si="195"/>
        <v>4.6183800066405916E-30</v>
      </c>
      <c r="H127" s="5">
        <f t="shared" si="196"/>
        <v>1.662616802390613E-28</v>
      </c>
      <c r="I127" s="5">
        <f t="shared" si="197"/>
        <v>4.4474999463948897E-27</v>
      </c>
      <c r="J127" s="5">
        <f t="shared" si="198"/>
        <v>9.4286998863571661E-26</v>
      </c>
      <c r="K127" s="5">
        <f t="shared" si="199"/>
        <v>1.6500224801125041E-24</v>
      </c>
      <c r="L127" s="5">
        <f t="shared" si="200"/>
        <v>2.4514619704528632E-23</v>
      </c>
      <c r="M127" s="5">
        <f t="shared" si="201"/>
        <v>3.1562572869580614E-22</v>
      </c>
      <c r="N127" s="5">
        <f t="shared" si="202"/>
        <v>3.5770915918858029E-21</v>
      </c>
      <c r="O127" s="5">
        <f t="shared" si="203"/>
        <v>3.6128625078046609E-20</v>
      </c>
      <c r="P127" s="5">
        <f t="shared" si="204"/>
        <v>3.2844204616406008E-19</v>
      </c>
      <c r="Q127" s="5">
        <f t="shared" si="205"/>
        <v>2.7096468808534957E-18</v>
      </c>
      <c r="R127" s="5">
        <f t="shared" si="206"/>
        <v>2.0426568794126351E-17</v>
      </c>
      <c r="S127" s="5">
        <f t="shared" si="207"/>
        <v>1.4152694093073257E-16</v>
      </c>
      <c r="T127" s="5">
        <f t="shared" si="208"/>
        <v>9.057724219566883E-16</v>
      </c>
      <c r="U127" s="5">
        <f t="shared" si="209"/>
        <v>5.3780237553678378E-15</v>
      </c>
      <c r="V127" s="5">
        <f t="shared" si="210"/>
        <v>2.973730782379864E-14</v>
      </c>
      <c r="W127" s="5">
        <f t="shared" si="211"/>
        <v>1.536427570896263E-13</v>
      </c>
      <c r="X127" s="5">
        <f t="shared" si="212"/>
        <v>7.4395440274976948E-13</v>
      </c>
      <c r="Y127" s="5">
        <f t="shared" si="213"/>
        <v>3.3849925325114506E-12</v>
      </c>
      <c r="Z127" s="5">
        <f t="shared" si="214"/>
        <v>1.45071108536205E-11</v>
      </c>
      <c r="AA127" s="5">
        <f t="shared" si="215"/>
        <v>5.8687857544192008E-11</v>
      </c>
      <c r="AB127" s="5">
        <f t="shared" si="216"/>
        <v>2.2454484625603902E-10</v>
      </c>
      <c r="AC127" s="5">
        <f t="shared" si="217"/>
        <v>8.1397506767814143E-10</v>
      </c>
      <c r="AD127" s="5">
        <f t="shared" si="218"/>
        <v>2.8000742328128068E-9</v>
      </c>
      <c r="AE127" s="5">
        <f t="shared" si="219"/>
        <v>9.1540888380418699E-9</v>
      </c>
      <c r="AF127" s="5">
        <f t="shared" si="220"/>
        <v>2.847938749613026E-8</v>
      </c>
      <c r="AG127" s="5">
        <f t="shared" si="221"/>
        <v>8.4421041506386116E-8</v>
      </c>
      <c r="AH127" s="5">
        <f t="shared" si="222"/>
        <v>2.3870777253529863E-7</v>
      </c>
      <c r="AI127" s="5">
        <f t="shared" si="223"/>
        <v>6.4451098584530624E-7</v>
      </c>
      <c r="AJ127" s="5">
        <f t="shared" si="224"/>
        <v>1.6632541570201453E-6</v>
      </c>
      <c r="AK127" s="5">
        <f t="shared" si="225"/>
        <v>4.1061587001434851E-6</v>
      </c>
      <c r="AL127" s="5">
        <f t="shared" si="226"/>
        <v>9.7054660185209658E-6</v>
      </c>
      <c r="AM127" s="5">
        <f t="shared" si="227"/>
        <v>2.1980025983121013E-5</v>
      </c>
      <c r="AN127" s="5">
        <f t="shared" si="228"/>
        <v>4.772805642049134E-5</v>
      </c>
      <c r="AO127" s="5">
        <f t="shared" si="229"/>
        <v>9.9433450876023618E-5</v>
      </c>
      <c r="AP127" s="5">
        <f t="shared" si="230"/>
        <v>1.9886690175204724E-4</v>
      </c>
      <c r="AQ127" s="5">
        <f t="shared" si="231"/>
        <v>3.8203378494472233E-4</v>
      </c>
      <c r="AR127" s="5">
        <f t="shared" si="232"/>
        <v>7.0529314143641028E-4</v>
      </c>
      <c r="AS127" s="5">
        <f t="shared" si="233"/>
        <v>1.2518953260496281E-3</v>
      </c>
      <c r="AT127" s="5">
        <f t="shared" si="234"/>
        <v>2.1373822639871704E-3</v>
      </c>
      <c r="AU127" s="5">
        <f t="shared" si="235"/>
        <v>3.5114137194074942E-3</v>
      </c>
      <c r="AV127" s="5">
        <f t="shared" si="236"/>
        <v>5.5529333237141765E-3</v>
      </c>
      <c r="AW127" s="5">
        <f t="shared" si="237"/>
        <v>8.4556030156556772E-3</v>
      </c>
      <c r="AX127" s="5">
        <f t="shared" si="238"/>
        <v>1.2401551089628326E-2</v>
      </c>
      <c r="AY127" s="5">
        <f t="shared" si="239"/>
        <v>1.7523930887518288E-2</v>
      </c>
      <c r="AZ127" s="5">
        <f t="shared" si="240"/>
        <v>2.3862373974492989E-2</v>
      </c>
      <c r="BA127" s="5">
        <f t="shared" si="241"/>
        <v>3.1319365841522048E-2</v>
      </c>
      <c r="BB127" s="5">
        <f t="shared" si="293"/>
        <v>3.9628585350497292E-2</v>
      </c>
      <c r="BC127" s="5">
        <f t="shared" si="273"/>
        <v>4.8346874127606673E-2</v>
      </c>
      <c r="BD127" s="5">
        <f t="shared" si="243"/>
        <v>5.6878675444243083E-2</v>
      </c>
      <c r="BE127" s="5">
        <f t="shared" si="244"/>
        <v>6.4535420215583311E-2</v>
      </c>
      <c r="BF127" s="5">
        <f t="shared" si="245"/>
        <v>7.0623667405732157E-2</v>
      </c>
      <c r="BG127" s="5">
        <f t="shared" si="246"/>
        <v>7.4547204483827026E-2</v>
      </c>
      <c r="BH127" s="19">
        <f t="shared" si="247"/>
        <v>7.5902608201711463E-2</v>
      </c>
      <c r="BI127" s="5">
        <f t="shared" si="248"/>
        <v>7.4547204483816132E-2</v>
      </c>
      <c r="BJ127" s="5">
        <f t="shared" si="249"/>
        <v>7.0623667405703972E-2</v>
      </c>
      <c r="BK127" s="5">
        <f t="shared" si="250"/>
        <v>6.453542021552322E-2</v>
      </c>
      <c r="BL127" s="5">
        <f t="shared" si="251"/>
        <v>5.6878675444124747E-2</v>
      </c>
      <c r="BM127" s="5">
        <f t="shared" si="252"/>
        <v>4.8346874127387397E-2</v>
      </c>
      <c r="BN127" s="20">
        <f t="shared" si="253"/>
        <v>3.9628585350113502E-2</v>
      </c>
      <c r="BO127" s="5">
        <f t="shared" si="254"/>
        <v>3.1319365840886494E-2</v>
      </c>
      <c r="BP127" s="5">
        <f t="shared" si="255"/>
        <v>2.3862373973492442E-2</v>
      </c>
      <c r="BQ127" s="5">
        <f t="shared" si="256"/>
        <v>1.7523930885986871E-2</v>
      </c>
      <c r="BR127" s="5">
        <f t="shared" si="257"/>
        <v>1.2401551087147866E-2</v>
      </c>
      <c r="BS127" s="5">
        <f t="shared" si="258"/>
        <v>8.4556030105814688E-3</v>
      </c>
      <c r="BT127" s="5">
        <f t="shared" si="259"/>
        <v>5.5529333096209169E-3</v>
      </c>
      <c r="BU127" s="5">
        <f t="shared" si="260"/>
        <v>3.5114136749721282E-3</v>
      </c>
      <c r="BV127" s="5">
        <f t="shared" si="261"/>
        <v>2.1373821303660974E-3</v>
      </c>
      <c r="BW127" s="5">
        <f t="shared" si="262"/>
        <v>1.2518949680465604E-3</v>
      </c>
      <c r="BX127" s="5">
        <f t="shared" si="263"/>
        <v>7.052923006224661E-4</v>
      </c>
      <c r="BY127" s="5">
        <f t="shared" si="264"/>
        <v>3.8203205437342718E-4</v>
      </c>
      <c r="BZ127" s="5">
        <f t="shared" si="265"/>
        <v>1.988637688464105E-4</v>
      </c>
      <c r="CA127" s="5">
        <f t="shared" si="266"/>
        <v>9.9428441694569792E-5</v>
      </c>
      <c r="CB127" s="5">
        <f t="shared" si="267"/>
        <v>4.77209568678042E-5</v>
      </c>
      <c r="CC127" s="5">
        <f t="shared" si="268"/>
        <v>2.1971080121631515E-5</v>
      </c>
      <c r="CD127" s="5">
        <f t="shared" si="269"/>
        <v>9.6954216305089417E-6</v>
      </c>
      <c r="CE127" s="5">
        <f t="shared" si="270"/>
        <v>4.0960929561911117E-6</v>
      </c>
      <c r="CF127" s="5">
        <f t="shared" si="314"/>
        <v>1.6542413466436659E-6</v>
      </c>
      <c r="CG127" s="5">
        <f t="shared" si="315"/>
        <v>6.3729608376236279E-7</v>
      </c>
      <c r="CH127" s="5">
        <f t="shared" si="316"/>
        <v>2.3354303203497187E-7</v>
      </c>
      <c r="CI127" s="5">
        <f t="shared" si="317"/>
        <v>8.1115254203335226E-8</v>
      </c>
      <c r="CJ127" s="5">
        <f t="shared" si="318"/>
        <v>2.658796274297718E-8</v>
      </c>
      <c r="CK127" s="5">
        <f t="shared" si="319"/>
        <v>8.18702330655916E-9</v>
      </c>
      <c r="CL127" s="5">
        <f t="shared" si="320"/>
        <v>2.3582852030501746E-9</v>
      </c>
      <c r="CM127" s="5">
        <f t="shared" si="321"/>
        <v>6.3359162941277673E-10</v>
      </c>
      <c r="CN127" s="5">
        <f t="shared" si="322"/>
        <v>1.5864804238754178E-10</v>
      </c>
      <c r="CO127" s="5">
        <f t="shared" si="323"/>
        <v>3.7102318804675646E-11</v>
      </c>
      <c r="CP127" s="5">
        <f t="shared" si="324"/>
        <v>8.1445971063991126E-12</v>
      </c>
      <c r="CQ127" s="5">
        <f t="shared" si="325"/>
        <v>1.6891636242107541E-12</v>
      </c>
      <c r="CR127" s="5">
        <f t="shared" si="326"/>
        <v>3.3288371448279304E-13</v>
      </c>
      <c r="CS127" s="5">
        <f t="shared" si="327"/>
        <v>6.2510451016579677E-14</v>
      </c>
      <c r="CT127" s="5">
        <f t="shared" si="328"/>
        <v>1.117942792653289E-14</v>
      </c>
      <c r="CU127" s="5">
        <f t="shared" si="329"/>
        <v>1.8989875057468211E-15</v>
      </c>
      <c r="CV127" s="5">
        <f t="shared" si="330"/>
        <v>3.0528727890415296E-16</v>
      </c>
      <c r="CW127" s="5">
        <f t="shared" si="331"/>
        <v>4.6262502289194738E-17</v>
      </c>
      <c r="CX127" s="5">
        <f t="shared" si="332"/>
        <v>6.5779918404903066E-18</v>
      </c>
      <c r="CY127" s="5">
        <f t="shared" si="333"/>
        <v>8.730085208004382E-19</v>
      </c>
      <c r="CZ127" s="5">
        <f t="shared" si="334"/>
        <v>1.0748773351335926E-19</v>
      </c>
      <c r="DA127" s="5">
        <f t="shared" si="337"/>
        <v>1.2190234378591519E-20</v>
      </c>
      <c r="DB127" s="5">
        <f t="shared" si="338"/>
        <v>1.2626674723413302E-21</v>
      </c>
      <c r="DC127" s="5">
        <f t="shared" si="339"/>
        <v>1.1823081526221298E-22</v>
      </c>
      <c r="DD127" s="5">
        <f t="shared" si="340"/>
        <v>9.881840232547605E-24</v>
      </c>
      <c r="DE127" s="5">
        <f t="shared" si="341"/>
        <v>7.2553006629575232E-25</v>
      </c>
      <c r="DF127" s="5">
        <f t="shared" si="341"/>
        <v>4.5824669598560095E-26</v>
      </c>
      <c r="DG127" s="5">
        <f t="shared" si="341"/>
        <v>2.4198886046637853E-27</v>
      </c>
      <c r="DH127" s="5">
        <f t="shared" si="341"/>
        <v>1.025457547029095E-28</v>
      </c>
      <c r="DI127" s="5">
        <f t="shared" si="341"/>
        <v>3.2709994175472814E-30</v>
      </c>
      <c r="DJ127" s="5">
        <f t="shared" si="341"/>
        <v>7.0103849975695385E-32</v>
      </c>
      <c r="DK127" s="5">
        <f t="shared" si="290"/>
        <v>7.7037197775489434E-34</v>
      </c>
      <c r="DL127" s="5">
        <f t="shared" si="290"/>
        <v>0</v>
      </c>
      <c r="DM127" s="5">
        <f t="shared" si="290"/>
        <v>0</v>
      </c>
      <c r="DN127" s="5">
        <f t="shared" si="290"/>
        <v>0</v>
      </c>
      <c r="DO127" s="5">
        <f t="shared" si="290"/>
        <v>0</v>
      </c>
      <c r="DP127" s="5">
        <f t="shared" si="290"/>
        <v>0</v>
      </c>
      <c r="DQ127" s="5">
        <f t="shared" si="290"/>
        <v>0</v>
      </c>
      <c r="DR127" s="5">
        <f t="shared" si="290"/>
        <v>0</v>
      </c>
      <c r="DS127" s="5">
        <f t="shared" ref="DL127:DW139" si="342">DR126*$E$6</f>
        <v>0</v>
      </c>
      <c r="DT127" s="5">
        <f t="shared" si="342"/>
        <v>0</v>
      </c>
      <c r="DU127" s="5">
        <f t="shared" si="342"/>
        <v>0</v>
      </c>
      <c r="DV127" s="5">
        <f t="shared" si="342"/>
        <v>0</v>
      </c>
      <c r="DW127" s="5">
        <f t="shared" si="342"/>
        <v>0</v>
      </c>
    </row>
    <row r="128" spans="1:127" x14ac:dyDescent="0.25">
      <c r="A128" s="13">
        <f t="shared" si="141"/>
        <v>7.5731851057351057E-2</v>
      </c>
      <c r="B128" s="2">
        <f t="shared" si="142"/>
        <v>0.99999968843467879</v>
      </c>
      <c r="C128" s="4">
        <f t="shared" si="143"/>
        <v>36.593406593406591</v>
      </c>
      <c r="D128" s="18">
        <v>111</v>
      </c>
      <c r="E128" s="5">
        <f t="shared" si="171"/>
        <v>3.8518598887744717E-34</v>
      </c>
      <c r="F128" s="5">
        <f t="shared" si="194"/>
        <v>4.2755644765396636E-32</v>
      </c>
      <c r="G128" s="5">
        <f t="shared" si="195"/>
        <v>2.351560462096815E-30</v>
      </c>
      <c r="H128" s="5">
        <f t="shared" si="196"/>
        <v>8.5440030122850944E-29</v>
      </c>
      <c r="I128" s="5">
        <f t="shared" si="197"/>
        <v>2.3068808133169755E-27</v>
      </c>
      <c r="J128" s="5">
        <f t="shared" si="198"/>
        <v>4.9367249404983276E-26</v>
      </c>
      <c r="K128" s="5">
        <f t="shared" si="199"/>
        <v>8.7215473948803787E-25</v>
      </c>
      <c r="L128" s="5">
        <f t="shared" si="200"/>
        <v>1.3082321092320568E-23</v>
      </c>
      <c r="M128" s="5">
        <f t="shared" si="201"/>
        <v>1.7007017420016738E-22</v>
      </c>
      <c r="N128" s="5">
        <f t="shared" si="202"/>
        <v>1.9463586602908045E-21</v>
      </c>
      <c r="O128" s="5">
        <f t="shared" si="203"/>
        <v>1.9852858334966206E-20</v>
      </c>
      <c r="P128" s="5">
        <f t="shared" si="204"/>
        <v>1.8228533562105335E-19</v>
      </c>
      <c r="Q128" s="5">
        <f t="shared" si="205"/>
        <v>1.5190444635087779E-18</v>
      </c>
      <c r="R128" s="5">
        <f t="shared" si="206"/>
        <v>1.1568107837489923E-17</v>
      </c>
      <c r="S128" s="5">
        <f t="shared" si="207"/>
        <v>8.0976754862429466E-17</v>
      </c>
      <c r="T128" s="5">
        <f t="shared" si="208"/>
        <v>5.2364968144371041E-16</v>
      </c>
      <c r="U128" s="5">
        <f t="shared" si="209"/>
        <v>3.1418980886622631E-15</v>
      </c>
      <c r="V128" s="5">
        <f t="shared" si="210"/>
        <v>1.7557665789583237E-14</v>
      </c>
      <c r="W128" s="5">
        <f t="shared" si="211"/>
        <v>9.1690032456712478E-14</v>
      </c>
      <c r="X128" s="5">
        <f t="shared" si="212"/>
        <v>4.4879857991969789E-13</v>
      </c>
      <c r="Y128" s="5">
        <f t="shared" si="213"/>
        <v>2.0644734676306099E-12</v>
      </c>
      <c r="Z128" s="5">
        <f t="shared" si="214"/>
        <v>8.9460516930659752E-12</v>
      </c>
      <c r="AA128" s="5">
        <f t="shared" si="215"/>
        <v>3.6597484198906257E-11</v>
      </c>
      <c r="AB128" s="5">
        <f t="shared" si="216"/>
        <v>1.4161635190011552E-10</v>
      </c>
      <c r="AC128" s="5">
        <f t="shared" si="217"/>
        <v>5.1925995696709022E-10</v>
      </c>
      <c r="AD128" s="5">
        <f t="shared" si="218"/>
        <v>1.8070246502454742E-9</v>
      </c>
      <c r="AE128" s="5">
        <f t="shared" si="219"/>
        <v>5.9770815354273382E-9</v>
      </c>
      <c r="AF128" s="5">
        <f t="shared" si="220"/>
        <v>1.8816738167086065E-8</v>
      </c>
      <c r="AG128" s="5">
        <f t="shared" si="221"/>
        <v>5.6450214501258191E-8</v>
      </c>
      <c r="AH128" s="5">
        <f t="shared" si="222"/>
        <v>1.6156440702084238E-7</v>
      </c>
      <c r="AI128" s="5">
        <f t="shared" si="223"/>
        <v>4.4160937919030243E-7</v>
      </c>
      <c r="AJ128" s="5">
        <f t="shared" si="224"/>
        <v>1.1538825714327257E-6</v>
      </c>
      <c r="AK128" s="5">
        <f t="shared" si="225"/>
        <v>2.8847064285818152E-6</v>
      </c>
      <c r="AL128" s="5">
        <f t="shared" si="226"/>
        <v>6.9058123593322254E-6</v>
      </c>
      <c r="AM128" s="5">
        <f t="shared" si="227"/>
        <v>1.5842746000820987E-5</v>
      </c>
      <c r="AN128" s="5">
        <f t="shared" si="228"/>
        <v>3.4854041201806177E-5</v>
      </c>
      <c r="AO128" s="5">
        <f t="shared" si="229"/>
        <v>7.3580753648257472E-5</v>
      </c>
      <c r="AP128" s="5">
        <f t="shared" si="230"/>
        <v>1.4915017631403544E-4</v>
      </c>
      <c r="AQ128" s="5">
        <f t="shared" si="231"/>
        <v>2.9045034334838481E-4</v>
      </c>
      <c r="AR128" s="5">
        <f t="shared" si="232"/>
        <v>5.4366346319056631E-4</v>
      </c>
      <c r="AS128" s="5">
        <f t="shared" si="233"/>
        <v>9.7859423374301925E-4</v>
      </c>
      <c r="AT128" s="5">
        <f t="shared" si="234"/>
        <v>1.6946387950183993E-3</v>
      </c>
      <c r="AU128" s="5">
        <f t="shared" si="235"/>
        <v>2.8243979916973321E-3</v>
      </c>
      <c r="AV128" s="5">
        <f t="shared" si="236"/>
        <v>4.5321735215608349E-3</v>
      </c>
      <c r="AW128" s="5">
        <f t="shared" si="237"/>
        <v>7.0042681696849268E-3</v>
      </c>
      <c r="AX128" s="5">
        <f t="shared" si="238"/>
        <v>1.0428577052642002E-2</v>
      </c>
      <c r="AY128" s="5">
        <f t="shared" si="239"/>
        <v>1.4962740988573307E-2</v>
      </c>
      <c r="AZ128" s="5">
        <f t="shared" si="240"/>
        <v>2.069315243100564E-2</v>
      </c>
      <c r="BA128" s="5">
        <f t="shared" si="241"/>
        <v>2.759086990800752E-2</v>
      </c>
      <c r="BB128" s="5">
        <f t="shared" si="293"/>
        <v>3.547397559600967E-2</v>
      </c>
      <c r="BC128" s="5">
        <f t="shared" si="273"/>
        <v>4.3987729739051983E-2</v>
      </c>
      <c r="BD128" s="5">
        <f t="shared" si="243"/>
        <v>5.2612774785924882E-2</v>
      </c>
      <c r="BE128" s="5">
        <f t="shared" si="244"/>
        <v>6.0707047829913194E-2</v>
      </c>
      <c r="BF128" s="5">
        <f t="shared" si="245"/>
        <v>6.7579543810657727E-2</v>
      </c>
      <c r="BG128" s="5">
        <f t="shared" si="246"/>
        <v>7.2585435944779592E-2</v>
      </c>
      <c r="BH128" s="5">
        <f t="shared" si="247"/>
        <v>7.5224906342769238E-2</v>
      </c>
      <c r="BI128" s="5">
        <f t="shared" si="248"/>
        <v>7.5224906342763798E-2</v>
      </c>
      <c r="BJ128" s="5">
        <f t="shared" si="249"/>
        <v>7.2585435944760052E-2</v>
      </c>
      <c r="BK128" s="5">
        <f t="shared" si="250"/>
        <v>6.7579543810613596E-2</v>
      </c>
      <c r="BL128" s="5">
        <f t="shared" si="251"/>
        <v>6.0707047829823987E-2</v>
      </c>
      <c r="BM128" s="5">
        <f t="shared" si="252"/>
        <v>5.2612774785756072E-2</v>
      </c>
      <c r="BN128" s="20">
        <f t="shared" si="253"/>
        <v>4.3987729738750453E-2</v>
      </c>
      <c r="BO128" s="5">
        <f t="shared" si="254"/>
        <v>3.5473975595500001E-2</v>
      </c>
      <c r="BP128" s="5">
        <f t="shared" si="255"/>
        <v>2.7590869907189466E-2</v>
      </c>
      <c r="BQ128" s="5">
        <f t="shared" si="256"/>
        <v>2.0693152429739656E-2</v>
      </c>
      <c r="BR128" s="5">
        <f t="shared" si="257"/>
        <v>1.4962740986567368E-2</v>
      </c>
      <c r="BS128" s="5">
        <f t="shared" si="258"/>
        <v>1.0428577048864667E-2</v>
      </c>
      <c r="BT128" s="5">
        <f t="shared" si="259"/>
        <v>7.0042681601011928E-3</v>
      </c>
      <c r="BU128" s="5">
        <f t="shared" si="260"/>
        <v>4.5321734922965226E-3</v>
      </c>
      <c r="BV128" s="5">
        <f t="shared" si="261"/>
        <v>2.8243979026691128E-3</v>
      </c>
      <c r="BW128" s="5">
        <f t="shared" si="262"/>
        <v>1.6946385492063289E-3</v>
      </c>
      <c r="BX128" s="5">
        <f t="shared" si="263"/>
        <v>9.7859363433451313E-4</v>
      </c>
      <c r="BY128" s="5">
        <f t="shared" si="264"/>
        <v>5.4366217749794667E-4</v>
      </c>
      <c r="BZ128" s="5">
        <f t="shared" si="265"/>
        <v>2.9044791160991884E-4</v>
      </c>
      <c r="CA128" s="5">
        <f t="shared" si="266"/>
        <v>1.4914610527049014E-4</v>
      </c>
      <c r="CB128" s="5">
        <f t="shared" si="267"/>
        <v>7.3574699281186989E-5</v>
      </c>
      <c r="CC128" s="5">
        <f t="shared" si="268"/>
        <v>3.4846018494717854E-5</v>
      </c>
      <c r="CD128" s="5">
        <f t="shared" si="269"/>
        <v>1.5833250876070229E-5</v>
      </c>
      <c r="CE128" s="5">
        <f t="shared" si="270"/>
        <v>6.8957572933500271E-6</v>
      </c>
      <c r="CF128" s="5">
        <f t="shared" si="314"/>
        <v>2.875167151417389E-6</v>
      </c>
      <c r="CG128" s="5">
        <f t="shared" si="315"/>
        <v>1.1457687152030143E-6</v>
      </c>
      <c r="CH128" s="5">
        <f t="shared" si="316"/>
        <v>4.3541955789866733E-7</v>
      </c>
      <c r="CI128" s="5">
        <f t="shared" si="317"/>
        <v>1.5732914311915356E-7</v>
      </c>
      <c r="CJ128" s="5">
        <f t="shared" si="318"/>
        <v>5.3851608473156203E-8</v>
      </c>
      <c r="CK128" s="5">
        <f t="shared" si="319"/>
        <v>1.738749302476817E-8</v>
      </c>
      <c r="CL128" s="5">
        <f t="shared" si="320"/>
        <v>5.2726542548046671E-9</v>
      </c>
      <c r="CM128" s="5">
        <f t="shared" si="321"/>
        <v>1.4959384162314757E-9</v>
      </c>
      <c r="CN128" s="5">
        <f t="shared" si="322"/>
        <v>3.9611983590015926E-10</v>
      </c>
      <c r="CO128" s="5">
        <f t="shared" si="323"/>
        <v>9.7875180596108715E-11</v>
      </c>
      <c r="CP128" s="5">
        <f t="shared" si="324"/>
        <v>2.2623457955537379E-11</v>
      </c>
      <c r="CQ128" s="5">
        <f t="shared" si="325"/>
        <v>4.9168803653049333E-12</v>
      </c>
      <c r="CR128" s="5">
        <f t="shared" si="326"/>
        <v>1.0110236693467736E-12</v>
      </c>
      <c r="CS128" s="5">
        <f t="shared" si="327"/>
        <v>1.9769708274968636E-13</v>
      </c>
      <c r="CT128" s="5">
        <f t="shared" si="328"/>
        <v>3.6844939471556283E-14</v>
      </c>
      <c r="CU128" s="5">
        <f t="shared" si="329"/>
        <v>6.5392077161398555E-15</v>
      </c>
      <c r="CV128" s="5">
        <f t="shared" si="330"/>
        <v>1.1021373923254871E-15</v>
      </c>
      <c r="CW128" s="5">
        <f t="shared" si="331"/>
        <v>1.7577489059667386E-16</v>
      </c>
      <c r="CX128" s="5">
        <f t="shared" si="332"/>
        <v>2.6420247064842521E-17</v>
      </c>
      <c r="CY128" s="5">
        <f t="shared" si="333"/>
        <v>3.7255001806453724E-18</v>
      </c>
      <c r="CZ128" s="5">
        <f t="shared" si="334"/>
        <v>4.9024812715689873E-19</v>
      </c>
      <c r="DA128" s="5">
        <f t="shared" ref="DA128:DA139" si="343">CZ127*$E$6 +DA127*$E$6</f>
        <v>5.983898394597539E-20</v>
      </c>
      <c r="DB128" s="5">
        <f t="shared" ref="DB128:DB139" si="344">DA127*$E$6 +DB127*$E$6</f>
        <v>6.7264509254664245E-21</v>
      </c>
      <c r="DC128" s="5">
        <f t="shared" ref="DC128:DC139" si="345">DB127*$E$6 +DC127*$E$6</f>
        <v>6.9044914380177157E-22</v>
      </c>
      <c r="DD128" s="5">
        <f t="shared" ref="DD128:DD139" si="346">DC127*$E$6 +DD127*$E$6</f>
        <v>6.4056327747380292E-23</v>
      </c>
      <c r="DE128" s="5">
        <f t="shared" ref="DE128:DE139" si="347">DD127*$E$6 +DE127*$E$6</f>
        <v>5.3036851494216787E-24</v>
      </c>
      <c r="DF128" s="5">
        <f t="shared" ref="DF128:DF139" si="348">DE127*$E$6 +DF127*$E$6</f>
        <v>3.8567736794715621E-25</v>
      </c>
      <c r="DG128" s="5">
        <f t="shared" ref="DG128:DG139" si="349">DF127*$E$6 +DG127*$E$6</f>
        <v>2.412227910161194E-26</v>
      </c>
      <c r="DH128" s="5">
        <f t="shared" ref="DH128:DI139" si="350">DG127*$E$6 +DH127*$E$6</f>
        <v>1.2612171796833474E-27</v>
      </c>
      <c r="DI128" s="5">
        <f t="shared" si="350"/>
        <v>5.2908377060228388E-29</v>
      </c>
      <c r="DJ128" s="5">
        <f t="shared" ref="DJ128:DJ139" si="351">DI127*$E$6 +DJ127*$E$6</f>
        <v>1.6705516337614884E-30</v>
      </c>
      <c r="DK128" s="5">
        <f t="shared" ref="DK128:DO139" si="352">DJ127*$E$6 +DK127*$E$6</f>
        <v>3.543711097672514E-32</v>
      </c>
      <c r="DL128" s="5">
        <f t="shared" si="342"/>
        <v>3.8518598887744717E-34</v>
      </c>
      <c r="DM128" s="5">
        <f t="shared" si="342"/>
        <v>0</v>
      </c>
      <c r="DN128" s="5">
        <f t="shared" si="342"/>
        <v>0</v>
      </c>
      <c r="DO128" s="5">
        <f t="shared" si="342"/>
        <v>0</v>
      </c>
      <c r="DP128" s="5">
        <f t="shared" si="342"/>
        <v>0</v>
      </c>
      <c r="DQ128" s="5">
        <f t="shared" si="342"/>
        <v>0</v>
      </c>
      <c r="DR128" s="5">
        <f t="shared" si="342"/>
        <v>0</v>
      </c>
      <c r="DS128" s="5">
        <f t="shared" si="342"/>
        <v>0</v>
      </c>
      <c r="DT128" s="5">
        <f t="shared" si="342"/>
        <v>0</v>
      </c>
      <c r="DU128" s="5">
        <f t="shared" si="342"/>
        <v>0</v>
      </c>
      <c r="DV128" s="5">
        <f t="shared" si="342"/>
        <v>0</v>
      </c>
      <c r="DW128" s="5">
        <f t="shared" si="342"/>
        <v>0</v>
      </c>
    </row>
    <row r="129" spans="1:127" x14ac:dyDescent="0.25">
      <c r="A129" s="13">
        <f t="shared" si="141"/>
        <v>7.5393004386513432E-2</v>
      </c>
      <c r="B129" s="2">
        <f t="shared" si="142"/>
        <v>0.9999994707248997</v>
      </c>
      <c r="C129" s="4">
        <f t="shared" si="143"/>
        <v>36.92307692307692</v>
      </c>
      <c r="D129" s="18">
        <v>112</v>
      </c>
      <c r="E129" s="5">
        <f t="shared" si="171"/>
        <v>1.9259299443872359E-34</v>
      </c>
      <c r="F129" s="5">
        <f t="shared" si="194"/>
        <v>2.1570415377137042E-32</v>
      </c>
      <c r="G129" s="5">
        <f t="shared" si="195"/>
        <v>1.1971580534311058E-30</v>
      </c>
      <c r="H129" s="5">
        <f t="shared" si="196"/>
        <v>4.389579529247388E-29</v>
      </c>
      <c r="I129" s="5">
        <f t="shared" si="197"/>
        <v>1.1961604217199132E-27</v>
      </c>
      <c r="J129" s="5">
        <f t="shared" si="198"/>
        <v>2.5837065109150126E-26</v>
      </c>
      <c r="K129" s="5">
        <f t="shared" si="199"/>
        <v>4.6076099444651057E-25</v>
      </c>
      <c r="L129" s="5">
        <f t="shared" si="200"/>
        <v>6.9772379159043029E-24</v>
      </c>
      <c r="M129" s="5">
        <f t="shared" si="201"/>
        <v>9.1576247646243976E-23</v>
      </c>
      <c r="N129" s="5">
        <f t="shared" si="202"/>
        <v>1.0582144172454859E-21</v>
      </c>
      <c r="O129" s="5">
        <f t="shared" si="203"/>
        <v>1.0899608497628505E-20</v>
      </c>
      <c r="P129" s="5">
        <f t="shared" si="204"/>
        <v>1.0106909697800978E-19</v>
      </c>
      <c r="Q129" s="5">
        <f t="shared" si="205"/>
        <v>8.5066489956491561E-19</v>
      </c>
      <c r="R129" s="5">
        <f t="shared" si="206"/>
        <v>6.5435761504993509E-18</v>
      </c>
      <c r="S129" s="5">
        <f t="shared" si="207"/>
        <v>4.6272431349959694E-17</v>
      </c>
      <c r="T129" s="5">
        <f t="shared" si="208"/>
        <v>3.0231321815306993E-16</v>
      </c>
      <c r="U129" s="5">
        <f t="shared" si="209"/>
        <v>1.8327738850529867E-15</v>
      </c>
      <c r="V129" s="5">
        <f t="shared" si="210"/>
        <v>1.034978193912275E-14</v>
      </c>
      <c r="W129" s="5">
        <f t="shared" si="211"/>
        <v>5.4623849123147858E-14</v>
      </c>
      <c r="X129" s="5">
        <f t="shared" si="212"/>
        <v>2.7024430618820519E-13</v>
      </c>
      <c r="Y129" s="5">
        <f t="shared" si="213"/>
        <v>1.2566360237751538E-12</v>
      </c>
      <c r="Z129" s="5">
        <f t="shared" si="214"/>
        <v>5.5052625803482923E-12</v>
      </c>
      <c r="AA129" s="5">
        <f t="shared" si="215"/>
        <v>2.2771767945986116E-11</v>
      </c>
      <c r="AB129" s="5">
        <f t="shared" si="216"/>
        <v>8.910691804951089E-11</v>
      </c>
      <c r="AC129" s="5">
        <f t="shared" si="217"/>
        <v>3.3043815443360286E-10</v>
      </c>
      <c r="AD129" s="5">
        <f t="shared" si="218"/>
        <v>1.1631423036062822E-9</v>
      </c>
      <c r="AE129" s="5">
        <f t="shared" si="219"/>
        <v>3.8920530928364064E-9</v>
      </c>
      <c r="AF129" s="5">
        <f t="shared" si="220"/>
        <v>1.2396909851256701E-8</v>
      </c>
      <c r="AG129" s="5">
        <f t="shared" si="221"/>
        <v>3.763347633417213E-8</v>
      </c>
      <c r="AH129" s="5">
        <f t="shared" si="222"/>
        <v>1.0900731076105029E-7</v>
      </c>
      <c r="AI129" s="5">
        <f t="shared" si="223"/>
        <v>3.0158689310557238E-7</v>
      </c>
      <c r="AJ129" s="5">
        <f t="shared" si="224"/>
        <v>7.9774597531151407E-7</v>
      </c>
      <c r="AK129" s="5">
        <f t="shared" si="225"/>
        <v>2.0192945000072703E-6</v>
      </c>
      <c r="AL129" s="5">
        <f t="shared" si="226"/>
        <v>4.8952593939570201E-6</v>
      </c>
      <c r="AM129" s="5">
        <f t="shared" si="227"/>
        <v>1.1374279180076606E-5</v>
      </c>
      <c r="AN129" s="5">
        <f t="shared" si="228"/>
        <v>2.5348393601313582E-5</v>
      </c>
      <c r="AO129" s="5">
        <f t="shared" si="229"/>
        <v>5.4217397425031821E-5</v>
      </c>
      <c r="AP129" s="5">
        <f t="shared" si="230"/>
        <v>1.1136546498114646E-4</v>
      </c>
      <c r="AQ129" s="5">
        <f t="shared" si="231"/>
        <v>2.1980025983121013E-4</v>
      </c>
      <c r="AR129" s="5">
        <f t="shared" si="232"/>
        <v>4.1705690326947556E-4</v>
      </c>
      <c r="AS129" s="5">
        <f t="shared" si="233"/>
        <v>7.6112884846679272E-4</v>
      </c>
      <c r="AT129" s="5">
        <f t="shared" si="234"/>
        <v>1.3366165143807091E-3</v>
      </c>
      <c r="AU129" s="5">
        <f t="shared" si="235"/>
        <v>2.2595183933578657E-3</v>
      </c>
      <c r="AV129" s="5">
        <f t="shared" si="236"/>
        <v>3.6782857566290835E-3</v>
      </c>
      <c r="AW129" s="5">
        <f t="shared" si="237"/>
        <v>5.7682208456228809E-3</v>
      </c>
      <c r="AX129" s="5">
        <f t="shared" si="238"/>
        <v>8.716422611163465E-3</v>
      </c>
      <c r="AY129" s="5">
        <f t="shared" si="239"/>
        <v>1.2695659020607654E-2</v>
      </c>
      <c r="AZ129" s="5">
        <f t="shared" si="240"/>
        <v>1.7827946709789474E-2</v>
      </c>
      <c r="BA129" s="5">
        <f t="shared" si="241"/>
        <v>2.414201116950658E-2</v>
      </c>
      <c r="BB129" s="5">
        <f t="shared" si="293"/>
        <v>3.1532422752008599E-2</v>
      </c>
      <c r="BC129" s="5">
        <f t="shared" si="273"/>
        <v>3.9730852667530826E-2</v>
      </c>
      <c r="BD129" s="5">
        <f t="shared" si="243"/>
        <v>4.8300252262488436E-2</v>
      </c>
      <c r="BE129" s="5">
        <f t="shared" si="244"/>
        <v>5.6659911307919038E-2</v>
      </c>
      <c r="BF129" s="5">
        <f t="shared" si="245"/>
        <v>6.4143295820285468E-2</v>
      </c>
      <c r="BG129" s="5">
        <f t="shared" si="246"/>
        <v>7.0082489877718659E-2</v>
      </c>
      <c r="BH129" s="5">
        <f t="shared" si="247"/>
        <v>7.3905171143774415E-2</v>
      </c>
      <c r="BI129" s="19">
        <f t="shared" si="248"/>
        <v>7.5224906342766518E-2</v>
      </c>
      <c r="BJ129" s="5">
        <f t="shared" si="249"/>
        <v>7.3905171143761925E-2</v>
      </c>
      <c r="BK129" s="5">
        <f t="shared" si="250"/>
        <v>7.0082489877686824E-2</v>
      </c>
      <c r="BL129" s="5">
        <f t="shared" si="251"/>
        <v>6.4143295820218799E-2</v>
      </c>
      <c r="BM129" s="5">
        <f t="shared" si="252"/>
        <v>5.665991130779003E-2</v>
      </c>
      <c r="BN129" s="20">
        <f t="shared" si="253"/>
        <v>4.8300252262253263E-2</v>
      </c>
      <c r="BO129" s="5">
        <f t="shared" si="254"/>
        <v>3.9730852667125227E-2</v>
      </c>
      <c r="BP129" s="5">
        <f t="shared" si="255"/>
        <v>3.1532422751344734E-2</v>
      </c>
      <c r="BQ129" s="5">
        <f t="shared" si="256"/>
        <v>2.414201116846456E-2</v>
      </c>
      <c r="BR129" s="5">
        <f t="shared" si="257"/>
        <v>1.7827946708153512E-2</v>
      </c>
      <c r="BS129" s="5">
        <f t="shared" si="258"/>
        <v>1.2695659017716018E-2</v>
      </c>
      <c r="BT129" s="5">
        <f t="shared" si="259"/>
        <v>8.7164226044829304E-3</v>
      </c>
      <c r="BU129" s="5">
        <f t="shared" si="260"/>
        <v>5.7682208261988577E-3</v>
      </c>
      <c r="BV129" s="5">
        <f t="shared" si="261"/>
        <v>3.6782856974828179E-3</v>
      </c>
      <c r="BW129" s="5">
        <f t="shared" si="262"/>
        <v>2.2595182259377211E-3</v>
      </c>
      <c r="BX129" s="5">
        <f t="shared" si="263"/>
        <v>1.336616091770421E-3</v>
      </c>
      <c r="BY129" s="5">
        <f t="shared" si="264"/>
        <v>7.6112790591622995E-4</v>
      </c>
      <c r="BZ129" s="5">
        <f t="shared" si="265"/>
        <v>4.1705504455393275E-4</v>
      </c>
      <c r="CA129" s="5">
        <f t="shared" si="266"/>
        <v>2.1979700844020449E-4</v>
      </c>
      <c r="CB129" s="5">
        <f t="shared" si="267"/>
        <v>1.1136040227583857E-4</v>
      </c>
      <c r="CC129" s="5">
        <f t="shared" si="268"/>
        <v>5.4210358887952421E-5</v>
      </c>
      <c r="CD129" s="5">
        <f t="shared" si="269"/>
        <v>2.533963468539404E-5</v>
      </c>
      <c r="CE129" s="5">
        <f t="shared" si="270"/>
        <v>1.1364504084710129E-5</v>
      </c>
      <c r="CF129" s="5">
        <f t="shared" si="314"/>
        <v>4.8854622223837081E-6</v>
      </c>
      <c r="CG129" s="5">
        <f t="shared" si="315"/>
        <v>2.0104679333102018E-6</v>
      </c>
      <c r="CH129" s="5">
        <f t="shared" si="316"/>
        <v>7.9059413655084078E-7</v>
      </c>
      <c r="CI129" s="5">
        <f t="shared" si="317"/>
        <v>2.9637435050891047E-7</v>
      </c>
      <c r="CJ129" s="5">
        <f t="shared" si="318"/>
        <v>1.0559037579615489E-7</v>
      </c>
      <c r="CK129" s="5">
        <f t="shared" si="319"/>
        <v>3.5619550748962188E-8</v>
      </c>
      <c r="CL129" s="5">
        <f t="shared" si="320"/>
        <v>1.1330073639786418E-8</v>
      </c>
      <c r="CM129" s="5">
        <f t="shared" si="321"/>
        <v>3.3842963355180714E-9</v>
      </c>
      <c r="CN129" s="5">
        <f t="shared" si="322"/>
        <v>9.4602912606581748E-10</v>
      </c>
      <c r="CO129" s="5">
        <f t="shared" si="323"/>
        <v>2.4699750824813398E-10</v>
      </c>
      <c r="CP129" s="5">
        <f t="shared" si="324"/>
        <v>6.0249319275823052E-11</v>
      </c>
      <c r="CQ129" s="5">
        <f t="shared" si="325"/>
        <v>1.3770169160421156E-11</v>
      </c>
      <c r="CR129" s="5">
        <f t="shared" si="326"/>
        <v>2.9639520173258533E-12</v>
      </c>
      <c r="CS129" s="5">
        <f t="shared" si="327"/>
        <v>6.0436037604822997E-13</v>
      </c>
      <c r="CT129" s="5">
        <f t="shared" si="328"/>
        <v>1.1727101111062131E-13</v>
      </c>
      <c r="CU129" s="5">
        <f t="shared" si="329"/>
        <v>2.1692073593848071E-14</v>
      </c>
      <c r="CV129" s="5">
        <f t="shared" si="330"/>
        <v>3.8206725542326712E-15</v>
      </c>
      <c r="CW129" s="5">
        <f t="shared" si="331"/>
        <v>6.3895614146108048E-16</v>
      </c>
      <c r="CX129" s="5">
        <f t="shared" si="332"/>
        <v>1.0109756883075819E-16</v>
      </c>
      <c r="CY129" s="5">
        <f t="shared" si="333"/>
        <v>1.5072873622743946E-17</v>
      </c>
      <c r="CZ129" s="5">
        <f t="shared" si="334"/>
        <v>2.1078741539011356E-18</v>
      </c>
      <c r="DA129" s="5">
        <f t="shared" si="343"/>
        <v>2.7504355555143706E-19</v>
      </c>
      <c r="DB129" s="5">
        <f t="shared" si="344"/>
        <v>3.3282717435720907E-20</v>
      </c>
      <c r="DC129" s="5">
        <f t="shared" si="345"/>
        <v>3.708450034634098E-21</v>
      </c>
      <c r="DD129" s="5">
        <f t="shared" si="346"/>
        <v>3.7725273577457593E-22</v>
      </c>
      <c r="DE129" s="5">
        <f t="shared" si="347"/>
        <v>3.4680006448400985E-23</v>
      </c>
      <c r="DF129" s="5">
        <f t="shared" si="348"/>
        <v>2.8446812586844174E-24</v>
      </c>
      <c r="DG129" s="5">
        <f t="shared" si="349"/>
        <v>2.0489982352438407E-25</v>
      </c>
      <c r="DH129" s="5">
        <f t="shared" si="350"/>
        <v>1.2691748140647644E-26</v>
      </c>
      <c r="DI129" s="5">
        <f t="shared" ref="DI129:DI139" si="353">DH128*$E$6 +DI128*$E$6</f>
        <v>6.570627783717879E-28</v>
      </c>
      <c r="DJ129" s="5">
        <f t="shared" si="351"/>
        <v>2.7289464346994938E-29</v>
      </c>
      <c r="DK129" s="5">
        <f t="shared" si="352"/>
        <v>8.5299437236910676E-31</v>
      </c>
      <c r="DL129" s="5">
        <f t="shared" si="352"/>
        <v>1.7911148482801293E-32</v>
      </c>
      <c r="DM129" s="5">
        <f t="shared" si="342"/>
        <v>1.9259299443872359E-34</v>
      </c>
      <c r="DN129" s="5">
        <f t="shared" si="342"/>
        <v>0</v>
      </c>
      <c r="DO129" s="5">
        <f t="shared" si="342"/>
        <v>0</v>
      </c>
      <c r="DP129" s="5">
        <f t="shared" si="342"/>
        <v>0</v>
      </c>
      <c r="DQ129" s="5">
        <f t="shared" si="342"/>
        <v>0</v>
      </c>
      <c r="DR129" s="5">
        <f t="shared" si="342"/>
        <v>0</v>
      </c>
      <c r="DS129" s="5">
        <f t="shared" si="342"/>
        <v>0</v>
      </c>
      <c r="DT129" s="5">
        <f t="shared" si="342"/>
        <v>0</v>
      </c>
      <c r="DU129" s="5">
        <f t="shared" si="342"/>
        <v>0</v>
      </c>
      <c r="DV129" s="5">
        <f t="shared" si="342"/>
        <v>0</v>
      </c>
      <c r="DW129" s="5">
        <f t="shared" si="342"/>
        <v>0</v>
      </c>
    </row>
    <row r="130" spans="1:127" x14ac:dyDescent="0.25">
      <c r="A130" s="13">
        <f t="shared" si="141"/>
        <v>7.5058665690833665E-2</v>
      </c>
      <c r="B130" s="2">
        <f t="shared" si="142"/>
        <v>0.99999907542783162</v>
      </c>
      <c r="C130" s="4">
        <f t="shared" si="143"/>
        <v>37.252747252747255</v>
      </c>
      <c r="D130" s="18">
        <v>113</v>
      </c>
      <c r="E130" s="5">
        <f t="shared" si="171"/>
        <v>9.6296497219361793E-35</v>
      </c>
      <c r="F130" s="5">
        <f t="shared" si="194"/>
        <v>1.0881504185787883E-32</v>
      </c>
      <c r="G130" s="5">
        <f t="shared" si="195"/>
        <v>6.0936423440412142E-31</v>
      </c>
      <c r="H130" s="5">
        <f t="shared" si="196"/>
        <v>2.2546476672952493E-29</v>
      </c>
      <c r="I130" s="5">
        <f t="shared" si="197"/>
        <v>6.2002810850619355E-28</v>
      </c>
      <c r="J130" s="5">
        <f t="shared" si="198"/>
        <v>1.3516612765435019E-26</v>
      </c>
      <c r="K130" s="5">
        <f t="shared" si="199"/>
        <v>2.4329902977783035E-25</v>
      </c>
      <c r="L130" s="5">
        <f t="shared" si="200"/>
        <v>3.7189994551754068E-24</v>
      </c>
      <c r="M130" s="5">
        <f t="shared" si="201"/>
        <v>4.927674278107414E-23</v>
      </c>
      <c r="N130" s="5">
        <f t="shared" si="202"/>
        <v>5.7489533244586496E-22</v>
      </c>
      <c r="O130" s="5">
        <f t="shared" si="203"/>
        <v>5.9789114574369956E-21</v>
      </c>
      <c r="P130" s="5">
        <f t="shared" si="204"/>
        <v>5.5984352737819141E-20</v>
      </c>
      <c r="Q130" s="5">
        <f t="shared" si="205"/>
        <v>4.7586699827146269E-19</v>
      </c>
      <c r="R130" s="5">
        <f t="shared" si="206"/>
        <v>3.6971205250321329E-18</v>
      </c>
      <c r="S130" s="5">
        <f t="shared" si="207"/>
        <v>2.6408003750229524E-17</v>
      </c>
      <c r="T130" s="5">
        <f t="shared" si="208"/>
        <v>1.7429282475151481E-16</v>
      </c>
      <c r="U130" s="5">
        <f t="shared" si="209"/>
        <v>1.0675435516030282E-15</v>
      </c>
      <c r="V130" s="5">
        <f t="shared" si="210"/>
        <v>6.0912779120878681E-15</v>
      </c>
      <c r="W130" s="5">
        <f t="shared" si="211"/>
        <v>3.2486815531135303E-14</v>
      </c>
      <c r="X130" s="5">
        <f t="shared" si="212"/>
        <v>1.6243407765567651E-13</v>
      </c>
      <c r="Y130" s="5">
        <f t="shared" si="213"/>
        <v>7.6344016498167948E-13</v>
      </c>
      <c r="Z130" s="5">
        <f t="shared" si="214"/>
        <v>3.3809493020617231E-12</v>
      </c>
      <c r="AA130" s="5">
        <f t="shared" si="215"/>
        <v>1.4138515263167205E-11</v>
      </c>
      <c r="AB130" s="5">
        <f t="shared" si="216"/>
        <v>5.5939342997748503E-11</v>
      </c>
      <c r="AC130" s="5">
        <f t="shared" si="217"/>
        <v>2.0977253624155688E-10</v>
      </c>
      <c r="AD130" s="5">
        <f t="shared" si="218"/>
        <v>7.4679022901994251E-10</v>
      </c>
      <c r="AE130" s="5">
        <f t="shared" si="219"/>
        <v>2.5275976982213445E-9</v>
      </c>
      <c r="AF130" s="5">
        <f t="shared" si="220"/>
        <v>8.1444814720465541E-9</v>
      </c>
      <c r="AG130" s="5">
        <f t="shared" si="221"/>
        <v>2.5015193092714415E-8</v>
      </c>
      <c r="AH130" s="5">
        <f t="shared" si="222"/>
        <v>7.3320393547611215E-8</v>
      </c>
      <c r="AI130" s="5">
        <f t="shared" si="223"/>
        <v>2.0529710193331134E-7</v>
      </c>
      <c r="AJ130" s="5">
        <f t="shared" si="224"/>
        <v>5.4966643420854322E-7</v>
      </c>
      <c r="AK130" s="5">
        <f t="shared" si="225"/>
        <v>1.4085202376593923E-6</v>
      </c>
      <c r="AL130" s="5">
        <f t="shared" si="226"/>
        <v>3.4572769469821452E-6</v>
      </c>
      <c r="AM130" s="5">
        <f t="shared" si="227"/>
        <v>8.1347692870168133E-6</v>
      </c>
      <c r="AN130" s="5">
        <f t="shared" si="228"/>
        <v>1.8361336390695094E-5</v>
      </c>
      <c r="AO130" s="5">
        <f t="shared" si="229"/>
        <v>3.9782895513172703E-5</v>
      </c>
      <c r="AP130" s="5">
        <f t="shared" si="230"/>
        <v>8.2791431203089132E-5</v>
      </c>
      <c r="AQ130" s="5">
        <f t="shared" si="231"/>
        <v>1.6558286240617829E-4</v>
      </c>
      <c r="AR130" s="5">
        <f t="shared" si="232"/>
        <v>3.1842858155034287E-4</v>
      </c>
      <c r="AS130" s="5">
        <f t="shared" si="233"/>
        <v>5.8909287586813414E-4</v>
      </c>
      <c r="AT130" s="5">
        <f t="shared" si="234"/>
        <v>1.0488726814237509E-3</v>
      </c>
      <c r="AU130" s="5">
        <f t="shared" si="235"/>
        <v>1.7980674538692874E-3</v>
      </c>
      <c r="AV130" s="5">
        <f t="shared" si="236"/>
        <v>2.9689020749934748E-3</v>
      </c>
      <c r="AW130" s="5">
        <f t="shared" si="237"/>
        <v>4.723253301125982E-3</v>
      </c>
      <c r="AX130" s="5">
        <f t="shared" si="238"/>
        <v>7.2423217283931734E-3</v>
      </c>
      <c r="AY130" s="5">
        <f t="shared" si="239"/>
        <v>1.0706040815885561E-2</v>
      </c>
      <c r="AZ130" s="5">
        <f t="shared" si="240"/>
        <v>1.5261802865198563E-2</v>
      </c>
      <c r="BA130" s="5">
        <f t="shared" si="241"/>
        <v>2.0984978939648027E-2</v>
      </c>
      <c r="BB130" s="5">
        <f t="shared" si="293"/>
        <v>2.783721696075759E-2</v>
      </c>
      <c r="BC130" s="5">
        <f t="shared" si="273"/>
        <v>3.5631637709769709E-2</v>
      </c>
      <c r="BD130" s="5">
        <f t="shared" si="243"/>
        <v>4.4015552465009627E-2</v>
      </c>
      <c r="BE130" s="5">
        <f t="shared" si="244"/>
        <v>5.2480081785203733E-2</v>
      </c>
      <c r="BF130" s="5">
        <f t="shared" si="245"/>
        <v>6.0401603564102249E-2</v>
      </c>
      <c r="BG130" s="5">
        <f t="shared" si="246"/>
        <v>6.711289284900207E-2</v>
      </c>
      <c r="BH130" s="5">
        <f t="shared" si="247"/>
        <v>7.1993830510746537E-2</v>
      </c>
      <c r="BI130" s="5">
        <f t="shared" si="248"/>
        <v>7.4565038743270473E-2</v>
      </c>
      <c r="BJ130" s="5">
        <f t="shared" si="249"/>
        <v>7.4565038743264228E-2</v>
      </c>
      <c r="BK130" s="5">
        <f t="shared" si="250"/>
        <v>7.1993830510724374E-2</v>
      </c>
      <c r="BL130" s="5">
        <f t="shared" si="251"/>
        <v>6.7112892848952804E-2</v>
      </c>
      <c r="BM130" s="5">
        <f t="shared" si="252"/>
        <v>6.0401603564004411E-2</v>
      </c>
      <c r="BN130" s="20">
        <f t="shared" si="253"/>
        <v>5.2480081785021643E-2</v>
      </c>
      <c r="BO130" s="5">
        <f t="shared" si="254"/>
        <v>4.4015552464689245E-2</v>
      </c>
      <c r="BP130" s="5">
        <f t="shared" si="255"/>
        <v>3.5631637709234984E-2</v>
      </c>
      <c r="BQ130" s="5">
        <f t="shared" si="256"/>
        <v>2.7837216959904647E-2</v>
      </c>
      <c r="BR130" s="5">
        <f t="shared" si="257"/>
        <v>2.0984978938309036E-2</v>
      </c>
      <c r="BS130" s="5">
        <f t="shared" si="258"/>
        <v>1.5261802862934765E-2</v>
      </c>
      <c r="BT130" s="5">
        <f t="shared" si="259"/>
        <v>1.0706040811099474E-2</v>
      </c>
      <c r="BU130" s="5">
        <f t="shared" si="260"/>
        <v>7.2423217153408936E-3</v>
      </c>
      <c r="BV130" s="5">
        <f t="shared" si="261"/>
        <v>4.7232532618408374E-3</v>
      </c>
      <c r="BW130" s="5">
        <f t="shared" si="262"/>
        <v>2.9689019617102695E-3</v>
      </c>
      <c r="BX130" s="5">
        <f t="shared" si="263"/>
        <v>1.7980671588540709E-3</v>
      </c>
      <c r="BY130" s="5">
        <f t="shared" si="264"/>
        <v>1.0488719988433256E-3</v>
      </c>
      <c r="BZ130" s="5">
        <f t="shared" si="265"/>
        <v>5.8909147523508135E-4</v>
      </c>
      <c r="CA130" s="5">
        <f t="shared" si="266"/>
        <v>3.1842602649706861E-4</v>
      </c>
      <c r="CB130" s="5">
        <f t="shared" si="267"/>
        <v>1.6557870535802152E-4</v>
      </c>
      <c r="CC130" s="5">
        <f t="shared" si="268"/>
        <v>8.2785380581895494E-5</v>
      </c>
      <c r="CD130" s="5">
        <f t="shared" si="269"/>
        <v>3.9774996786673231E-5</v>
      </c>
      <c r="CE130" s="5">
        <f t="shared" si="270"/>
        <v>1.8352069385052083E-5</v>
      </c>
      <c r="CF130" s="5">
        <f t="shared" si="314"/>
        <v>8.1249831535469185E-6</v>
      </c>
      <c r="CG130" s="5">
        <f t="shared" si="315"/>
        <v>3.4479650778469551E-6</v>
      </c>
      <c r="CH130" s="5">
        <f t="shared" si="316"/>
        <v>1.4005310349305213E-6</v>
      </c>
      <c r="CI130" s="5">
        <f t="shared" si="317"/>
        <v>5.4348424352987563E-7</v>
      </c>
      <c r="CJ130" s="5">
        <f t="shared" si="318"/>
        <v>2.0098236315253267E-7</v>
      </c>
      <c r="CK130" s="5">
        <f t="shared" si="319"/>
        <v>7.060496327255854E-8</v>
      </c>
      <c r="CL130" s="5">
        <f t="shared" si="320"/>
        <v>2.3474812194374305E-8</v>
      </c>
      <c r="CM130" s="5">
        <f t="shared" si="321"/>
        <v>7.3571849876522444E-9</v>
      </c>
      <c r="CN130" s="5">
        <f t="shared" si="322"/>
        <v>2.1651627307919443E-9</v>
      </c>
      <c r="CO130" s="5">
        <f t="shared" si="323"/>
        <v>5.9651331715697573E-10</v>
      </c>
      <c r="CP130" s="5">
        <f t="shared" si="324"/>
        <v>1.5362341376197852E-10</v>
      </c>
      <c r="CQ130" s="5">
        <f t="shared" si="325"/>
        <v>3.7009744218122103E-11</v>
      </c>
      <c r="CR130" s="5">
        <f t="shared" si="326"/>
        <v>8.3670605888735052E-12</v>
      </c>
      <c r="CS130" s="5">
        <f t="shared" si="327"/>
        <v>1.7841561966870417E-12</v>
      </c>
      <c r="CT130" s="5">
        <f t="shared" si="328"/>
        <v>3.6081569357942561E-13</v>
      </c>
      <c r="CU130" s="5">
        <f t="shared" si="329"/>
        <v>6.9481542352234685E-14</v>
      </c>
      <c r="CV130" s="5">
        <f t="shared" si="330"/>
        <v>1.2756373074040371E-14</v>
      </c>
      <c r="CW130" s="5">
        <f t="shared" si="331"/>
        <v>2.2298143478468758E-15</v>
      </c>
      <c r="CX130" s="5">
        <f t="shared" si="332"/>
        <v>3.7002685514591934E-16</v>
      </c>
      <c r="CY130" s="5">
        <f t="shared" si="333"/>
        <v>5.8085221226751069E-17</v>
      </c>
      <c r="CZ130" s="5">
        <f t="shared" si="334"/>
        <v>8.5903738883225399E-18</v>
      </c>
      <c r="DA130" s="5">
        <f t="shared" si="343"/>
        <v>1.1914588547262863E-18</v>
      </c>
      <c r="DB130" s="5">
        <f t="shared" si="344"/>
        <v>1.5416313649357898E-19</v>
      </c>
      <c r="DC130" s="5">
        <f t="shared" si="345"/>
        <v>1.8495583735177503E-20</v>
      </c>
      <c r="DD130" s="5">
        <f t="shared" si="346"/>
        <v>2.042851385204337E-21</v>
      </c>
      <c r="DE130" s="5">
        <f t="shared" si="347"/>
        <v>2.0596637111148846E-22</v>
      </c>
      <c r="DF130" s="5">
        <f t="shared" si="348"/>
        <v>1.8762343853542701E-23</v>
      </c>
      <c r="DG130" s="5">
        <f t="shared" si="349"/>
        <v>1.5247905411044008E-24</v>
      </c>
      <c r="DH130" s="5">
        <f t="shared" si="350"/>
        <v>1.0879578583251586E-25</v>
      </c>
      <c r="DI130" s="5">
        <f t="shared" si="353"/>
        <v>6.6744054595097158E-27</v>
      </c>
      <c r="DJ130" s="5">
        <f t="shared" si="351"/>
        <v>3.4217612135939142E-28</v>
      </c>
      <c r="DK130" s="5">
        <f t="shared" si="352"/>
        <v>1.4071229359682023E-29</v>
      </c>
      <c r="DL130" s="5">
        <f t="shared" si="352"/>
        <v>4.3545276042595403E-31</v>
      </c>
      <c r="DM130" s="5">
        <f t="shared" si="352"/>
        <v>9.0518707386200085E-33</v>
      </c>
      <c r="DN130" s="5">
        <f t="shared" si="342"/>
        <v>9.6296497219361793E-35</v>
      </c>
      <c r="DO130" s="5">
        <f t="shared" si="342"/>
        <v>0</v>
      </c>
      <c r="DP130" s="5">
        <f t="shared" si="342"/>
        <v>0</v>
      </c>
      <c r="DQ130" s="5">
        <f t="shared" si="342"/>
        <v>0</v>
      </c>
      <c r="DR130" s="5">
        <f t="shared" si="342"/>
        <v>0</v>
      </c>
      <c r="DS130" s="5">
        <f t="shared" si="342"/>
        <v>0</v>
      </c>
      <c r="DT130" s="5">
        <f t="shared" si="342"/>
        <v>0</v>
      </c>
      <c r="DU130" s="5">
        <f t="shared" si="342"/>
        <v>0</v>
      </c>
      <c r="DV130" s="5">
        <f t="shared" si="342"/>
        <v>0</v>
      </c>
      <c r="DW130" s="5">
        <f t="shared" si="342"/>
        <v>0</v>
      </c>
    </row>
    <row r="131" spans="1:127" x14ac:dyDescent="0.25">
      <c r="A131" s="13">
        <f t="shared" si="141"/>
        <v>7.4728735892805515E-2</v>
      </c>
      <c r="B131" s="2">
        <f t="shared" si="142"/>
        <v>0.9999983751623136</v>
      </c>
      <c r="C131" s="4">
        <f t="shared" si="143"/>
        <v>37.582417582417584</v>
      </c>
      <c r="D131" s="18">
        <v>114</v>
      </c>
      <c r="E131" s="5">
        <f t="shared" si="171"/>
        <v>4.8148248609680896E-35</v>
      </c>
      <c r="F131" s="5">
        <f t="shared" si="194"/>
        <v>5.4889003415036222E-33</v>
      </c>
      <c r="G131" s="5">
        <f t="shared" si="195"/>
        <v>3.1012286929495465E-31</v>
      </c>
      <c r="H131" s="5">
        <f t="shared" si="196"/>
        <v>1.1577920453678307E-29</v>
      </c>
      <c r="I131" s="5">
        <f t="shared" si="197"/>
        <v>3.2128729258957302E-28</v>
      </c>
      <c r="J131" s="5">
        <f t="shared" si="198"/>
        <v>7.0683204369706065E-27</v>
      </c>
      <c r="K131" s="5">
        <f t="shared" si="199"/>
        <v>1.2840782127163268E-25</v>
      </c>
      <c r="L131" s="5">
        <f t="shared" si="200"/>
        <v>1.9811492424766186E-24</v>
      </c>
      <c r="M131" s="5">
        <f t="shared" si="201"/>
        <v>2.6497871118124773E-23</v>
      </c>
      <c r="N131" s="5">
        <f t="shared" si="202"/>
        <v>3.1208603761346955E-22</v>
      </c>
      <c r="O131" s="5">
        <f t="shared" si="203"/>
        <v>3.2769033949414303E-21</v>
      </c>
      <c r="P131" s="5">
        <f t="shared" si="204"/>
        <v>3.0981632097628068E-20</v>
      </c>
      <c r="Q131" s="5">
        <f t="shared" si="205"/>
        <v>2.6592567550464092E-19</v>
      </c>
      <c r="R131" s="5">
        <f t="shared" si="206"/>
        <v>2.0864937616517976E-18</v>
      </c>
      <c r="S131" s="5">
        <f t="shared" si="207"/>
        <v>1.5052562137630827E-17</v>
      </c>
      <c r="T131" s="5">
        <f t="shared" si="208"/>
        <v>1.0035041425087216E-16</v>
      </c>
      <c r="U131" s="5">
        <f t="shared" si="209"/>
        <v>6.2091818817727147E-16</v>
      </c>
      <c r="V131" s="5">
        <f t="shared" si="210"/>
        <v>3.579410731845448E-15</v>
      </c>
      <c r="W131" s="5">
        <f t="shared" si="211"/>
        <v>1.9289046721611586E-14</v>
      </c>
      <c r="X131" s="5">
        <f t="shared" si="212"/>
        <v>9.7460446593405903E-14</v>
      </c>
      <c r="Y131" s="5">
        <f t="shared" si="213"/>
        <v>4.6293712131867802E-13</v>
      </c>
      <c r="Z131" s="5">
        <f t="shared" si="214"/>
        <v>2.0721947335217013E-12</v>
      </c>
      <c r="AA131" s="5">
        <f t="shared" si="215"/>
        <v>8.7597322826144645E-12</v>
      </c>
      <c r="AB131" s="5">
        <f t="shared" si="216"/>
        <v>3.5038929130457851E-11</v>
      </c>
      <c r="AC131" s="5">
        <f t="shared" si="217"/>
        <v>1.3285593961965269E-10</v>
      </c>
      <c r="AD131" s="5">
        <f t="shared" si="218"/>
        <v>4.7828138263074968E-10</v>
      </c>
      <c r="AE131" s="5">
        <f t="shared" si="219"/>
        <v>1.6371939636206434E-9</v>
      </c>
      <c r="AF131" s="5">
        <f t="shared" si="220"/>
        <v>5.3360395851339497E-9</v>
      </c>
      <c r="AG131" s="5">
        <f t="shared" si="221"/>
        <v>1.6579837282380484E-8</v>
      </c>
      <c r="AH131" s="5">
        <f t="shared" si="222"/>
        <v>4.9167793320162815E-8</v>
      </c>
      <c r="AI131" s="5">
        <f t="shared" si="223"/>
        <v>1.3930874774046128E-7</v>
      </c>
      <c r="AJ131" s="5">
        <f t="shared" si="224"/>
        <v>3.7748176807092728E-7</v>
      </c>
      <c r="AK131" s="5">
        <f t="shared" si="225"/>
        <v>9.7909333593396769E-7</v>
      </c>
      <c r="AL131" s="5">
        <f t="shared" si="226"/>
        <v>2.4328985923207688E-6</v>
      </c>
      <c r="AM131" s="5">
        <f t="shared" si="227"/>
        <v>5.796023116999479E-6</v>
      </c>
      <c r="AN131" s="5">
        <f t="shared" si="228"/>
        <v>1.3248052838855954E-5</v>
      </c>
      <c r="AO131" s="5">
        <f t="shared" si="229"/>
        <v>2.9072115951933899E-5</v>
      </c>
      <c r="AP131" s="5">
        <f t="shared" si="230"/>
        <v>6.1287163358130921E-5</v>
      </c>
      <c r="AQ131" s="5">
        <f t="shared" si="231"/>
        <v>1.2418714680463371E-4</v>
      </c>
      <c r="AR131" s="5">
        <f t="shared" si="232"/>
        <v>2.4200572197826059E-4</v>
      </c>
      <c r="AS131" s="5">
        <f t="shared" si="233"/>
        <v>4.5376072870923851E-4</v>
      </c>
      <c r="AT131" s="5">
        <f t="shared" si="234"/>
        <v>8.1898277864594254E-4</v>
      </c>
      <c r="AU131" s="5">
        <f t="shared" si="235"/>
        <v>1.4234700676465191E-3</v>
      </c>
      <c r="AV131" s="5">
        <f t="shared" si="236"/>
        <v>2.383484764431381E-3</v>
      </c>
      <c r="AW131" s="5">
        <f t="shared" si="237"/>
        <v>3.8460776880597284E-3</v>
      </c>
      <c r="AX131" s="5">
        <f t="shared" si="238"/>
        <v>5.9827875147595777E-3</v>
      </c>
      <c r="AY131" s="5">
        <f t="shared" si="239"/>
        <v>8.9741812721393678E-3</v>
      </c>
      <c r="AZ131" s="5">
        <f t="shared" si="240"/>
        <v>1.2983921840542062E-2</v>
      </c>
      <c r="BA131" s="5">
        <f t="shared" si="241"/>
        <v>1.8123390902423295E-2</v>
      </c>
      <c r="BB131" s="5">
        <f t="shared" si="293"/>
        <v>2.4411097950202808E-2</v>
      </c>
      <c r="BC131" s="5">
        <f t="shared" si="273"/>
        <v>3.1734427335263646E-2</v>
      </c>
      <c r="BD131" s="5">
        <f t="shared" si="243"/>
        <v>3.9823595087389668E-2</v>
      </c>
      <c r="BE131" s="5">
        <f t="shared" si="244"/>
        <v>4.824781712510668E-2</v>
      </c>
      <c r="BF131" s="5">
        <f t="shared" si="245"/>
        <v>5.6440842674652991E-2</v>
      </c>
      <c r="BG131" s="5">
        <f t="shared" si="246"/>
        <v>6.3757248206552153E-2</v>
      </c>
      <c r="BH131" s="5">
        <f t="shared" si="247"/>
        <v>6.9553361679874304E-2</v>
      </c>
      <c r="BI131" s="5">
        <f t="shared" si="248"/>
        <v>7.3279434627008505E-2</v>
      </c>
      <c r="BJ131" s="19">
        <f t="shared" si="249"/>
        <v>7.4565038743267351E-2</v>
      </c>
      <c r="BK131" s="5">
        <f t="shared" si="250"/>
        <v>7.3279434626994294E-2</v>
      </c>
      <c r="BL131" s="5">
        <f t="shared" si="251"/>
        <v>6.9553361679838582E-2</v>
      </c>
      <c r="BM131" s="5">
        <f t="shared" si="252"/>
        <v>6.3757248206478601E-2</v>
      </c>
      <c r="BN131" s="20">
        <f t="shared" si="253"/>
        <v>5.6440842674513027E-2</v>
      </c>
      <c r="BO131" s="5">
        <f t="shared" si="254"/>
        <v>4.8247817124855444E-2</v>
      </c>
      <c r="BP131" s="5">
        <f t="shared" si="255"/>
        <v>3.9823595086962114E-2</v>
      </c>
      <c r="BQ131" s="5">
        <f t="shared" si="256"/>
        <v>3.1734427334569812E-2</v>
      </c>
      <c r="BR131" s="5">
        <f t="shared" si="257"/>
        <v>2.4411097949106841E-2</v>
      </c>
      <c r="BS131" s="5">
        <f t="shared" si="258"/>
        <v>1.81233909006219E-2</v>
      </c>
      <c r="BT131" s="5">
        <f t="shared" si="259"/>
        <v>1.298392183701712E-2</v>
      </c>
      <c r="BU131" s="5">
        <f t="shared" si="260"/>
        <v>8.974181263220183E-3</v>
      </c>
      <c r="BV131" s="5">
        <f t="shared" si="261"/>
        <v>5.9827874885908655E-3</v>
      </c>
      <c r="BW131" s="5">
        <f t="shared" si="262"/>
        <v>3.8460776117755537E-3</v>
      </c>
      <c r="BX131" s="5">
        <f t="shared" si="263"/>
        <v>2.3834845602821704E-3</v>
      </c>
      <c r="BY131" s="5">
        <f t="shared" si="264"/>
        <v>1.4234695788486983E-3</v>
      </c>
      <c r="BZ131" s="5">
        <f t="shared" si="265"/>
        <v>8.1898173703920342E-4</v>
      </c>
      <c r="CA131" s="5">
        <f t="shared" si="266"/>
        <v>4.5375875086607501E-4</v>
      </c>
      <c r="CB131" s="5">
        <f t="shared" si="267"/>
        <v>2.4200236592754505E-4</v>
      </c>
      <c r="CC131" s="5">
        <f t="shared" si="268"/>
        <v>1.2418204296995851E-4</v>
      </c>
      <c r="CD131" s="5">
        <f t="shared" si="269"/>
        <v>6.1280188684284366E-5</v>
      </c>
      <c r="CE131" s="5">
        <f t="shared" si="270"/>
        <v>2.9063533085862657E-5</v>
      </c>
      <c r="CF131" s="5">
        <f t="shared" si="314"/>
        <v>1.3238526269299501E-5</v>
      </c>
      <c r="CG131" s="5">
        <f t="shared" si="315"/>
        <v>5.7864741156969368E-6</v>
      </c>
      <c r="CH131" s="5">
        <f t="shared" si="316"/>
        <v>2.4242480563887384E-6</v>
      </c>
      <c r="CI131" s="5">
        <f t="shared" si="317"/>
        <v>9.720076392301984E-7</v>
      </c>
      <c r="CJ131" s="5">
        <f t="shared" si="318"/>
        <v>3.7223330334120415E-7</v>
      </c>
      <c r="CK131" s="5">
        <f t="shared" si="319"/>
        <v>1.3579366321254561E-7</v>
      </c>
      <c r="CL131" s="5">
        <f t="shared" si="320"/>
        <v>4.7039887733466426E-8</v>
      </c>
      <c r="CM131" s="5">
        <f t="shared" si="321"/>
        <v>1.5415998591013275E-8</v>
      </c>
      <c r="CN131" s="5">
        <f t="shared" si="322"/>
        <v>4.7611738592220948E-9</v>
      </c>
      <c r="CO131" s="5">
        <f t="shared" si="323"/>
        <v>1.38083802397446E-9</v>
      </c>
      <c r="CP131" s="5">
        <f t="shared" si="324"/>
        <v>3.750683654594771E-10</v>
      </c>
      <c r="CQ131" s="5">
        <f t="shared" si="325"/>
        <v>9.5316578990050319E-11</v>
      </c>
      <c r="CR131" s="5">
        <f t="shared" si="326"/>
        <v>2.2688402403497804E-11</v>
      </c>
      <c r="CS131" s="5">
        <f t="shared" si="327"/>
        <v>5.0756083927802738E-12</v>
      </c>
      <c r="CT131" s="5">
        <f t="shared" si="328"/>
        <v>1.0724859451332337E-12</v>
      </c>
      <c r="CU131" s="5">
        <f t="shared" si="329"/>
        <v>2.1514861796583016E-13</v>
      </c>
      <c r="CV131" s="5">
        <f t="shared" si="330"/>
        <v>4.1118957713137526E-14</v>
      </c>
      <c r="CW131" s="5">
        <f t="shared" si="331"/>
        <v>7.4930937109436241E-15</v>
      </c>
      <c r="CX131" s="5">
        <f t="shared" si="332"/>
        <v>1.2999206014963977E-15</v>
      </c>
      <c r="CY131" s="5">
        <f t="shared" si="333"/>
        <v>2.1405603818633521E-16</v>
      </c>
      <c r="CZ131" s="5">
        <f t="shared" si="334"/>
        <v>3.3337797557536808E-17</v>
      </c>
      <c r="DA131" s="5">
        <f t="shared" si="343"/>
        <v>4.8909163715244131E-18</v>
      </c>
      <c r="DB131" s="5">
        <f t="shared" si="344"/>
        <v>6.7281099560993265E-19</v>
      </c>
      <c r="DC131" s="5">
        <f t="shared" si="345"/>
        <v>8.6329360114378243E-20</v>
      </c>
      <c r="DD131" s="5">
        <f t="shared" si="346"/>
        <v>1.026921756019092E-20</v>
      </c>
      <c r="DE131" s="5">
        <f t="shared" si="347"/>
        <v>1.1244088781579127E-21</v>
      </c>
      <c r="DF131" s="5">
        <f t="shared" si="348"/>
        <v>1.1236435748251558E-22</v>
      </c>
      <c r="DG131" s="5">
        <f t="shared" si="349"/>
        <v>1.0143567197323551E-23</v>
      </c>
      <c r="DH131" s="5">
        <f t="shared" si="350"/>
        <v>8.1679316346845831E-25</v>
      </c>
      <c r="DI131" s="5">
        <f t="shared" si="353"/>
        <v>5.7735095646012787E-26</v>
      </c>
      <c r="DJ131" s="5">
        <f t="shared" si="351"/>
        <v>3.5082907904345536E-27</v>
      </c>
      <c r="DK131" s="5">
        <f t="shared" si="352"/>
        <v>1.7812367535953672E-28</v>
      </c>
      <c r="DL131" s="5">
        <f t="shared" si="352"/>
        <v>7.2533410600539883E-30</v>
      </c>
      <c r="DM131" s="5">
        <f t="shared" si="352"/>
        <v>2.2225231558228702E-31</v>
      </c>
      <c r="DN131" s="5">
        <f t="shared" si="352"/>
        <v>4.5740836179196852E-33</v>
      </c>
      <c r="DO131" s="5">
        <f t="shared" si="342"/>
        <v>4.8148248609680896E-35</v>
      </c>
      <c r="DP131" s="5">
        <f t="shared" si="342"/>
        <v>0</v>
      </c>
      <c r="DQ131" s="5">
        <f t="shared" si="342"/>
        <v>0</v>
      </c>
      <c r="DR131" s="5">
        <f t="shared" si="342"/>
        <v>0</v>
      </c>
      <c r="DS131" s="5">
        <f t="shared" si="342"/>
        <v>0</v>
      </c>
      <c r="DT131" s="5">
        <f t="shared" si="342"/>
        <v>0</v>
      </c>
      <c r="DU131" s="5">
        <f t="shared" si="342"/>
        <v>0</v>
      </c>
      <c r="DV131" s="5">
        <f t="shared" si="342"/>
        <v>0</v>
      </c>
      <c r="DW131" s="5">
        <f t="shared" si="342"/>
        <v>0</v>
      </c>
    </row>
    <row r="132" spans="1:127" x14ac:dyDescent="0.25">
      <c r="A132" s="13">
        <f t="shared" si="141"/>
        <v>7.4403118936938295E-2</v>
      </c>
      <c r="B132" s="2">
        <f t="shared" si="142"/>
        <v>0.99999716303828601</v>
      </c>
      <c r="C132" s="4">
        <f t="shared" si="143"/>
        <v>37.912087912087912</v>
      </c>
      <c r="D132" s="18">
        <v>115</v>
      </c>
      <c r="E132" s="5">
        <f t="shared" si="171"/>
        <v>2.4074124304840448E-35</v>
      </c>
      <c r="F132" s="5">
        <f t="shared" si="194"/>
        <v>2.7685242950566515E-33</v>
      </c>
      <c r="G132" s="5">
        <f t="shared" si="195"/>
        <v>1.5780588481822914E-31</v>
      </c>
      <c r="H132" s="5">
        <f t="shared" si="196"/>
        <v>5.9440216614866309E-30</v>
      </c>
      <c r="I132" s="5">
        <f t="shared" si="197"/>
        <v>1.6643260652162566E-28</v>
      </c>
      <c r="J132" s="5">
        <f t="shared" si="198"/>
        <v>3.6948038647800897E-27</v>
      </c>
      <c r="K132" s="5">
        <f t="shared" si="199"/>
        <v>6.7738070854301645E-26</v>
      </c>
      <c r="L132" s="5">
        <f t="shared" si="200"/>
        <v>1.0547785318741256E-24</v>
      </c>
      <c r="M132" s="5">
        <f t="shared" si="201"/>
        <v>1.4239510180300696E-23</v>
      </c>
      <c r="N132" s="5">
        <f t="shared" si="202"/>
        <v>1.6929195436579716E-22</v>
      </c>
      <c r="O132" s="5">
        <f t="shared" si="203"/>
        <v>1.7944947162774499E-21</v>
      </c>
      <c r="P132" s="5">
        <f t="shared" si="204"/>
        <v>1.7129267746284749E-20</v>
      </c>
      <c r="Q132" s="5">
        <f t="shared" si="205"/>
        <v>1.4845365380113449E-19</v>
      </c>
      <c r="R132" s="5">
        <f t="shared" si="206"/>
        <v>1.1762097185782193E-18</v>
      </c>
      <c r="S132" s="5">
        <f t="shared" si="207"/>
        <v>8.569527949641313E-18</v>
      </c>
      <c r="T132" s="5">
        <f t="shared" si="208"/>
        <v>5.7701488194251495E-17</v>
      </c>
      <c r="U132" s="5">
        <f t="shared" si="209"/>
        <v>3.6063430121407184E-16</v>
      </c>
      <c r="V132" s="5">
        <f t="shared" si="210"/>
        <v>2.1001644600113598E-15</v>
      </c>
      <c r="W132" s="5">
        <f t="shared" si="211"/>
        <v>1.1434228726728517E-14</v>
      </c>
      <c r="X132" s="5">
        <f t="shared" si="212"/>
        <v>5.8374746657508748E-14</v>
      </c>
      <c r="Y132" s="5">
        <f t="shared" si="213"/>
        <v>2.8019878395604197E-13</v>
      </c>
      <c r="Z132" s="5">
        <f t="shared" si="214"/>
        <v>1.2675659274201896E-12</v>
      </c>
      <c r="AA132" s="5">
        <f t="shared" si="215"/>
        <v>5.4159635080680825E-12</v>
      </c>
      <c r="AB132" s="5">
        <f t="shared" si="216"/>
        <v>2.1899330706536156E-11</v>
      </c>
      <c r="AC132" s="5">
        <f t="shared" si="217"/>
        <v>8.3947434375055267E-11</v>
      </c>
      <c r="AD132" s="5">
        <f t="shared" si="218"/>
        <v>3.0556866112520121E-10</v>
      </c>
      <c r="AE132" s="5">
        <f t="shared" si="219"/>
        <v>1.0577376731256966E-9</v>
      </c>
      <c r="AF132" s="5">
        <f t="shared" si="220"/>
        <v>3.4866167743772967E-9</v>
      </c>
      <c r="AG132" s="5">
        <f t="shared" si="221"/>
        <v>1.0957938433757216E-8</v>
      </c>
      <c r="AH132" s="5">
        <f t="shared" si="222"/>
        <v>3.2873815301271651E-8</v>
      </c>
      <c r="AI132" s="5">
        <f t="shared" si="223"/>
        <v>9.4238270530312042E-8</v>
      </c>
      <c r="AJ132" s="5">
        <f t="shared" si="224"/>
        <v>2.583952579056943E-7</v>
      </c>
      <c r="AK132" s="5">
        <f t="shared" si="225"/>
        <v>6.7828755200244748E-7</v>
      </c>
      <c r="AL132" s="5">
        <f t="shared" si="226"/>
        <v>1.7059959641273684E-6</v>
      </c>
      <c r="AM132" s="5">
        <f t="shared" si="227"/>
        <v>4.1144608546601239E-6</v>
      </c>
      <c r="AN132" s="5">
        <f t="shared" si="228"/>
        <v>9.5220379779277159E-6</v>
      </c>
      <c r="AO132" s="5">
        <f t="shared" si="229"/>
        <v>2.1160084395394926E-5</v>
      </c>
      <c r="AP132" s="5">
        <f t="shared" si="230"/>
        <v>4.5179639655032408E-5</v>
      </c>
      <c r="AQ132" s="5">
        <f t="shared" si="231"/>
        <v>9.2737155081382323E-5</v>
      </c>
      <c r="AR132" s="5">
        <f t="shared" si="232"/>
        <v>1.8309643439144715E-4</v>
      </c>
      <c r="AS132" s="5">
        <f t="shared" si="233"/>
        <v>3.4788322534374952E-4</v>
      </c>
      <c r="AT132" s="5">
        <f t="shared" si="234"/>
        <v>6.3637175367759055E-4</v>
      </c>
      <c r="AU132" s="5">
        <f t="shared" si="235"/>
        <v>1.1212264231462309E-3</v>
      </c>
      <c r="AV132" s="5">
        <f t="shared" si="236"/>
        <v>1.90347741603895E-3</v>
      </c>
      <c r="AW132" s="5">
        <f t="shared" si="237"/>
        <v>3.1147812262455549E-3</v>
      </c>
      <c r="AX132" s="5">
        <f t="shared" si="238"/>
        <v>4.9144326014096528E-3</v>
      </c>
      <c r="AY132" s="5">
        <f t="shared" si="239"/>
        <v>7.4784843934494732E-3</v>
      </c>
      <c r="AZ132" s="5">
        <f t="shared" si="240"/>
        <v>1.0979051556340715E-2</v>
      </c>
      <c r="BA132" s="5">
        <f t="shared" si="241"/>
        <v>1.5553656371482679E-2</v>
      </c>
      <c r="BB132" s="5">
        <f t="shared" si="293"/>
        <v>2.1267244426313052E-2</v>
      </c>
      <c r="BC132" s="5">
        <f t="shared" si="273"/>
        <v>2.8072762642733229E-2</v>
      </c>
      <c r="BD132" s="5">
        <f t="shared" si="243"/>
        <v>3.5779011211326657E-2</v>
      </c>
      <c r="BE132" s="5">
        <f t="shared" si="244"/>
        <v>4.4035706106248171E-2</v>
      </c>
      <c r="BF132" s="5">
        <f t="shared" si="245"/>
        <v>5.2344329899879832E-2</v>
      </c>
      <c r="BG132" s="5">
        <f t="shared" si="246"/>
        <v>6.0099045440602572E-2</v>
      </c>
      <c r="BH132" s="5">
        <f t="shared" si="247"/>
        <v>6.6655304943213228E-2</v>
      </c>
      <c r="BI132" s="5">
        <f t="shared" si="248"/>
        <v>7.1416398153441404E-2</v>
      </c>
      <c r="BJ132" s="5">
        <f t="shared" si="249"/>
        <v>7.3922236685137921E-2</v>
      </c>
      <c r="BK132" s="5">
        <f t="shared" si="250"/>
        <v>7.3922236685130815E-2</v>
      </c>
      <c r="BL132" s="5">
        <f t="shared" si="251"/>
        <v>7.1416398153416438E-2</v>
      </c>
      <c r="BM132" s="5">
        <f t="shared" si="252"/>
        <v>6.6655304943158591E-2</v>
      </c>
      <c r="BN132" s="20">
        <f t="shared" si="253"/>
        <v>6.009904544049581E-2</v>
      </c>
      <c r="BO132" s="5">
        <f t="shared" si="254"/>
        <v>5.2344329899684239E-2</v>
      </c>
      <c r="BP132" s="5">
        <f t="shared" si="255"/>
        <v>4.4035706105908776E-2</v>
      </c>
      <c r="BQ132" s="5">
        <f t="shared" si="256"/>
        <v>3.577901121076596E-2</v>
      </c>
      <c r="BR132" s="5">
        <f t="shared" si="257"/>
        <v>2.8072762641838327E-2</v>
      </c>
      <c r="BS132" s="5">
        <f t="shared" si="258"/>
        <v>2.1267244424864371E-2</v>
      </c>
      <c r="BT132" s="5">
        <f t="shared" si="259"/>
        <v>1.5553656368819509E-2</v>
      </c>
      <c r="BU132" s="5">
        <f t="shared" si="260"/>
        <v>1.0979051550118652E-2</v>
      </c>
      <c r="BV132" s="5">
        <f t="shared" si="261"/>
        <v>7.4784843759055242E-3</v>
      </c>
      <c r="BW132" s="5">
        <f t="shared" si="262"/>
        <v>4.9144325501832096E-3</v>
      </c>
      <c r="BX132" s="5">
        <f t="shared" si="263"/>
        <v>3.114781086028862E-3</v>
      </c>
      <c r="BY132" s="5">
        <f t="shared" si="264"/>
        <v>1.9034770695654343E-3</v>
      </c>
      <c r="BZ132" s="5">
        <f t="shared" si="265"/>
        <v>1.1212256579439508E-3</v>
      </c>
      <c r="CA132" s="5">
        <f t="shared" si="266"/>
        <v>6.3637024395263916E-4</v>
      </c>
      <c r="CB132" s="5">
        <f t="shared" si="267"/>
        <v>3.4788055839681003E-4</v>
      </c>
      <c r="CC132" s="5">
        <f t="shared" si="268"/>
        <v>1.8309220444875178E-4</v>
      </c>
      <c r="CD132" s="5">
        <f t="shared" si="269"/>
        <v>9.2731115827121444E-5</v>
      </c>
      <c r="CE132" s="5">
        <f t="shared" si="270"/>
        <v>4.5171860885073513E-5</v>
      </c>
      <c r="CF132" s="5">
        <f t="shared" si="314"/>
        <v>2.1151029677581079E-5</v>
      </c>
      <c r="CG132" s="5">
        <f t="shared" si="315"/>
        <v>9.5125001924982195E-6</v>
      </c>
      <c r="CH132" s="5">
        <f t="shared" si="316"/>
        <v>4.105361086042838E-6</v>
      </c>
      <c r="CI132" s="5">
        <f t="shared" si="317"/>
        <v>1.6981278478094685E-6</v>
      </c>
      <c r="CJ132" s="5">
        <f t="shared" si="318"/>
        <v>6.7212047128570128E-7</v>
      </c>
      <c r="CK132" s="5">
        <f t="shared" si="319"/>
        <v>2.5401348327687487E-7</v>
      </c>
      <c r="CL132" s="5">
        <f t="shared" si="320"/>
        <v>9.1416775473006023E-8</v>
      </c>
      <c r="CM132" s="5">
        <f t="shared" si="321"/>
        <v>3.1227943162239849E-8</v>
      </c>
      <c r="CN132" s="5">
        <f t="shared" si="322"/>
        <v>1.0088586225117686E-8</v>
      </c>
      <c r="CO132" s="5">
        <f t="shared" si="323"/>
        <v>3.0710059415982774E-9</v>
      </c>
      <c r="CP132" s="5">
        <f t="shared" si="324"/>
        <v>8.7795319471696849E-10</v>
      </c>
      <c r="CQ132" s="5">
        <f t="shared" si="325"/>
        <v>2.3519247222476371E-10</v>
      </c>
      <c r="CR132" s="5">
        <f t="shared" si="326"/>
        <v>5.9002490696774057E-11</v>
      </c>
      <c r="CS132" s="5">
        <f t="shared" si="327"/>
        <v>1.388200539813904E-11</v>
      </c>
      <c r="CT132" s="5">
        <f t="shared" si="328"/>
        <v>3.0740471689567539E-12</v>
      </c>
      <c r="CU132" s="5">
        <f t="shared" si="329"/>
        <v>6.438172815495319E-13</v>
      </c>
      <c r="CV132" s="5">
        <f t="shared" si="330"/>
        <v>1.2813378783948385E-13</v>
      </c>
      <c r="CW132" s="5">
        <f t="shared" si="331"/>
        <v>2.4306025712040575E-14</v>
      </c>
      <c r="CX132" s="5">
        <f t="shared" si="332"/>
        <v>4.3965071562200111E-15</v>
      </c>
      <c r="CY132" s="5">
        <f t="shared" si="333"/>
        <v>7.5698831984136639E-16</v>
      </c>
      <c r="CZ132" s="5">
        <f t="shared" si="334"/>
        <v>1.2369691787193602E-16</v>
      </c>
      <c r="DA132" s="5">
        <f t="shared" si="343"/>
        <v>1.9114356964530612E-17</v>
      </c>
      <c r="DB132" s="5">
        <f t="shared" si="344"/>
        <v>2.781863683567173E-18</v>
      </c>
      <c r="DC132" s="5">
        <f t="shared" si="345"/>
        <v>3.7957017786215545E-19</v>
      </c>
      <c r="DD132" s="5">
        <f t="shared" si="346"/>
        <v>4.8299288837284582E-20</v>
      </c>
      <c r="DE132" s="5">
        <f t="shared" si="347"/>
        <v>5.6968132191744163E-21</v>
      </c>
      <c r="DF132" s="5">
        <f t="shared" si="348"/>
        <v>6.1838661782021415E-22</v>
      </c>
      <c r="DG132" s="5">
        <f t="shared" si="349"/>
        <v>6.1253962339919566E-23</v>
      </c>
      <c r="DH132" s="5">
        <f t="shared" si="350"/>
        <v>5.4801801803960047E-24</v>
      </c>
      <c r="DI132" s="5">
        <f t="shared" si="353"/>
        <v>4.3726412955723555E-25</v>
      </c>
      <c r="DJ132" s="5">
        <f t="shared" si="351"/>
        <v>3.062169321822367E-26</v>
      </c>
      <c r="DK132" s="5">
        <f t="shared" si="352"/>
        <v>1.8432072328970452E-27</v>
      </c>
      <c r="DL132" s="5">
        <f t="shared" si="352"/>
        <v>9.2688508209795355E-29</v>
      </c>
      <c r="DM132" s="5">
        <f t="shared" si="352"/>
        <v>3.7377966878181377E-30</v>
      </c>
      <c r="DN132" s="5">
        <f t="shared" si="352"/>
        <v>1.1341319960010335E-31</v>
      </c>
      <c r="DO132" s="5">
        <f t="shared" si="352"/>
        <v>2.311115933264683E-33</v>
      </c>
      <c r="DP132" s="5">
        <f t="shared" si="342"/>
        <v>2.4074124304840448E-35</v>
      </c>
      <c r="DQ132" s="5">
        <f t="shared" si="342"/>
        <v>0</v>
      </c>
      <c r="DR132" s="5">
        <f t="shared" si="342"/>
        <v>0</v>
      </c>
      <c r="DS132" s="5">
        <f t="shared" si="342"/>
        <v>0</v>
      </c>
      <c r="DT132" s="5">
        <f t="shared" si="342"/>
        <v>0</v>
      </c>
      <c r="DU132" s="5">
        <f t="shared" si="342"/>
        <v>0</v>
      </c>
      <c r="DV132" s="5">
        <f t="shared" si="342"/>
        <v>0</v>
      </c>
      <c r="DW132" s="5">
        <f t="shared" si="342"/>
        <v>0</v>
      </c>
    </row>
    <row r="133" spans="1:127" x14ac:dyDescent="0.25">
      <c r="A133" s="13">
        <f t="shared" si="141"/>
        <v>7.40817216722683E-2</v>
      </c>
      <c r="B133" s="2">
        <f t="shared" si="142"/>
        <v>0.99999511035774291</v>
      </c>
      <c r="C133" s="4">
        <f t="shared" si="143"/>
        <v>38.241758241758241</v>
      </c>
      <c r="D133" s="18">
        <v>116</v>
      </c>
      <c r="E133" s="5">
        <f t="shared" si="171"/>
        <v>1.2037062152420224E-35</v>
      </c>
      <c r="F133" s="5">
        <f t="shared" si="194"/>
        <v>1.396299209680746E-33</v>
      </c>
      <c r="G133" s="5">
        <f t="shared" si="195"/>
        <v>8.0287204556642895E-32</v>
      </c>
      <c r="H133" s="5">
        <f t="shared" si="196"/>
        <v>3.05091377315243E-30</v>
      </c>
      <c r="I133" s="5">
        <f t="shared" si="197"/>
        <v>8.6188314091556147E-29</v>
      </c>
      <c r="J133" s="5">
        <f t="shared" si="198"/>
        <v>1.9306182356508577E-27</v>
      </c>
      <c r="K133" s="5">
        <f t="shared" si="199"/>
        <v>3.5716437359540867E-26</v>
      </c>
      <c r="L133" s="5">
        <f t="shared" si="200"/>
        <v>5.6125830136421363E-25</v>
      </c>
      <c r="M133" s="5">
        <f t="shared" si="201"/>
        <v>7.6471443560874107E-24</v>
      </c>
      <c r="N133" s="5">
        <f t="shared" si="202"/>
        <v>9.1765732273048929E-23</v>
      </c>
      <c r="O133" s="5">
        <f t="shared" si="203"/>
        <v>9.8189333532162354E-22</v>
      </c>
      <c r="P133" s="5">
        <f t="shared" si="204"/>
        <v>9.4618812312810995E-21</v>
      </c>
      <c r="Q133" s="5">
        <f t="shared" si="205"/>
        <v>8.2791460773709621E-20</v>
      </c>
      <c r="R133" s="5">
        <f t="shared" si="206"/>
        <v>6.6233168618967697E-19</v>
      </c>
      <c r="S133" s="5">
        <f t="shared" si="207"/>
        <v>4.8728688341097664E-18</v>
      </c>
      <c r="T133" s="5">
        <f t="shared" si="208"/>
        <v>3.3135508071946407E-17</v>
      </c>
      <c r="U133" s="5">
        <f t="shared" si="209"/>
        <v>2.0916789470416167E-16</v>
      </c>
      <c r="V133" s="5">
        <f t="shared" si="210"/>
        <v>1.2303993806127159E-15</v>
      </c>
      <c r="W133" s="5">
        <f t="shared" si="211"/>
        <v>6.7671965933699387E-15</v>
      </c>
      <c r="X133" s="5">
        <f t="shared" si="212"/>
        <v>3.4904487692118634E-14</v>
      </c>
      <c r="Y133" s="5">
        <f t="shared" si="213"/>
        <v>1.6928676530677536E-13</v>
      </c>
      <c r="Z133" s="5">
        <f t="shared" si="214"/>
        <v>7.7388235568811584E-13</v>
      </c>
      <c r="AA133" s="5">
        <f t="shared" si="215"/>
        <v>3.341764717744136E-12</v>
      </c>
      <c r="AB133" s="5">
        <f t="shared" si="216"/>
        <v>1.3657647107302119E-11</v>
      </c>
      <c r="AC133" s="5">
        <f t="shared" si="217"/>
        <v>5.2923382540795715E-11</v>
      </c>
      <c r="AD133" s="5">
        <f t="shared" si="218"/>
        <v>1.9475804775012825E-10</v>
      </c>
      <c r="AE133" s="5">
        <f t="shared" si="219"/>
        <v>6.8165316712544891E-10</v>
      </c>
      <c r="AF133" s="5">
        <f t="shared" si="220"/>
        <v>2.2721772237514969E-9</v>
      </c>
      <c r="AG133" s="5">
        <f t="shared" si="221"/>
        <v>7.2222776040672562E-9</v>
      </c>
      <c r="AH133" s="5">
        <f t="shared" si="222"/>
        <v>2.1915876867514432E-8</v>
      </c>
      <c r="AI133" s="5">
        <f t="shared" si="223"/>
        <v>6.355604291579185E-8</v>
      </c>
      <c r="AJ133" s="5">
        <f t="shared" si="224"/>
        <v>1.7631676421800317E-7</v>
      </c>
      <c r="AK133" s="5">
        <f t="shared" si="225"/>
        <v>4.6834140495407089E-7</v>
      </c>
      <c r="AL133" s="5">
        <f t="shared" si="226"/>
        <v>1.192141758064908E-6</v>
      </c>
      <c r="AM133" s="5">
        <f t="shared" si="227"/>
        <v>2.9102284093937464E-6</v>
      </c>
      <c r="AN133" s="5">
        <f t="shared" si="228"/>
        <v>6.8182494162939195E-6</v>
      </c>
      <c r="AO133" s="5">
        <f t="shared" si="229"/>
        <v>1.5341061186661323E-5</v>
      </c>
      <c r="AP133" s="5">
        <f t="shared" si="230"/>
        <v>3.3169862025213669E-5</v>
      </c>
      <c r="AQ133" s="5">
        <f t="shared" si="231"/>
        <v>6.8958397368207362E-5</v>
      </c>
      <c r="AR133" s="5">
        <f t="shared" si="232"/>
        <v>1.3791679473641472E-4</v>
      </c>
      <c r="AS133" s="5">
        <f t="shared" si="233"/>
        <v>2.6548982986759835E-4</v>
      </c>
      <c r="AT133" s="5">
        <f t="shared" si="234"/>
        <v>4.9212748951067004E-4</v>
      </c>
      <c r="AU133" s="5">
        <f t="shared" si="235"/>
        <v>8.787990884119107E-4</v>
      </c>
      <c r="AV133" s="5">
        <f t="shared" si="236"/>
        <v>1.5123519195925903E-3</v>
      </c>
      <c r="AW133" s="5">
        <f t="shared" si="237"/>
        <v>2.5091293211422522E-3</v>
      </c>
      <c r="AX133" s="5">
        <f t="shared" si="238"/>
        <v>4.0146069138276043E-3</v>
      </c>
      <c r="AY133" s="5">
        <f t="shared" si="239"/>
        <v>6.196458497429563E-3</v>
      </c>
      <c r="AZ133" s="5">
        <f t="shared" si="240"/>
        <v>9.228767974895094E-3</v>
      </c>
      <c r="BA133" s="5">
        <f t="shared" si="241"/>
        <v>1.3266353963911697E-2</v>
      </c>
      <c r="BB133" s="5">
        <f t="shared" si="293"/>
        <v>1.8410450398897864E-2</v>
      </c>
      <c r="BC133" s="5">
        <f t="shared" si="273"/>
        <v>2.467000353452314E-2</v>
      </c>
      <c r="BD133" s="5">
        <f t="shared" si="243"/>
        <v>3.1925886927029939E-2</v>
      </c>
      <c r="BE133" s="5">
        <f t="shared" si="244"/>
        <v>3.9907358658787417E-2</v>
      </c>
      <c r="BF133" s="5">
        <f t="shared" si="245"/>
        <v>4.8190018003064002E-2</v>
      </c>
      <c r="BG133" s="5">
        <f t="shared" si="246"/>
        <v>5.6221687670241202E-2</v>
      </c>
      <c r="BH133" s="5">
        <f t="shared" si="247"/>
        <v>6.33771751919079E-2</v>
      </c>
      <c r="BI133" s="5">
        <f t="shared" si="248"/>
        <v>6.9035851548327309E-2</v>
      </c>
      <c r="BJ133" s="5">
        <f t="shared" si="249"/>
        <v>7.266931741928967E-2</v>
      </c>
      <c r="BK133" s="19">
        <f t="shared" si="250"/>
        <v>7.3922236685134368E-2</v>
      </c>
      <c r="BL133" s="5">
        <f t="shared" si="251"/>
        <v>7.2669317419273627E-2</v>
      </c>
      <c r="BM133" s="5">
        <f t="shared" si="252"/>
        <v>6.9035851548287508E-2</v>
      </c>
      <c r="BN133" s="20">
        <f t="shared" si="253"/>
        <v>6.3377175191827201E-2</v>
      </c>
      <c r="BO133" s="5">
        <f t="shared" si="254"/>
        <v>5.6221687670090024E-2</v>
      </c>
      <c r="BP133" s="5">
        <f t="shared" si="255"/>
        <v>4.8190018002796507E-2</v>
      </c>
      <c r="BQ133" s="5">
        <f t="shared" si="256"/>
        <v>3.9907358658337368E-2</v>
      </c>
      <c r="BR133" s="5">
        <f t="shared" si="257"/>
        <v>3.1925886926302147E-2</v>
      </c>
      <c r="BS133" s="5">
        <f t="shared" si="258"/>
        <v>2.4670003533351349E-2</v>
      </c>
      <c r="BT133" s="5">
        <f t="shared" si="259"/>
        <v>1.841045039684194E-2</v>
      </c>
      <c r="BU133" s="5">
        <f t="shared" si="260"/>
        <v>1.326635395946908E-2</v>
      </c>
      <c r="BV133" s="5">
        <f t="shared" si="261"/>
        <v>9.228767963012089E-3</v>
      </c>
      <c r="BW133" s="5">
        <f t="shared" si="262"/>
        <v>6.1964584630443669E-3</v>
      </c>
      <c r="BX133" s="5">
        <f t="shared" si="263"/>
        <v>4.0146068181060356E-3</v>
      </c>
      <c r="BY133" s="5">
        <f t="shared" si="264"/>
        <v>2.5091290777971482E-3</v>
      </c>
      <c r="BZ133" s="5">
        <f t="shared" si="265"/>
        <v>1.5123513637546925E-3</v>
      </c>
      <c r="CA133" s="5">
        <f t="shared" si="266"/>
        <v>8.78797950948295E-4</v>
      </c>
      <c r="CB133" s="5">
        <f t="shared" si="267"/>
        <v>4.9212540117472457E-4</v>
      </c>
      <c r="CC133" s="5">
        <f t="shared" si="268"/>
        <v>2.6548638142278089E-4</v>
      </c>
      <c r="CD133" s="5">
        <f t="shared" si="269"/>
        <v>1.3791166013793661E-4</v>
      </c>
      <c r="CE133" s="5">
        <f t="shared" si="270"/>
        <v>6.8951488356097475E-5</v>
      </c>
      <c r="CF133" s="5">
        <f t="shared" si="314"/>
        <v>3.3161445281327296E-5</v>
      </c>
      <c r="CG133" s="5">
        <f t="shared" si="315"/>
        <v>1.5331764935039649E-5</v>
      </c>
      <c r="CH133" s="5">
        <f t="shared" si="316"/>
        <v>6.8089306392705288E-6</v>
      </c>
      <c r="CI133" s="5">
        <f t="shared" si="317"/>
        <v>2.9017444669261533E-6</v>
      </c>
      <c r="CJ133" s="5">
        <f t="shared" si="318"/>
        <v>1.1851241595475849E-6</v>
      </c>
      <c r="CK133" s="5">
        <f t="shared" si="319"/>
        <v>4.6306697728128807E-7</v>
      </c>
      <c r="CL133" s="5">
        <f t="shared" si="320"/>
        <v>1.7271512937494044E-7</v>
      </c>
      <c r="CM133" s="5">
        <f t="shared" si="321"/>
        <v>6.1322359317622933E-8</v>
      </c>
      <c r="CN133" s="5">
        <f t="shared" si="322"/>
        <v>2.0658264693678767E-8</v>
      </c>
      <c r="CO133" s="5">
        <f t="shared" si="323"/>
        <v>6.5797960833579818E-9</v>
      </c>
      <c r="CP133" s="5">
        <f t="shared" si="324"/>
        <v>1.974479568157623E-9</v>
      </c>
      <c r="CQ133" s="5">
        <f t="shared" si="325"/>
        <v>5.5657283347086605E-10</v>
      </c>
      <c r="CR133" s="5">
        <f t="shared" si="326"/>
        <v>1.4709748146076889E-10</v>
      </c>
      <c r="CS133" s="5">
        <f t="shared" si="327"/>
        <v>3.6442248047456552E-11</v>
      </c>
      <c r="CT133" s="5">
        <f t="shared" si="328"/>
        <v>8.4780262835478969E-12</v>
      </c>
      <c r="CU133" s="5">
        <f t="shared" si="329"/>
        <v>1.8589322252531428E-12</v>
      </c>
      <c r="CV133" s="5">
        <f t="shared" si="330"/>
        <v>3.8597553469450789E-13</v>
      </c>
      <c r="CW133" s="5">
        <f t="shared" si="331"/>
        <v>7.6219906775762211E-14</v>
      </c>
      <c r="CX133" s="5">
        <f t="shared" si="332"/>
        <v>1.4351266434130294E-14</v>
      </c>
      <c r="CY133" s="5">
        <f t="shared" si="333"/>
        <v>2.5767477380306887E-15</v>
      </c>
      <c r="CZ133" s="5">
        <f t="shared" si="334"/>
        <v>4.4034261885665123E-16</v>
      </c>
      <c r="DA133" s="5">
        <f t="shared" si="343"/>
        <v>7.1405637418233317E-17</v>
      </c>
      <c r="DB133" s="5">
        <f t="shared" si="344"/>
        <v>1.0948110324048892E-17</v>
      </c>
      <c r="DC133" s="5">
        <f t="shared" si="345"/>
        <v>1.5807169307146643E-18</v>
      </c>
      <c r="DD133" s="5">
        <f t="shared" si="346"/>
        <v>2.1393473334972001E-19</v>
      </c>
      <c r="DE133" s="5">
        <f t="shared" si="347"/>
        <v>2.6998051028229499E-20</v>
      </c>
      <c r="DF133" s="5">
        <f t="shared" si="348"/>
        <v>3.1575999184973152E-21</v>
      </c>
      <c r="DG133" s="5">
        <f t="shared" si="349"/>
        <v>3.3982029008006686E-22</v>
      </c>
      <c r="DH133" s="5">
        <f t="shared" si="350"/>
        <v>3.3367071260157785E-23</v>
      </c>
      <c r="DI133" s="5">
        <f t="shared" si="353"/>
        <v>2.9587221549766201E-24</v>
      </c>
      <c r="DJ133" s="5">
        <f t="shared" si="351"/>
        <v>2.3394291138772961E-25</v>
      </c>
      <c r="DK133" s="5">
        <f t="shared" si="352"/>
        <v>1.6232450225560358E-26</v>
      </c>
      <c r="DL133" s="5">
        <f t="shared" ref="DL133:DL139" si="354">DK132*$E$6 +DL132*$E$6</f>
        <v>9.6794787055342026E-28</v>
      </c>
      <c r="DM133" s="5">
        <f t="shared" ref="DM133:DM139" si="355">DL132*$E$6 +DM132*$E$6</f>
        <v>4.8213152448806746E-29</v>
      </c>
      <c r="DN133" s="5">
        <f t="shared" ref="DN133:DN139" si="356">DM132*$E$6 +DN132*$E$6</f>
        <v>1.9256049437091205E-30</v>
      </c>
      <c r="DO133" s="5">
        <f t="shared" ref="DO133:DO139" si="357">DN132*$E$6 +DO132*$E$6</f>
        <v>5.7862157766684017E-32</v>
      </c>
      <c r="DP133" s="5">
        <f t="shared" ref="DP133:DS139" si="358">DO132*$E$6 +DP132*$E$6</f>
        <v>1.1675950287847617E-33</v>
      </c>
      <c r="DQ133" s="5">
        <f t="shared" si="342"/>
        <v>1.2037062152420224E-35</v>
      </c>
      <c r="DR133" s="5">
        <f t="shared" si="342"/>
        <v>0</v>
      </c>
      <c r="DS133" s="5">
        <f t="shared" si="342"/>
        <v>0</v>
      </c>
      <c r="DT133" s="5">
        <f t="shared" si="342"/>
        <v>0</v>
      </c>
      <c r="DU133" s="5">
        <f t="shared" si="342"/>
        <v>0</v>
      </c>
      <c r="DV133" s="5">
        <f t="shared" si="342"/>
        <v>0</v>
      </c>
      <c r="DW133" s="5">
        <f t="shared" si="342"/>
        <v>0</v>
      </c>
    </row>
    <row r="134" spans="1:127" x14ac:dyDescent="0.25">
      <c r="A134" s="13">
        <f t="shared" si="141"/>
        <v>7.3764453740405023E-2</v>
      </c>
      <c r="B134" s="2">
        <f t="shared" si="142"/>
        <v>0.99999170589242314</v>
      </c>
      <c r="C134" s="4">
        <f t="shared" si="143"/>
        <v>38.571428571428569</v>
      </c>
      <c r="D134" s="18">
        <v>117</v>
      </c>
      <c r="E134" s="5">
        <f t="shared" si="171"/>
        <v>6.018531076210112E-36</v>
      </c>
      <c r="F134" s="5">
        <f t="shared" si="194"/>
        <v>7.0416813591658311E-34</v>
      </c>
      <c r="G134" s="5">
        <f t="shared" si="195"/>
        <v>4.084175188316182E-32</v>
      </c>
      <c r="H134" s="5">
        <f t="shared" si="196"/>
        <v>1.5656004888545364E-30</v>
      </c>
      <c r="I134" s="5">
        <f t="shared" si="197"/>
        <v>4.4619613932354289E-29</v>
      </c>
      <c r="J134" s="5">
        <f t="shared" si="198"/>
        <v>1.0084032748712069E-27</v>
      </c>
      <c r="K134" s="5">
        <f t="shared" si="199"/>
        <v>1.8823527797595863E-26</v>
      </c>
      <c r="L134" s="5">
        <f t="shared" si="200"/>
        <v>2.9848736936187725E-25</v>
      </c>
      <c r="M134" s="5">
        <f t="shared" si="201"/>
        <v>4.1042013287258122E-24</v>
      </c>
      <c r="N134" s="5">
        <f t="shared" si="202"/>
        <v>4.970643831456817E-23</v>
      </c>
      <c r="O134" s="5">
        <f t="shared" si="203"/>
        <v>5.3682953379733623E-22</v>
      </c>
      <c r="P134" s="5">
        <f t="shared" si="204"/>
        <v>5.2218872833013615E-21</v>
      </c>
      <c r="Q134" s="5">
        <f t="shared" si="205"/>
        <v>4.612667100249536E-20</v>
      </c>
      <c r="R134" s="5">
        <f t="shared" si="206"/>
        <v>3.7256157348169331E-19</v>
      </c>
      <c r="S134" s="5">
        <f t="shared" si="207"/>
        <v>2.7676002601497218E-18</v>
      </c>
      <c r="T134" s="5">
        <f t="shared" si="208"/>
        <v>1.9004188453028087E-17</v>
      </c>
      <c r="U134" s="5">
        <f t="shared" si="209"/>
        <v>1.2115170138805403E-16</v>
      </c>
      <c r="V134" s="5">
        <f t="shared" si="210"/>
        <v>7.1978363765843874E-16</v>
      </c>
      <c r="W134" s="5">
        <f t="shared" si="211"/>
        <v>3.9987979869913277E-15</v>
      </c>
      <c r="X134" s="5">
        <f t="shared" si="212"/>
        <v>2.0835842142744286E-14</v>
      </c>
      <c r="Y134" s="5">
        <f t="shared" si="213"/>
        <v>1.0209562649944699E-13</v>
      </c>
      <c r="Z134" s="5">
        <f t="shared" si="214"/>
        <v>4.7158456049744562E-13</v>
      </c>
      <c r="AA134" s="5">
        <f t="shared" si="215"/>
        <v>2.0578235367161258E-12</v>
      </c>
      <c r="AB134" s="5">
        <f t="shared" si="216"/>
        <v>8.4997059125231279E-12</v>
      </c>
      <c r="AC134" s="5">
        <f t="shared" si="217"/>
        <v>3.3290514824048915E-11</v>
      </c>
      <c r="AD134" s="5">
        <f t="shared" si="218"/>
        <v>1.2384071514546197E-10</v>
      </c>
      <c r="AE134" s="5">
        <f t="shared" si="219"/>
        <v>4.3820560743778858E-10</v>
      </c>
      <c r="AF134" s="5">
        <f t="shared" si="220"/>
        <v>1.4769151954384728E-9</v>
      </c>
      <c r="AG134" s="5">
        <f t="shared" si="221"/>
        <v>4.747227413909377E-9</v>
      </c>
      <c r="AH134" s="5">
        <f t="shared" si="222"/>
        <v>1.4569077235790844E-8</v>
      </c>
      <c r="AI134" s="5">
        <f t="shared" si="223"/>
        <v>4.2735959891653137E-8</v>
      </c>
      <c r="AJ134" s="5">
        <f t="shared" si="224"/>
        <v>1.199364035668975E-7</v>
      </c>
      <c r="AK134" s="5">
        <f t="shared" si="225"/>
        <v>3.2232908458603702E-7</v>
      </c>
      <c r="AL134" s="5">
        <f t="shared" si="226"/>
        <v>8.3024158150948944E-7</v>
      </c>
      <c r="AM134" s="5">
        <f t="shared" si="227"/>
        <v>2.0511850837293273E-6</v>
      </c>
      <c r="AN134" s="5">
        <f t="shared" si="228"/>
        <v>4.8642389128438333E-6</v>
      </c>
      <c r="AO134" s="5">
        <f t="shared" si="229"/>
        <v>1.1079655301477622E-5</v>
      </c>
      <c r="AP134" s="5">
        <f t="shared" si="230"/>
        <v>2.4255461605937496E-5</v>
      </c>
      <c r="AQ134" s="5">
        <f t="shared" si="231"/>
        <v>5.1064129696710515E-5</v>
      </c>
      <c r="AR134" s="5">
        <f t="shared" si="232"/>
        <v>1.0343759605231104E-4</v>
      </c>
      <c r="AS134" s="5">
        <f t="shared" si="233"/>
        <v>2.0170331230200654E-4</v>
      </c>
      <c r="AT134" s="5">
        <f t="shared" si="234"/>
        <v>3.7880865968913417E-4</v>
      </c>
      <c r="AU134" s="5">
        <f t="shared" si="235"/>
        <v>6.8546328896129031E-4</v>
      </c>
      <c r="AV134" s="5">
        <f t="shared" si="236"/>
        <v>1.1955755040022505E-3</v>
      </c>
      <c r="AW134" s="5">
        <f t="shared" si="237"/>
        <v>2.0107406203674211E-3</v>
      </c>
      <c r="AX134" s="5">
        <f t="shared" si="238"/>
        <v>3.2618681174849283E-3</v>
      </c>
      <c r="AY134" s="5">
        <f t="shared" si="239"/>
        <v>5.1055327056285836E-3</v>
      </c>
      <c r="AZ134" s="5">
        <f t="shared" si="240"/>
        <v>7.7126132361623285E-3</v>
      </c>
      <c r="BA134" s="5">
        <f t="shared" si="241"/>
        <v>1.1247560969403395E-2</v>
      </c>
      <c r="BB134" s="5">
        <f t="shared" si="293"/>
        <v>1.5838402181404782E-2</v>
      </c>
      <c r="BC134" s="5">
        <f t="shared" si="273"/>
        <v>2.1540226966710502E-2</v>
      </c>
      <c r="BD134" s="5">
        <f t="shared" si="243"/>
        <v>2.8297945230776542E-2</v>
      </c>
      <c r="BE134" s="5">
        <f t="shared" si="244"/>
        <v>3.5916622792908678E-2</v>
      </c>
      <c r="BF134" s="5">
        <f t="shared" si="245"/>
        <v>4.4048688330925706E-2</v>
      </c>
      <c r="BG134" s="5">
        <f t="shared" si="246"/>
        <v>5.2205852836652605E-2</v>
      </c>
      <c r="BH134" s="5">
        <f t="shared" si="247"/>
        <v>5.9799431431074551E-2</v>
      </c>
      <c r="BI134" s="5">
        <f t="shared" si="248"/>
        <v>6.6206513370117598E-2</v>
      </c>
      <c r="BJ134" s="5">
        <f t="shared" si="249"/>
        <v>7.085258448380849E-2</v>
      </c>
      <c r="BK134" s="5">
        <f t="shared" si="250"/>
        <v>7.3295777052212019E-2</v>
      </c>
      <c r="BL134" s="5">
        <f t="shared" si="251"/>
        <v>7.3295777052203998E-2</v>
      </c>
      <c r="BM134" s="5">
        <f t="shared" si="252"/>
        <v>7.0852584483780567E-2</v>
      </c>
      <c r="BN134" s="20">
        <f t="shared" si="253"/>
        <v>6.6206513370057354E-2</v>
      </c>
      <c r="BO134" s="5">
        <f t="shared" si="254"/>
        <v>5.9799431430958616E-2</v>
      </c>
      <c r="BP134" s="5">
        <f t="shared" si="255"/>
        <v>5.2205852836443266E-2</v>
      </c>
      <c r="BQ134" s="5">
        <f t="shared" si="256"/>
        <v>4.4048688330566937E-2</v>
      </c>
      <c r="BR134" s="5">
        <f t="shared" si="257"/>
        <v>3.5916622792319761E-2</v>
      </c>
      <c r="BS134" s="5">
        <f t="shared" si="258"/>
        <v>2.8297945229826746E-2</v>
      </c>
      <c r="BT134" s="5">
        <f t="shared" si="259"/>
        <v>2.1540226965096644E-2</v>
      </c>
      <c r="BU134" s="5">
        <f t="shared" si="260"/>
        <v>1.5838402178155509E-2</v>
      </c>
      <c r="BV134" s="5">
        <f t="shared" si="261"/>
        <v>1.1247560961240584E-2</v>
      </c>
      <c r="BW134" s="5">
        <f t="shared" si="262"/>
        <v>7.712613213028228E-3</v>
      </c>
      <c r="BX134" s="5">
        <f t="shared" si="263"/>
        <v>5.1055326405752017E-3</v>
      </c>
      <c r="BY134" s="5">
        <f t="shared" si="264"/>
        <v>3.2618679479515921E-3</v>
      </c>
      <c r="BZ134" s="5">
        <f t="shared" si="265"/>
        <v>2.0107402207759206E-3</v>
      </c>
      <c r="CA134" s="5">
        <f t="shared" si="266"/>
        <v>1.1955746573514938E-3</v>
      </c>
      <c r="CB134" s="5">
        <f t="shared" si="267"/>
        <v>6.8546167606150978E-4</v>
      </c>
      <c r="CC134" s="5">
        <f t="shared" si="268"/>
        <v>3.7880589129875276E-4</v>
      </c>
      <c r="CD134" s="5">
        <f t="shared" si="269"/>
        <v>2.0169902078035875E-4</v>
      </c>
      <c r="CE134" s="5">
        <f t="shared" si="270"/>
        <v>1.0343157424701704E-4</v>
      </c>
      <c r="CF134" s="5">
        <f t="shared" si="314"/>
        <v>5.1056466818712382E-5</v>
      </c>
      <c r="CG134" s="5">
        <f t="shared" si="315"/>
        <v>2.4246605108183475E-5</v>
      </c>
      <c r="CH134" s="5">
        <f t="shared" si="316"/>
        <v>1.1070347787155089E-5</v>
      </c>
      <c r="CI134" s="5">
        <f t="shared" si="317"/>
        <v>4.8553375530983406E-6</v>
      </c>
      <c r="CJ134" s="5">
        <f t="shared" si="318"/>
        <v>2.043434313236869E-6</v>
      </c>
      <c r="CK134" s="5">
        <f t="shared" si="319"/>
        <v>8.2409556841443648E-7</v>
      </c>
      <c r="CL134" s="5">
        <f t="shared" si="320"/>
        <v>3.1789105332811426E-7</v>
      </c>
      <c r="CM134" s="5">
        <f t="shared" si="321"/>
        <v>1.1701874434628169E-7</v>
      </c>
      <c r="CN134" s="5">
        <f t="shared" si="322"/>
        <v>4.0990312005650853E-8</v>
      </c>
      <c r="CO134" s="5">
        <f t="shared" si="323"/>
        <v>1.3619030388518375E-8</v>
      </c>
      <c r="CP134" s="5">
        <f t="shared" si="324"/>
        <v>4.2771378257578022E-9</v>
      </c>
      <c r="CQ134" s="5">
        <f t="shared" si="325"/>
        <v>1.2655262008142446E-9</v>
      </c>
      <c r="CR134" s="5">
        <f t="shared" si="326"/>
        <v>3.5183515746581747E-10</v>
      </c>
      <c r="CS134" s="5">
        <f t="shared" si="327"/>
        <v>9.1769864754112721E-11</v>
      </c>
      <c r="CT134" s="5">
        <f t="shared" si="328"/>
        <v>2.2460137165502223E-11</v>
      </c>
      <c r="CU134" s="5">
        <f t="shared" si="329"/>
        <v>5.1684792544005195E-12</v>
      </c>
      <c r="CV134" s="5">
        <f t="shared" si="330"/>
        <v>1.1224538799738255E-12</v>
      </c>
      <c r="CW134" s="5">
        <f t="shared" si="331"/>
        <v>2.3109772073513506E-13</v>
      </c>
      <c r="CX134" s="5">
        <f t="shared" si="332"/>
        <v>4.5285586604946254E-14</v>
      </c>
      <c r="CY134" s="5">
        <f t="shared" si="333"/>
        <v>8.4640070860804915E-15</v>
      </c>
      <c r="CZ134" s="5">
        <f t="shared" si="334"/>
        <v>1.50854517844367E-15</v>
      </c>
      <c r="DA134" s="5">
        <f t="shared" si="343"/>
        <v>2.5587412813744226E-16</v>
      </c>
      <c r="DB134" s="5">
        <f t="shared" si="344"/>
        <v>4.1176873871141105E-17</v>
      </c>
      <c r="DC134" s="5">
        <f t="shared" si="345"/>
        <v>6.2644136273817784E-18</v>
      </c>
      <c r="DD134" s="5">
        <f t="shared" si="346"/>
        <v>8.9732583203219221E-19</v>
      </c>
      <c r="DE134" s="5">
        <f t="shared" si="347"/>
        <v>1.2046639218897476E-19</v>
      </c>
      <c r="DF134" s="5">
        <f t="shared" si="348"/>
        <v>1.5077825473363407E-20</v>
      </c>
      <c r="DG134" s="5">
        <f t="shared" si="349"/>
        <v>1.748710104288691E-21</v>
      </c>
      <c r="DH134" s="5">
        <f t="shared" si="350"/>
        <v>1.8659368067011232E-22</v>
      </c>
      <c r="DI134" s="5">
        <f t="shared" si="353"/>
        <v>1.8162896707567203E-23</v>
      </c>
      <c r="DJ134" s="5">
        <f t="shared" si="351"/>
        <v>1.5963325331821749E-24</v>
      </c>
      <c r="DK134" s="5">
        <f t="shared" si="352"/>
        <v>1.2508768080664498E-25</v>
      </c>
      <c r="DL134" s="5">
        <f t="shared" si="354"/>
        <v>8.600199048056889E-27</v>
      </c>
      <c r="DM134" s="5">
        <f t="shared" si="355"/>
        <v>5.080805115011135E-28</v>
      </c>
      <c r="DN134" s="5">
        <f t="shared" si="356"/>
        <v>2.5069378696257933E-29</v>
      </c>
      <c r="DO134" s="5">
        <f t="shared" si="357"/>
        <v>9.9173355073790226E-31</v>
      </c>
      <c r="DP134" s="5">
        <f t="shared" si="358"/>
        <v>2.9514876397734389E-32</v>
      </c>
      <c r="DQ134" s="5">
        <f t="shared" si="358"/>
        <v>5.8981604546859098E-34</v>
      </c>
      <c r="DR134" s="5">
        <f t="shared" si="342"/>
        <v>6.018531076210112E-36</v>
      </c>
      <c r="DS134" s="5">
        <f t="shared" si="342"/>
        <v>0</v>
      </c>
      <c r="DT134" s="5">
        <f t="shared" si="342"/>
        <v>0</v>
      </c>
      <c r="DU134" s="5">
        <f t="shared" si="342"/>
        <v>0</v>
      </c>
      <c r="DV134" s="5">
        <f t="shared" si="342"/>
        <v>0</v>
      </c>
      <c r="DW134" s="5">
        <f t="shared" si="342"/>
        <v>0</v>
      </c>
    </row>
    <row r="135" spans="1:127" x14ac:dyDescent="0.25">
      <c r="A135" s="13">
        <f t="shared" si="141"/>
        <v>7.3451227468806932E-2</v>
      </c>
      <c r="B135" s="2">
        <f t="shared" si="142"/>
        <v>0.99998617071852947</v>
      </c>
      <c r="C135" s="4">
        <f t="shared" si="143"/>
        <v>38.901098901098898</v>
      </c>
      <c r="D135" s="18">
        <v>118</v>
      </c>
      <c r="E135" s="5">
        <f t="shared" si="171"/>
        <v>3.009265538105056E-36</v>
      </c>
      <c r="F135" s="5">
        <f t="shared" si="194"/>
        <v>3.5509333349639661E-34</v>
      </c>
      <c r="G135" s="5">
        <f t="shared" si="195"/>
        <v>2.0772960009539202E-32</v>
      </c>
      <c r="H135" s="5">
        <f t="shared" si="196"/>
        <v>8.0322112036884913E-31</v>
      </c>
      <c r="I135" s="5">
        <f t="shared" si="197"/>
        <v>2.3092607210604413E-29</v>
      </c>
      <c r="J135" s="5">
        <f t="shared" si="198"/>
        <v>5.2651144440178061E-28</v>
      </c>
      <c r="K135" s="5">
        <f t="shared" si="199"/>
        <v>9.9159655362335348E-27</v>
      </c>
      <c r="L135" s="5">
        <f t="shared" si="200"/>
        <v>1.5865544857973656E-25</v>
      </c>
      <c r="M135" s="5">
        <f t="shared" si="201"/>
        <v>2.2013443490438447E-24</v>
      </c>
      <c r="N135" s="5">
        <f t="shared" si="202"/>
        <v>2.6905319821646991E-23</v>
      </c>
      <c r="O135" s="5">
        <f t="shared" si="203"/>
        <v>2.932679860559522E-22</v>
      </c>
      <c r="P135" s="5">
        <f t="shared" si="204"/>
        <v>2.8793584085493489E-21</v>
      </c>
      <c r="Q135" s="5">
        <f t="shared" si="205"/>
        <v>2.5674279142898361E-20</v>
      </c>
      <c r="R135" s="5">
        <f t="shared" si="206"/>
        <v>2.0934412224209434E-19</v>
      </c>
      <c r="S135" s="5">
        <f t="shared" si="207"/>
        <v>1.5700809168157075E-18</v>
      </c>
      <c r="T135" s="5">
        <f t="shared" si="208"/>
        <v>1.0885894356588904E-17</v>
      </c>
      <c r="U135" s="5">
        <f t="shared" si="209"/>
        <v>7.0077944920541058E-17</v>
      </c>
      <c r="V135" s="5">
        <f t="shared" si="210"/>
        <v>4.2046766952324637E-16</v>
      </c>
      <c r="W135" s="5">
        <f t="shared" si="211"/>
        <v>2.3592908123248831E-15</v>
      </c>
      <c r="X135" s="5">
        <f t="shared" si="212"/>
        <v>1.2417320064867807E-14</v>
      </c>
      <c r="Y135" s="5">
        <f t="shared" si="213"/>
        <v>6.1465734321095633E-14</v>
      </c>
      <c r="Z135" s="5">
        <f t="shared" si="214"/>
        <v>2.8684009349844629E-13</v>
      </c>
      <c r="AA135" s="5">
        <f t="shared" si="215"/>
        <v>1.2647040486067857E-12</v>
      </c>
      <c r="AB135" s="5">
        <f t="shared" si="216"/>
        <v>5.2787647246196265E-12</v>
      </c>
      <c r="AC135" s="5">
        <f t="shared" si="217"/>
        <v>2.089511036828602E-11</v>
      </c>
      <c r="AD135" s="5">
        <f t="shared" si="218"/>
        <v>7.8565614984755451E-11</v>
      </c>
      <c r="AE135" s="5">
        <f t="shared" si="219"/>
        <v>2.810231612916253E-10</v>
      </c>
      <c r="AF135" s="5">
        <f t="shared" si="220"/>
        <v>9.5756040143813071E-10</v>
      </c>
      <c r="AG135" s="5">
        <f t="shared" si="221"/>
        <v>3.1120713046739249E-9</v>
      </c>
      <c r="AH135" s="5">
        <f t="shared" si="222"/>
        <v>9.6581523248501104E-9</v>
      </c>
      <c r="AI135" s="5">
        <f t="shared" si="223"/>
        <v>2.865251856372199E-8</v>
      </c>
      <c r="AJ135" s="5">
        <f t="shared" si="224"/>
        <v>8.1336181729275319E-8</v>
      </c>
      <c r="AK135" s="5">
        <f t="shared" si="225"/>
        <v>2.2113274407646725E-7</v>
      </c>
      <c r="AL135" s="5">
        <f t="shared" si="226"/>
        <v>5.7628533304776328E-7</v>
      </c>
      <c r="AM135" s="5">
        <f t="shared" si="227"/>
        <v>1.4407133326194084E-6</v>
      </c>
      <c r="AN135" s="5">
        <f t="shared" si="228"/>
        <v>3.4577119982865805E-6</v>
      </c>
      <c r="AO135" s="5">
        <f t="shared" si="229"/>
        <v>7.9719471071607276E-6</v>
      </c>
      <c r="AP135" s="5">
        <f t="shared" si="230"/>
        <v>1.7667558453707559E-5</v>
      </c>
      <c r="AQ135" s="5">
        <f t="shared" si="231"/>
        <v>3.7659795651324007E-5</v>
      </c>
      <c r="AR135" s="5">
        <f t="shared" si="232"/>
        <v>7.7250862874510783E-5</v>
      </c>
      <c r="AS135" s="5">
        <f t="shared" si="233"/>
        <v>1.5257045417715878E-4</v>
      </c>
      <c r="AT135" s="5">
        <f t="shared" si="234"/>
        <v>2.9025598599557035E-4</v>
      </c>
      <c r="AU135" s="5">
        <f t="shared" si="235"/>
        <v>5.3213597432521229E-4</v>
      </c>
      <c r="AV135" s="5">
        <f t="shared" si="236"/>
        <v>9.4051939648177039E-4</v>
      </c>
      <c r="AW135" s="5">
        <f t="shared" si="237"/>
        <v>1.6031580621848358E-3</v>
      </c>
      <c r="AX135" s="5">
        <f t="shared" si="238"/>
        <v>2.6363043689261747E-3</v>
      </c>
      <c r="AY135" s="5">
        <f t="shared" si="239"/>
        <v>4.183700411556756E-3</v>
      </c>
      <c r="AZ135" s="5">
        <f t="shared" si="240"/>
        <v>6.4090729708954561E-3</v>
      </c>
      <c r="BA135" s="5">
        <f t="shared" si="241"/>
        <v>9.480087102782862E-3</v>
      </c>
      <c r="BB135" s="5">
        <f t="shared" si="293"/>
        <v>1.3542981575404088E-2</v>
      </c>
      <c r="BC135" s="5">
        <f t="shared" si="273"/>
        <v>1.868931457405764E-2</v>
      </c>
      <c r="BD135" s="5">
        <f t="shared" si="243"/>
        <v>2.491908609874352E-2</v>
      </c>
      <c r="BE135" s="5">
        <f t="shared" si="244"/>
        <v>3.210728401184261E-2</v>
      </c>
      <c r="BF135" s="5">
        <f t="shared" si="245"/>
        <v>3.9982655561917192E-2</v>
      </c>
      <c r="BG135" s="5">
        <f t="shared" si="246"/>
        <v>4.8127270583789156E-2</v>
      </c>
      <c r="BH135" s="5">
        <f t="shared" si="247"/>
        <v>5.6002642133863578E-2</v>
      </c>
      <c r="BI135" s="5">
        <f t="shared" si="248"/>
        <v>6.3002972400596075E-2</v>
      </c>
      <c r="BJ135" s="5">
        <f t="shared" si="249"/>
        <v>6.8529548926963044E-2</v>
      </c>
      <c r="BK135" s="5">
        <f t="shared" si="250"/>
        <v>7.2074180768010254E-2</v>
      </c>
      <c r="BL135" s="19">
        <f t="shared" si="251"/>
        <v>7.3295777052208008E-2</v>
      </c>
      <c r="BM135" s="5">
        <f t="shared" si="252"/>
        <v>7.2074180767992282E-2</v>
      </c>
      <c r="BN135" s="20">
        <f t="shared" si="253"/>
        <v>6.8529548926918954E-2</v>
      </c>
      <c r="BO135" s="5">
        <f t="shared" si="254"/>
        <v>6.3002972400507978E-2</v>
      </c>
      <c r="BP135" s="5">
        <f t="shared" si="255"/>
        <v>5.6002642133700944E-2</v>
      </c>
      <c r="BQ135" s="5">
        <f t="shared" si="256"/>
        <v>4.8127270583505105E-2</v>
      </c>
      <c r="BR135" s="5">
        <f t="shared" si="257"/>
        <v>3.9982655561443349E-2</v>
      </c>
      <c r="BS135" s="5">
        <f t="shared" si="258"/>
        <v>3.2107284011073253E-2</v>
      </c>
      <c r="BT135" s="5">
        <f t="shared" si="259"/>
        <v>2.4919086097461695E-2</v>
      </c>
      <c r="BU135" s="5">
        <f t="shared" si="260"/>
        <v>1.8689314571626078E-2</v>
      </c>
      <c r="BV135" s="5">
        <f t="shared" si="261"/>
        <v>1.3542981569698046E-2</v>
      </c>
      <c r="BW135" s="5">
        <f t="shared" si="262"/>
        <v>9.4800870871344055E-3</v>
      </c>
      <c r="BX135" s="5">
        <f t="shared" si="263"/>
        <v>6.4090729268017153E-3</v>
      </c>
      <c r="BY135" s="5">
        <f t="shared" si="264"/>
        <v>4.1837002942633969E-3</v>
      </c>
      <c r="BZ135" s="5">
        <f t="shared" si="265"/>
        <v>2.6363040843637563E-3</v>
      </c>
      <c r="CA135" s="5">
        <f t="shared" si="266"/>
        <v>1.6031574390637073E-3</v>
      </c>
      <c r="CB135" s="5">
        <f t="shared" si="267"/>
        <v>9.4051816670650179E-4</v>
      </c>
      <c r="CC135" s="5">
        <f t="shared" si="268"/>
        <v>5.3213378368013127E-4</v>
      </c>
      <c r="CD135" s="5">
        <f t="shared" si="269"/>
        <v>2.9025245603955574E-4</v>
      </c>
      <c r="CE135" s="5">
        <f t="shared" si="270"/>
        <v>1.5256529751368791E-4</v>
      </c>
      <c r="CF135" s="5">
        <f t="shared" si="314"/>
        <v>7.7244020532864709E-5</v>
      </c>
      <c r="CG135" s="5">
        <f t="shared" si="315"/>
        <v>3.7651535963447928E-5</v>
      </c>
      <c r="CH135" s="5">
        <f t="shared" si="316"/>
        <v>1.7658476447669281E-5</v>
      </c>
      <c r="CI135" s="5">
        <f t="shared" si="317"/>
        <v>7.9628426701267138E-6</v>
      </c>
      <c r="CJ135" s="5">
        <f t="shared" si="318"/>
        <v>3.449385933167605E-6</v>
      </c>
      <c r="CK135" s="5">
        <f t="shared" si="319"/>
        <v>1.4337649408256528E-6</v>
      </c>
      <c r="CL135" s="5">
        <f t="shared" si="320"/>
        <v>5.7099331087127534E-7</v>
      </c>
      <c r="CM135" s="5">
        <f t="shared" si="321"/>
        <v>2.1745489883719798E-7</v>
      </c>
      <c r="CN135" s="5">
        <f t="shared" si="322"/>
        <v>7.9004528175966271E-8</v>
      </c>
      <c r="CO135" s="5">
        <f t="shared" si="323"/>
        <v>2.7304671197084615E-8</v>
      </c>
      <c r="CP135" s="5">
        <f t="shared" si="324"/>
        <v>8.9480841071380894E-9</v>
      </c>
      <c r="CQ135" s="5">
        <f t="shared" si="325"/>
        <v>2.7713320132860232E-9</v>
      </c>
      <c r="CR135" s="5">
        <f t="shared" si="326"/>
        <v>8.0868067914003106E-10</v>
      </c>
      <c r="CS135" s="5">
        <f t="shared" si="327"/>
        <v>2.2180251110996509E-10</v>
      </c>
      <c r="CT135" s="5">
        <f t="shared" si="328"/>
        <v>5.711500095980747E-11</v>
      </c>
      <c r="CU135" s="5">
        <f t="shared" si="329"/>
        <v>1.3814308209951371E-11</v>
      </c>
      <c r="CV135" s="5">
        <f t="shared" si="330"/>
        <v>3.1454665671871725E-12</v>
      </c>
      <c r="CW135" s="5">
        <f t="shared" si="331"/>
        <v>6.7677580035448028E-13</v>
      </c>
      <c r="CX135" s="5">
        <f t="shared" si="332"/>
        <v>1.3819165367004067E-13</v>
      </c>
      <c r="CY135" s="5">
        <f t="shared" si="333"/>
        <v>2.6874796845513372E-14</v>
      </c>
      <c r="CZ135" s="5">
        <f t="shared" si="334"/>
        <v>4.9862761322620809E-15</v>
      </c>
      <c r="DA135" s="5">
        <f t="shared" si="343"/>
        <v>8.8220965329055612E-16</v>
      </c>
      <c r="DB135" s="5">
        <f t="shared" si="344"/>
        <v>1.4852550100429169E-16</v>
      </c>
      <c r="DC135" s="5">
        <f t="shared" si="345"/>
        <v>2.3720643749261443E-17</v>
      </c>
      <c r="DD135" s="5">
        <f t="shared" si="346"/>
        <v>3.5808697297069851E-18</v>
      </c>
      <c r="DE135" s="5">
        <f t="shared" si="347"/>
        <v>5.0889611211058347E-19</v>
      </c>
      <c r="DF135" s="5">
        <f t="shared" si="348"/>
        <v>6.7772108831169085E-20</v>
      </c>
      <c r="DG135" s="5">
        <f t="shared" si="349"/>
        <v>8.413267788826049E-21</v>
      </c>
      <c r="DH135" s="5">
        <f t="shared" si="350"/>
        <v>9.6765189247940168E-22</v>
      </c>
      <c r="DI135" s="5">
        <f t="shared" si="353"/>
        <v>1.0237828868883976E-22</v>
      </c>
      <c r="DJ135" s="5">
        <f t="shared" si="351"/>
        <v>9.8796146203746887E-24</v>
      </c>
      <c r="DK135" s="5">
        <f t="shared" si="352"/>
        <v>8.6071010699440992E-25</v>
      </c>
      <c r="DL135" s="5">
        <f t="shared" si="354"/>
        <v>6.6843939927350936E-26</v>
      </c>
      <c r="DM135" s="5">
        <f t="shared" si="355"/>
        <v>4.5541397797790013E-27</v>
      </c>
      <c r="DN135" s="5">
        <f t="shared" si="356"/>
        <v>2.6657494509868572E-28</v>
      </c>
      <c r="DO135" s="5">
        <f t="shared" si="357"/>
        <v>1.3030556123497918E-29</v>
      </c>
      <c r="DP135" s="5">
        <f t="shared" si="358"/>
        <v>5.1062421356781833E-31</v>
      </c>
      <c r="DQ135" s="5">
        <f t="shared" si="358"/>
        <v>1.505234622160149E-32</v>
      </c>
      <c r="DR135" s="5">
        <f t="shared" si="358"/>
        <v>2.9791728827240055E-34</v>
      </c>
      <c r="DS135" s="5">
        <f t="shared" si="342"/>
        <v>3.009265538105056E-36</v>
      </c>
      <c r="DT135" s="5">
        <f t="shared" si="342"/>
        <v>0</v>
      </c>
      <c r="DU135" s="5">
        <f t="shared" si="342"/>
        <v>0</v>
      </c>
      <c r="DV135" s="5">
        <f t="shared" si="342"/>
        <v>0</v>
      </c>
      <c r="DW135" s="5">
        <f t="shared" si="342"/>
        <v>0</v>
      </c>
    </row>
    <row r="136" spans="1:127" x14ac:dyDescent="0.25">
      <c r="A136" s="13">
        <f t="shared" si="141"/>
        <v>7.3141957769000107E-2</v>
      </c>
      <c r="B136" s="2">
        <f t="shared" si="142"/>
        <v>0.99997734148030559</v>
      </c>
      <c r="C136" s="4">
        <f t="shared" si="143"/>
        <v>39.230769230769234</v>
      </c>
      <c r="D136" s="18">
        <v>119</v>
      </c>
      <c r="E136" s="5">
        <f t="shared" si="171"/>
        <v>1.504632769052528E-36</v>
      </c>
      <c r="F136" s="5">
        <f t="shared" si="194"/>
        <v>1.7905129951725083E-34</v>
      </c>
      <c r="G136" s="5">
        <f t="shared" si="195"/>
        <v>1.0564026671517799E-32</v>
      </c>
      <c r="H136" s="5">
        <f t="shared" si="196"/>
        <v>4.1199704018919417E-31</v>
      </c>
      <c r="I136" s="5">
        <f t="shared" si="197"/>
        <v>1.1947914165486631E-29</v>
      </c>
      <c r="J136" s="5">
        <f t="shared" si="198"/>
        <v>2.7480202580619251E-28</v>
      </c>
      <c r="K136" s="5">
        <f t="shared" si="199"/>
        <v>5.2212384903176577E-27</v>
      </c>
      <c r="L136" s="5">
        <f t="shared" si="200"/>
        <v>8.4285707057985045E-26</v>
      </c>
      <c r="M136" s="5">
        <f t="shared" si="201"/>
        <v>1.1799998988117906E-24</v>
      </c>
      <c r="N136" s="5">
        <f t="shared" si="202"/>
        <v>1.4553332085345418E-23</v>
      </c>
      <c r="O136" s="5">
        <f t="shared" si="203"/>
        <v>1.600866529387996E-22</v>
      </c>
      <c r="P136" s="5">
        <f t="shared" si="204"/>
        <v>1.5863131973026505E-21</v>
      </c>
      <c r="Q136" s="5">
        <f t="shared" si="205"/>
        <v>1.4276818775723855E-20</v>
      </c>
      <c r="R136" s="5">
        <f t="shared" si="206"/>
        <v>1.1750920069249635E-19</v>
      </c>
      <c r="S136" s="5">
        <f t="shared" si="207"/>
        <v>8.8971251952890097E-19</v>
      </c>
      <c r="T136" s="5">
        <f t="shared" si="208"/>
        <v>6.2279876367023058E-18</v>
      </c>
      <c r="U136" s="5">
        <f t="shared" si="209"/>
        <v>4.048191963856498E-17</v>
      </c>
      <c r="V136" s="5">
        <f t="shared" si="210"/>
        <v>2.4527280722189372E-16</v>
      </c>
      <c r="W136" s="5">
        <f t="shared" si="211"/>
        <v>1.3898792409240647E-15</v>
      </c>
      <c r="X136" s="5">
        <f t="shared" si="212"/>
        <v>7.3883054385963447E-15</v>
      </c>
      <c r="Y136" s="5">
        <f t="shared" si="213"/>
        <v>3.694152719298172E-14</v>
      </c>
      <c r="Z136" s="5">
        <f t="shared" si="214"/>
        <v>1.7415291390977096E-13</v>
      </c>
      <c r="AA136" s="5">
        <f t="shared" si="215"/>
        <v>7.7577207105261598E-13</v>
      </c>
      <c r="AB136" s="5">
        <f t="shared" si="216"/>
        <v>3.2717343866132062E-12</v>
      </c>
      <c r="AC136" s="5">
        <f t="shared" si="217"/>
        <v>1.3086937546452823E-11</v>
      </c>
      <c r="AD136" s="5">
        <f t="shared" si="218"/>
        <v>4.9730362676520735E-11</v>
      </c>
      <c r="AE136" s="5">
        <f t="shared" si="219"/>
        <v>1.7979438813819038E-10</v>
      </c>
      <c r="AF136" s="5">
        <f t="shared" si="220"/>
        <v>6.19291781364878E-10</v>
      </c>
      <c r="AG136" s="5">
        <f t="shared" si="221"/>
        <v>2.0348158530560276E-9</v>
      </c>
      <c r="AH136" s="5">
        <f t="shared" si="222"/>
        <v>6.3851118147620173E-9</v>
      </c>
      <c r="AI136" s="5">
        <f t="shared" si="223"/>
        <v>1.9155335444286052E-8</v>
      </c>
      <c r="AJ136" s="5">
        <f t="shared" si="224"/>
        <v>5.4994350146498658E-8</v>
      </c>
      <c r="AK136" s="5">
        <f t="shared" si="225"/>
        <v>1.5123446290287129E-7</v>
      </c>
      <c r="AL136" s="5">
        <f t="shared" si="226"/>
        <v>3.9870903856211526E-7</v>
      </c>
      <c r="AM136" s="5">
        <f t="shared" si="227"/>
        <v>1.0084993328335857E-6</v>
      </c>
      <c r="AN136" s="5">
        <f t="shared" si="228"/>
        <v>2.4492126654529944E-6</v>
      </c>
      <c r="AO136" s="5">
        <f t="shared" si="229"/>
        <v>5.7148295527236545E-6</v>
      </c>
      <c r="AP136" s="5">
        <f t="shared" si="230"/>
        <v>1.2819752780434142E-5</v>
      </c>
      <c r="AQ136" s="5">
        <f t="shared" si="231"/>
        <v>2.7663677052515783E-5</v>
      </c>
      <c r="AR136" s="5">
        <f t="shared" si="232"/>
        <v>5.7455329262917398E-5</v>
      </c>
      <c r="AS136" s="5">
        <f t="shared" si="233"/>
        <v>1.1491065852583478E-4</v>
      </c>
      <c r="AT136" s="5">
        <f t="shared" si="234"/>
        <v>2.2141322008636455E-4</v>
      </c>
      <c r="AU136" s="5">
        <f t="shared" si="235"/>
        <v>4.1119598016039132E-4</v>
      </c>
      <c r="AV136" s="5">
        <f t="shared" si="236"/>
        <v>7.3632768540349129E-4</v>
      </c>
      <c r="AW136" s="5">
        <f t="shared" si="237"/>
        <v>1.2718387293333031E-3</v>
      </c>
      <c r="AX136" s="5">
        <f t="shared" si="238"/>
        <v>2.1197312155555054E-3</v>
      </c>
      <c r="AY136" s="5">
        <f t="shared" si="239"/>
        <v>3.4100023902414655E-3</v>
      </c>
      <c r="AZ136" s="5">
        <f t="shared" si="240"/>
        <v>5.296386691226106E-3</v>
      </c>
      <c r="BA136" s="5">
        <f t="shared" si="241"/>
        <v>7.9445800368391599E-3</v>
      </c>
      <c r="BB136" s="5">
        <f t="shared" si="293"/>
        <v>1.1511534339093476E-2</v>
      </c>
      <c r="BC136" s="5">
        <f t="shared" si="273"/>
        <v>1.6116148074730864E-2</v>
      </c>
      <c r="BD136" s="5">
        <f t="shared" si="243"/>
        <v>2.180420033640058E-2</v>
      </c>
      <c r="BE136" s="5">
        <f t="shared" si="244"/>
        <v>2.8513185055293065E-2</v>
      </c>
      <c r="BF136" s="5">
        <f t="shared" si="245"/>
        <v>3.6044969786879905E-2</v>
      </c>
      <c r="BG136" s="5">
        <f t="shared" si="246"/>
        <v>4.405496307285317E-2</v>
      </c>
      <c r="BH136" s="5">
        <f t="shared" si="247"/>
        <v>5.2064956358826367E-2</v>
      </c>
      <c r="BI136" s="5">
        <f t="shared" si="248"/>
        <v>5.9502807267229826E-2</v>
      </c>
      <c r="BJ136" s="5">
        <f t="shared" si="249"/>
        <v>6.5766260663779552E-2</v>
      </c>
      <c r="BK136" s="5">
        <f t="shared" si="250"/>
        <v>7.0301864847486656E-2</v>
      </c>
      <c r="BL136" s="5">
        <f t="shared" si="251"/>
        <v>7.2684978910109138E-2</v>
      </c>
      <c r="BM136" s="5">
        <f t="shared" si="252"/>
        <v>7.2684978910100145E-2</v>
      </c>
      <c r="BN136" s="20">
        <f t="shared" si="253"/>
        <v>7.0301864847455625E-2</v>
      </c>
      <c r="BO136" s="5">
        <f t="shared" si="254"/>
        <v>6.5766260663713466E-2</v>
      </c>
      <c r="BP136" s="5">
        <f t="shared" si="255"/>
        <v>5.9502807267104461E-2</v>
      </c>
      <c r="BQ136" s="5">
        <f t="shared" si="256"/>
        <v>5.2064956358603025E-2</v>
      </c>
      <c r="BR136" s="5">
        <f t="shared" si="257"/>
        <v>4.4054963072474224E-2</v>
      </c>
      <c r="BS136" s="5">
        <f t="shared" si="258"/>
        <v>3.6044969786258305E-2</v>
      </c>
      <c r="BT136" s="5">
        <f t="shared" si="259"/>
        <v>2.8513185054267476E-2</v>
      </c>
      <c r="BU136" s="5">
        <f t="shared" si="260"/>
        <v>2.1804200334543888E-2</v>
      </c>
      <c r="BV136" s="5">
        <f t="shared" si="261"/>
        <v>1.6116148070662063E-2</v>
      </c>
      <c r="BW136" s="5">
        <f t="shared" si="262"/>
        <v>1.1511534328416225E-2</v>
      </c>
      <c r="BX136" s="5">
        <f t="shared" si="263"/>
        <v>7.9445800069680612E-3</v>
      </c>
      <c r="BY136" s="5">
        <f t="shared" si="264"/>
        <v>5.2963866105325561E-3</v>
      </c>
      <c r="BZ136" s="5">
        <f t="shared" si="265"/>
        <v>3.4100021893135766E-3</v>
      </c>
      <c r="CA136" s="5">
        <f t="shared" si="266"/>
        <v>2.1197307617137318E-3</v>
      </c>
      <c r="CB136" s="5">
        <f t="shared" si="267"/>
        <v>1.2718378028851046E-3</v>
      </c>
      <c r="CC136" s="5">
        <f t="shared" si="268"/>
        <v>7.3632597519331653E-4</v>
      </c>
      <c r="CD136" s="5">
        <f t="shared" si="269"/>
        <v>4.1119311985984353E-4</v>
      </c>
      <c r="CE136" s="5">
        <f t="shared" si="270"/>
        <v>2.2140887677662182E-4</v>
      </c>
      <c r="CF136" s="5">
        <f t="shared" si="314"/>
        <v>1.1490465902327631E-4</v>
      </c>
      <c r="CG136" s="5">
        <f t="shared" si="315"/>
        <v>5.7447778248156315E-5</v>
      </c>
      <c r="CH136" s="5">
        <f t="shared" si="316"/>
        <v>2.7655006205558605E-5</v>
      </c>
      <c r="CI136" s="5">
        <f t="shared" si="317"/>
        <v>1.2810659558897997E-5</v>
      </c>
      <c r="CJ136" s="5">
        <f t="shared" si="318"/>
        <v>5.7061143016471598E-6</v>
      </c>
      <c r="CK136" s="5">
        <f t="shared" si="319"/>
        <v>2.441575436996629E-6</v>
      </c>
      <c r="CL136" s="5">
        <f t="shared" si="320"/>
        <v>1.0023791258484641E-6</v>
      </c>
      <c r="CM136" s="5">
        <f t="shared" si="321"/>
        <v>3.9422410485423665E-7</v>
      </c>
      <c r="CN136" s="5">
        <f t="shared" si="322"/>
        <v>1.4822971350658213E-7</v>
      </c>
      <c r="CO136" s="5">
        <f t="shared" si="323"/>
        <v>5.3154599686525441E-8</v>
      </c>
      <c r="CP136" s="5">
        <f t="shared" si="324"/>
        <v>1.8126377652111354E-8</v>
      </c>
      <c r="CQ136" s="5">
        <f t="shared" si="325"/>
        <v>5.8597080602120563E-9</v>
      </c>
      <c r="CR136" s="5">
        <f t="shared" si="326"/>
        <v>1.7900063462130271E-9</v>
      </c>
      <c r="CS136" s="5">
        <f t="shared" si="327"/>
        <v>5.152415951249981E-10</v>
      </c>
      <c r="CT136" s="5">
        <f t="shared" si="328"/>
        <v>1.3945875603488627E-10</v>
      </c>
      <c r="CU136" s="5">
        <f t="shared" si="329"/>
        <v>3.5464654584879421E-11</v>
      </c>
      <c r="CV136" s="5">
        <f t="shared" si="330"/>
        <v>8.4798873885692725E-12</v>
      </c>
      <c r="CW136" s="5">
        <f t="shared" si="331"/>
        <v>1.9111211837708262E-12</v>
      </c>
      <c r="CX136" s="5">
        <f t="shared" si="332"/>
        <v>4.0748372701226045E-13</v>
      </c>
      <c r="CY136" s="5">
        <f t="shared" si="333"/>
        <v>8.2533225257777021E-14</v>
      </c>
      <c r="CZ136" s="5">
        <f t="shared" si="334"/>
        <v>1.5930536488887726E-14</v>
      </c>
      <c r="DA136" s="5">
        <f t="shared" si="343"/>
        <v>2.9342428927763186E-15</v>
      </c>
      <c r="DB136" s="5">
        <f t="shared" si="344"/>
        <v>5.1536757714742392E-16</v>
      </c>
      <c r="DC136" s="5">
        <f t="shared" si="345"/>
        <v>8.612307237677657E-17</v>
      </c>
      <c r="DD136" s="5">
        <f t="shared" si="346"/>
        <v>1.3650756739484213E-17</v>
      </c>
      <c r="DE136" s="5">
        <f t="shared" si="347"/>
        <v>2.0448829209087845E-18</v>
      </c>
      <c r="DF136" s="5">
        <f t="shared" si="348"/>
        <v>2.8833411047087626E-19</v>
      </c>
      <c r="DG136" s="5">
        <f t="shared" si="349"/>
        <v>3.8092688309997567E-20</v>
      </c>
      <c r="DH136" s="5">
        <f t="shared" si="350"/>
        <v>4.6904598406527254E-21</v>
      </c>
      <c r="DI136" s="5">
        <f t="shared" si="353"/>
        <v>5.3501509058412072E-22</v>
      </c>
      <c r="DJ136" s="5">
        <f t="shared" si="351"/>
        <v>5.6128951654607226E-23</v>
      </c>
      <c r="DK136" s="5">
        <f t="shared" si="352"/>
        <v>5.3701623636845493E-24</v>
      </c>
      <c r="DL136" s="5">
        <f t="shared" si="354"/>
        <v>4.6377702346088043E-25</v>
      </c>
      <c r="DM136" s="5">
        <f t="shared" si="355"/>
        <v>3.5699039853564969E-26</v>
      </c>
      <c r="DN136" s="5">
        <f t="shared" si="356"/>
        <v>2.4103573624388435E-27</v>
      </c>
      <c r="DO136" s="5">
        <f t="shared" si="357"/>
        <v>1.3980275061109182E-28</v>
      </c>
      <c r="DP136" s="5">
        <f t="shared" si="358"/>
        <v>6.7705901685328681E-30</v>
      </c>
      <c r="DQ136" s="5">
        <f t="shared" si="358"/>
        <v>2.6283827989470991E-31</v>
      </c>
      <c r="DR136" s="5">
        <f t="shared" si="358"/>
        <v>7.6751317549369454E-33</v>
      </c>
      <c r="DS136" s="5">
        <f t="shared" si="358"/>
        <v>1.504632769052528E-34</v>
      </c>
      <c r="DT136" s="5">
        <f t="shared" si="342"/>
        <v>1.504632769052528E-36</v>
      </c>
      <c r="DU136" s="5">
        <f t="shared" si="342"/>
        <v>0</v>
      </c>
      <c r="DV136" s="5">
        <f t="shared" si="342"/>
        <v>0</v>
      </c>
      <c r="DW136" s="5">
        <f t="shared" si="342"/>
        <v>0</v>
      </c>
    </row>
    <row r="137" spans="1:127" x14ac:dyDescent="0.25">
      <c r="A137" s="13">
        <f t="shared" si="141"/>
        <v>7.2836562039471947E-2</v>
      </c>
      <c r="B137" s="2">
        <f t="shared" si="142"/>
        <v>0.99996351397720296</v>
      </c>
      <c r="C137" s="4">
        <f t="shared" si="143"/>
        <v>39.560439560439562</v>
      </c>
      <c r="D137" s="18">
        <v>120</v>
      </c>
      <c r="E137" s="5">
        <f t="shared" si="171"/>
        <v>7.5231638452626401E-37</v>
      </c>
      <c r="F137" s="5">
        <f t="shared" si="194"/>
        <v>9.0277966143151681E-35</v>
      </c>
      <c r="G137" s="5">
        <f t="shared" si="195"/>
        <v>5.371538985517525E-33</v>
      </c>
      <c r="H137" s="5">
        <f t="shared" si="196"/>
        <v>2.1128053343035598E-31</v>
      </c>
      <c r="I137" s="5">
        <f t="shared" si="197"/>
        <v>6.1799556028379125E-30</v>
      </c>
      <c r="J137" s="5">
        <f t="shared" si="198"/>
        <v>1.4337496998583957E-28</v>
      </c>
      <c r="K137" s="5">
        <f t="shared" si="199"/>
        <v>2.7480202580619251E-27</v>
      </c>
      <c r="L137" s="5">
        <f t="shared" si="200"/>
        <v>4.4753472774151352E-26</v>
      </c>
      <c r="M137" s="5">
        <f t="shared" si="201"/>
        <v>6.3214280293488784E-25</v>
      </c>
      <c r="N137" s="5">
        <f t="shared" si="202"/>
        <v>7.8666659920786042E-24</v>
      </c>
      <c r="O137" s="5">
        <f t="shared" si="203"/>
        <v>8.7319992512072507E-23</v>
      </c>
      <c r="P137" s="5">
        <f t="shared" si="204"/>
        <v>8.7319992512072507E-22</v>
      </c>
      <c r="Q137" s="5">
        <f t="shared" si="205"/>
        <v>7.9315659865132527E-21</v>
      </c>
      <c r="R137" s="5">
        <f t="shared" si="206"/>
        <v>6.58930097341101E-20</v>
      </c>
      <c r="S137" s="5">
        <f t="shared" si="207"/>
        <v>5.0361086011069862E-19</v>
      </c>
      <c r="T137" s="5">
        <f t="shared" si="208"/>
        <v>3.5588500781156031E-18</v>
      </c>
      <c r="U137" s="5">
        <f t="shared" si="209"/>
        <v>2.3354953637633643E-17</v>
      </c>
      <c r="V137" s="5">
        <f t="shared" si="210"/>
        <v>1.4287736343022936E-16</v>
      </c>
      <c r="W137" s="5">
        <f t="shared" si="211"/>
        <v>8.1757602407297927E-16</v>
      </c>
      <c r="X137" s="5">
        <f t="shared" si="212"/>
        <v>4.3890923397602045E-15</v>
      </c>
      <c r="Y137" s="5">
        <f t="shared" si="213"/>
        <v>2.2164916315789031E-14</v>
      </c>
      <c r="Z137" s="5">
        <f t="shared" si="214"/>
        <v>1.0554722055137635E-13</v>
      </c>
      <c r="AA137" s="5">
        <f t="shared" si="215"/>
        <v>4.7496249248119345E-13</v>
      </c>
      <c r="AB137" s="5">
        <f t="shared" si="216"/>
        <v>2.023753228832911E-12</v>
      </c>
      <c r="AC137" s="5">
        <f t="shared" si="217"/>
        <v>8.1793359665330147E-12</v>
      </c>
      <c r="AD137" s="5">
        <f t="shared" si="218"/>
        <v>3.1408650111486777E-11</v>
      </c>
      <c r="AE137" s="5">
        <f t="shared" si="219"/>
        <v>1.1476237540735556E-10</v>
      </c>
      <c r="AF137" s="5">
        <f t="shared" si="220"/>
        <v>3.9954308475153422E-10</v>
      </c>
      <c r="AG137" s="5">
        <f t="shared" si="221"/>
        <v>1.3270538172104529E-9</v>
      </c>
      <c r="AH137" s="5">
        <f t="shared" si="222"/>
        <v>4.2099638339090228E-9</v>
      </c>
      <c r="AI137" s="5">
        <f t="shared" si="223"/>
        <v>1.2770223629524035E-8</v>
      </c>
      <c r="AJ137" s="5">
        <f t="shared" si="224"/>
        <v>3.7074842795392355E-8</v>
      </c>
      <c r="AK137" s="5">
        <f t="shared" si="225"/>
        <v>1.0311440652468497E-7</v>
      </c>
      <c r="AL137" s="5">
        <f t="shared" si="226"/>
        <v>2.7497175073249326E-7</v>
      </c>
      <c r="AM137" s="5">
        <f t="shared" si="227"/>
        <v>7.036041856978505E-7</v>
      </c>
      <c r="AN137" s="5">
        <f t="shared" si="228"/>
        <v>1.7288559991432901E-6</v>
      </c>
      <c r="AO137" s="5">
        <f t="shared" si="229"/>
        <v>4.0820211090883246E-6</v>
      </c>
      <c r="AP137" s="5">
        <f t="shared" si="230"/>
        <v>9.2672911665788993E-6</v>
      </c>
      <c r="AQ137" s="5">
        <f t="shared" si="231"/>
        <v>2.0241714916474963E-5</v>
      </c>
      <c r="AR137" s="5">
        <f t="shared" si="232"/>
        <v>4.2559503157716592E-5</v>
      </c>
      <c r="AS137" s="5">
        <f t="shared" si="233"/>
        <v>8.6182993894376084E-5</v>
      </c>
      <c r="AT137" s="5">
        <f t="shared" si="234"/>
        <v>1.6816193930609968E-4</v>
      </c>
      <c r="AU137" s="5">
        <f t="shared" si="235"/>
        <v>3.1630460012337797E-4</v>
      </c>
      <c r="AV137" s="5">
        <f t="shared" si="236"/>
        <v>5.7376183278194128E-4</v>
      </c>
      <c r="AW137" s="5">
        <f t="shared" si="237"/>
        <v>1.0040832073683972E-3</v>
      </c>
      <c r="AX137" s="5">
        <f t="shared" si="238"/>
        <v>1.6957849724444042E-3</v>
      </c>
      <c r="AY137" s="5">
        <f t="shared" si="239"/>
        <v>2.7648668028984855E-3</v>
      </c>
      <c r="AZ137" s="5">
        <f t="shared" si="240"/>
        <v>4.3531945407337853E-3</v>
      </c>
      <c r="BA137" s="5">
        <f t="shared" si="241"/>
        <v>6.620483364032633E-3</v>
      </c>
      <c r="BB137" s="5">
        <f t="shared" si="293"/>
        <v>9.7280571879663179E-3</v>
      </c>
      <c r="BC137" s="5">
        <f>BB136*$E$6 +BC136*$E$6</f>
        <v>1.381384120691217E-2</v>
      </c>
      <c r="BD137" s="5">
        <f t="shared" si="243"/>
        <v>1.896017420556572E-2</v>
      </c>
      <c r="BE137" s="5">
        <f t="shared" si="244"/>
        <v>2.5158692695846821E-2</v>
      </c>
      <c r="BF137" s="5">
        <f t="shared" si="245"/>
        <v>3.2279077421086488E-2</v>
      </c>
      <c r="BG137" s="5">
        <f t="shared" si="246"/>
        <v>4.0049966429866538E-2</v>
      </c>
      <c r="BH137" s="5">
        <f t="shared" si="247"/>
        <v>4.8059959715839769E-2</v>
      </c>
      <c r="BI137" s="5">
        <f t="shared" si="248"/>
        <v>5.5783881813028097E-2</v>
      </c>
      <c r="BJ137" s="5">
        <f t="shared" si="249"/>
        <v>6.2634533965504696E-2</v>
      </c>
      <c r="BK137" s="5">
        <f t="shared" si="250"/>
        <v>6.8034062755633104E-2</v>
      </c>
      <c r="BL137" s="5">
        <f t="shared" si="251"/>
        <v>7.1493421878797897E-2</v>
      </c>
      <c r="BM137" s="19">
        <f t="shared" si="252"/>
        <v>7.2684978910104642E-2</v>
      </c>
      <c r="BN137" s="20">
        <f t="shared" si="253"/>
        <v>7.1493421878777885E-2</v>
      </c>
      <c r="BO137" s="5">
        <f t="shared" si="254"/>
        <v>6.8034062755584546E-2</v>
      </c>
      <c r="BP137" s="5">
        <f t="shared" si="255"/>
        <v>6.2634533965408967E-2</v>
      </c>
      <c r="BQ137" s="5">
        <f t="shared" si="256"/>
        <v>5.5783881812853743E-2</v>
      </c>
      <c r="BR137" s="5">
        <f t="shared" si="257"/>
        <v>4.8059959715538628E-2</v>
      </c>
      <c r="BS137" s="5">
        <f t="shared" si="258"/>
        <v>4.0049966429366264E-2</v>
      </c>
      <c r="BT137" s="5">
        <f t="shared" si="259"/>
        <v>3.227907742026289E-2</v>
      </c>
      <c r="BU137" s="5">
        <f t="shared" si="260"/>
        <v>2.5158692694405682E-2</v>
      </c>
      <c r="BV137" s="5">
        <f t="shared" si="261"/>
        <v>1.8960174202602976E-2</v>
      </c>
      <c r="BW137" s="5">
        <f t="shared" si="262"/>
        <v>1.3813841199539144E-2</v>
      </c>
      <c r="BX137" s="5">
        <f t="shared" si="263"/>
        <v>9.7280571676921432E-3</v>
      </c>
      <c r="BY137" s="5">
        <f t="shared" si="264"/>
        <v>6.6204833087503082E-3</v>
      </c>
      <c r="BZ137" s="5">
        <f t="shared" si="265"/>
        <v>4.3531943999230664E-3</v>
      </c>
      <c r="CA137" s="5">
        <f t="shared" si="266"/>
        <v>2.764866475513654E-3</v>
      </c>
      <c r="CB137" s="5">
        <f t="shared" si="267"/>
        <v>1.6957842822994183E-3</v>
      </c>
      <c r="CC137" s="5">
        <f t="shared" si="268"/>
        <v>1.0040818890392105E-3</v>
      </c>
      <c r="CD137" s="5">
        <f t="shared" si="269"/>
        <v>5.7375954752658003E-4</v>
      </c>
      <c r="CE137" s="5">
        <f t="shared" si="270"/>
        <v>3.163009983182327E-4</v>
      </c>
      <c r="CF137" s="5">
        <f t="shared" si="314"/>
        <v>1.6815676789994907E-4</v>
      </c>
      <c r="CG137" s="5">
        <f t="shared" si="315"/>
        <v>8.6176218635716312E-5</v>
      </c>
      <c r="CH137" s="5">
        <f t="shared" si="316"/>
        <v>4.2551392226857458E-5</v>
      </c>
      <c r="CI137" s="5">
        <f t="shared" si="317"/>
        <v>2.0232832882228299E-5</v>
      </c>
      <c r="CJ137" s="5">
        <f t="shared" si="318"/>
        <v>9.2583869302725786E-6</v>
      </c>
      <c r="CK137" s="5">
        <f t="shared" si="319"/>
        <v>4.0738448693218944E-6</v>
      </c>
      <c r="CL137" s="5">
        <f t="shared" si="320"/>
        <v>1.7219772814225465E-6</v>
      </c>
      <c r="CM137" s="5">
        <f t="shared" si="321"/>
        <v>6.9830161535135041E-7</v>
      </c>
      <c r="CN137" s="5">
        <f t="shared" si="322"/>
        <v>2.7122690918040937E-7</v>
      </c>
      <c r="CO137" s="5">
        <f t="shared" si="323"/>
        <v>1.0069215659655379E-7</v>
      </c>
      <c r="CP137" s="5">
        <f t="shared" si="324"/>
        <v>3.5640488669318397E-8</v>
      </c>
      <c r="CQ137" s="5">
        <f t="shared" si="325"/>
        <v>1.1993042856161705E-8</v>
      </c>
      <c r="CR137" s="5">
        <f t="shared" si="326"/>
        <v>3.8248572032125415E-9</v>
      </c>
      <c r="CS137" s="5">
        <f t="shared" si="327"/>
        <v>1.1526239706690127E-9</v>
      </c>
      <c r="CT137" s="5">
        <f t="shared" si="328"/>
        <v>3.2735017557994219E-10</v>
      </c>
      <c r="CU137" s="5">
        <f t="shared" si="329"/>
        <v>8.7461705309882844E-11</v>
      </c>
      <c r="CV137" s="5">
        <f t="shared" si="330"/>
        <v>2.1972270986724348E-11</v>
      </c>
      <c r="CW137" s="5">
        <f t="shared" si="331"/>
        <v>5.195504286170049E-12</v>
      </c>
      <c r="CX137" s="5">
        <f t="shared" si="332"/>
        <v>1.1593024553915434E-12</v>
      </c>
      <c r="CY137" s="5">
        <f t="shared" si="333"/>
        <v>2.4500847613501874E-13</v>
      </c>
      <c r="CZ137" s="5">
        <f t="shared" si="334"/>
        <v>4.9231880873332375E-14</v>
      </c>
      <c r="DA137" s="5">
        <f t="shared" si="343"/>
        <v>9.4323896908320221E-15</v>
      </c>
      <c r="DB137" s="5">
        <f t="shared" si="344"/>
        <v>1.7248052349618714E-15</v>
      </c>
      <c r="DC137" s="5">
        <f t="shared" si="345"/>
        <v>3.0074532476210022E-16</v>
      </c>
      <c r="DD137" s="5">
        <f t="shared" si="346"/>
        <v>4.9886914558130395E-17</v>
      </c>
      <c r="DE137" s="5">
        <f t="shared" si="347"/>
        <v>7.8478198301964994E-18</v>
      </c>
      <c r="DF137" s="5">
        <f t="shared" si="348"/>
        <v>1.1666085156898303E-18</v>
      </c>
      <c r="DG137" s="5">
        <f t="shared" si="349"/>
        <v>1.6321339939043692E-19</v>
      </c>
      <c r="DH137" s="5">
        <f t="shared" si="350"/>
        <v>2.1391574075325145E-20</v>
      </c>
      <c r="DI137" s="5">
        <f t="shared" si="353"/>
        <v>2.612737465618423E-21</v>
      </c>
      <c r="DJ137" s="5">
        <f t="shared" si="351"/>
        <v>2.9557202111936397E-22</v>
      </c>
      <c r="DK137" s="5">
        <f t="shared" si="352"/>
        <v>3.0749557009145887E-23</v>
      </c>
      <c r="DL137" s="5">
        <f t="shared" si="354"/>
        <v>2.9169696935727149E-24</v>
      </c>
      <c r="DM137" s="5">
        <f t="shared" si="355"/>
        <v>2.497380316572227E-25</v>
      </c>
      <c r="DN137" s="5">
        <f t="shared" si="356"/>
        <v>1.9054698608001906E-26</v>
      </c>
      <c r="DO137" s="5">
        <f t="shared" si="357"/>
        <v>1.2750800565249677E-27</v>
      </c>
      <c r="DP137" s="5">
        <f t="shared" si="358"/>
        <v>7.3286670389812343E-29</v>
      </c>
      <c r="DQ137" s="5">
        <f t="shared" ref="DQ137:DQ139" si="359">DP136*$E$6 +DQ136*$E$6</f>
        <v>3.516714224213789E-30</v>
      </c>
      <c r="DR137" s="5">
        <f t="shared" ref="DR137:DR139" si="360">DQ136*$E$6 +DR136*$E$6</f>
        <v>1.3525670582482343E-31</v>
      </c>
      <c r="DS137" s="5">
        <f t="shared" ref="DS137:DS139" si="361">DR136*$E$6 +DS136*$E$6</f>
        <v>3.9127975159210991E-33</v>
      </c>
      <c r="DT137" s="5">
        <f t="shared" ref="DT137:DV139" si="362">DS136*$E$6 +DT136*$E$6</f>
        <v>7.5983954837152665E-35</v>
      </c>
      <c r="DU137" s="5">
        <f t="shared" si="342"/>
        <v>7.5231638452626401E-37</v>
      </c>
      <c r="DV137" s="5">
        <f t="shared" si="342"/>
        <v>0</v>
      </c>
      <c r="DW137" s="5">
        <f t="shared" si="342"/>
        <v>0</v>
      </c>
    </row>
    <row r="138" spans="1:127" x14ac:dyDescent="0.25">
      <c r="A138" s="13">
        <f t="shared" si="141"/>
        <v>7.253496007298775E-2</v>
      </c>
      <c r="B138" s="2">
        <f t="shared" si="142"/>
        <v>0.99994223828108952</v>
      </c>
      <c r="C138" s="4">
        <f t="shared" si="143"/>
        <v>39.890109890109891</v>
      </c>
      <c r="D138" s="18">
        <v>121</v>
      </c>
      <c r="E138" s="5">
        <f t="shared" si="171"/>
        <v>3.76158192263132E-37</v>
      </c>
      <c r="F138" s="5">
        <f t="shared" ref="F138:F139" si="363">E137*$E$6 +F137*$E$6</f>
        <v>4.5515141263838972E-35</v>
      </c>
      <c r="G138" s="5">
        <f t="shared" ref="G138:G139" si="364">F137*$E$6 +G137*$E$6</f>
        <v>2.7309084758303383E-33</v>
      </c>
      <c r="H138" s="5">
        <f t="shared" ref="H138:H139" si="365">G137*$E$6 +H137*$E$6</f>
        <v>1.0832603620793675E-31</v>
      </c>
      <c r="I138" s="5">
        <f t="shared" ref="I138:I139" si="366">H137*$E$6 +I137*$E$6</f>
        <v>3.1956180681341342E-30</v>
      </c>
      <c r="J138" s="5">
        <f t="shared" ref="J138:J139" si="367">I137*$E$6 +J137*$E$6</f>
        <v>7.4777462794338741E-29</v>
      </c>
      <c r="K138" s="5">
        <f t="shared" ref="K138:K139" si="368">J137*$E$6 +K137*$E$6</f>
        <v>1.4456976140238823E-27</v>
      </c>
      <c r="L138" s="5">
        <f t="shared" ref="L138:L139" si="369">K137*$E$6 +L137*$E$6</f>
        <v>2.3750746516106638E-26</v>
      </c>
      <c r="M138" s="5">
        <f t="shared" ref="M138:M139" si="370">L137*$E$6 +M137*$E$6</f>
        <v>3.384481378545196E-25</v>
      </c>
      <c r="N138" s="5">
        <f t="shared" ref="N138:N139" si="371">M137*$E$6 +N137*$E$6</f>
        <v>4.249404397506746E-24</v>
      </c>
      <c r="O138" s="5">
        <f t="shared" ref="O138:O139" si="372">N137*$E$6 +O137*$E$6</f>
        <v>4.7593329252075556E-23</v>
      </c>
      <c r="P138" s="5">
        <f t="shared" ref="P138:P139" si="373">O137*$E$6 +P137*$E$6</f>
        <v>4.8025995881639879E-22</v>
      </c>
      <c r="Q138" s="5">
        <f t="shared" ref="Q138:Q139" si="374">P137*$E$6 +Q137*$E$6</f>
        <v>4.4023829558169889E-21</v>
      </c>
      <c r="R138" s="5">
        <f t="shared" ref="R138:R139" si="375">Q137*$E$6 +R137*$E$6</f>
        <v>3.6912287860311675E-20</v>
      </c>
      <c r="S138" s="5">
        <f t="shared" ref="S138:S139" si="376">R137*$E$6 +S137*$E$6</f>
        <v>2.8475193492240434E-19</v>
      </c>
      <c r="T138" s="5">
        <f t="shared" ref="T138:T139" si="377">S137*$E$6 +T137*$E$6</f>
        <v>2.031230469113151E-18</v>
      </c>
      <c r="U138" s="5">
        <f t="shared" ref="U138:U139" si="378">T137*$E$6 +U137*$E$6</f>
        <v>1.3456901857874623E-17</v>
      </c>
      <c r="V138" s="5">
        <f t="shared" ref="V138:V139" si="379">U137*$E$6 +V137*$E$6</f>
        <v>8.31161585339315E-17</v>
      </c>
      <c r="W138" s="5">
        <f t="shared" ref="W138:W139" si="380">V137*$E$6 +W137*$E$6</f>
        <v>4.8022669375160427E-16</v>
      </c>
      <c r="X138" s="5">
        <f t="shared" ref="X138:X139" si="381">W137*$E$6 +X137*$E$6</f>
        <v>2.6033341819165917E-15</v>
      </c>
      <c r="Y138" s="5">
        <f t="shared" ref="Y138:Y139" si="382">X137*$E$6 +Y137*$E$6</f>
        <v>1.3277004327774618E-14</v>
      </c>
      <c r="Z138" s="5">
        <f t="shared" ref="Z138:Z139" si="383">Y137*$E$6 +Z137*$E$6</f>
        <v>6.3856068433582686E-14</v>
      </c>
      <c r="AA138" s="5">
        <f t="shared" ref="AA138:AA139" si="384">Z137*$E$6 +AA137*$E$6</f>
        <v>2.9025485651628488E-13</v>
      </c>
      <c r="AB138" s="5">
        <f t="shared" ref="AB138:AB139" si="385">AA137*$E$6 +AB137*$E$6</f>
        <v>1.2493578606570523E-12</v>
      </c>
      <c r="AC138" s="5">
        <f t="shared" ref="AC138:AC139" si="386">AB137*$E$6 +AC137*$E$6</f>
        <v>5.1015445976829624E-12</v>
      </c>
      <c r="AD138" s="5">
        <f t="shared" ref="AD138:AD139" si="387">AC137*$E$6 +AD137*$E$6</f>
        <v>1.9793993039009897E-11</v>
      </c>
      <c r="AE138" s="5">
        <f t="shared" ref="AE138:AE139" si="388">AD137*$E$6 +AE137*$E$6</f>
        <v>7.3085512759421166E-11</v>
      </c>
      <c r="AF138" s="5">
        <f t="shared" ref="AF138:AF139" si="389">AE137*$E$6 +AF137*$E$6</f>
        <v>2.5715273007944491E-10</v>
      </c>
      <c r="AG138" s="5">
        <f t="shared" ref="AG138:AG139" si="390">AF137*$E$6 +AG137*$E$6</f>
        <v>8.6329845098099353E-10</v>
      </c>
      <c r="AH138" s="5">
        <f t="shared" ref="AH138:AH139" si="391">AG137*$E$6 +AH137*$E$6</f>
        <v>2.7685088255597378E-9</v>
      </c>
      <c r="AI138" s="5">
        <f t="shared" ref="AI138:AI139" si="392">AH137*$E$6 +AI137*$E$6</f>
        <v>8.4900937317165287E-9</v>
      </c>
      <c r="AJ138" s="5">
        <f t="shared" ref="AJ138:AJ139" si="393">AI137*$E$6 +AJ137*$E$6</f>
        <v>2.4922533212458195E-8</v>
      </c>
      <c r="AK138" s="5">
        <f t="shared" ref="AK138:AK139" si="394">AJ137*$E$6 +AK137*$E$6</f>
        <v>7.0094624660038664E-8</v>
      </c>
      <c r="AL138" s="5">
        <f t="shared" ref="AL138:AL139" si="395">AK137*$E$6 +AL137*$E$6</f>
        <v>1.8904307862858913E-7</v>
      </c>
      <c r="AM138" s="5">
        <f t="shared" ref="AM138:AM139" si="396">AL137*$E$6 +AM137*$E$6</f>
        <v>4.8928796821517188E-7</v>
      </c>
      <c r="AN138" s="5">
        <f t="shared" ref="AN138:AN139" si="397">AM137*$E$6 +AN137*$E$6</f>
        <v>1.2162300924205703E-6</v>
      </c>
      <c r="AO138" s="5">
        <f t="shared" ref="AO138:AO139" si="398">AN137*$E$6 +AO137*$E$6</f>
        <v>2.9054385541158072E-6</v>
      </c>
      <c r="AP138" s="5">
        <f t="shared" ref="AP138:AP139" si="399">AO137*$E$6 +AP137*$E$6</f>
        <v>6.674656137833612E-6</v>
      </c>
      <c r="AQ138" s="5">
        <f t="shared" ref="AQ138:AQ139" si="400">AP137*$E$6 +AQ137*$E$6</f>
        <v>1.4754503041526931E-5</v>
      </c>
      <c r="AR138" s="5">
        <f t="shared" ref="AR138:AR139" si="401">AQ137*$E$6 +AR137*$E$6</f>
        <v>3.1400609037095778E-5</v>
      </c>
      <c r="AS138" s="5">
        <f t="shared" ref="AS138:AS139" si="402">AR137*$E$6 +AS137*$E$6</f>
        <v>6.4371248526046338E-5</v>
      </c>
      <c r="AT138" s="5">
        <f t="shared" ref="AT138:AT139" si="403">AS137*$E$6 +AT137*$E$6</f>
        <v>1.2717246660023788E-4</v>
      </c>
      <c r="AU138" s="5">
        <f t="shared" ref="AU138:AU139" si="404">AT137*$E$6 +AU137*$E$6</f>
        <v>2.4223326971473883E-4</v>
      </c>
      <c r="AV138" s="5">
        <f t="shared" ref="AV138:AV139" si="405">AU137*$E$6 +AV137*$E$6</f>
        <v>4.4503321645265962E-4</v>
      </c>
      <c r="AW138" s="5">
        <f t="shared" ref="AW138:AW139" si="406">AV137*$E$6 +AW137*$E$6</f>
        <v>7.8892252007516919E-4</v>
      </c>
      <c r="AX138" s="5">
        <f t="shared" ref="AX138:AX139" si="407">AW137*$E$6 +AX137*$E$6</f>
        <v>1.3499340899064006E-3</v>
      </c>
      <c r="AY138" s="5">
        <f t="shared" ref="AY138:AY139" si="408">AX137*$E$6 +AY137*$E$6</f>
        <v>2.230325887671445E-3</v>
      </c>
      <c r="AZ138" s="5">
        <f t="shared" ref="AZ138:AZ139" si="409">AY137*$E$6 +AZ137*$E$6</f>
        <v>3.5590306718161352E-3</v>
      </c>
      <c r="BA138" s="5">
        <f t="shared" ref="BA138:BA139" si="410">AZ137*$E$6 +BA137*$E$6</f>
        <v>5.4868389523832096E-3</v>
      </c>
      <c r="BB138" s="5">
        <f t="shared" si="293"/>
        <v>8.1742702759994759E-3</v>
      </c>
      <c r="BC138" s="5">
        <f t="shared" ref="BC138" si="411">BB137*$E$6 +BC137*$E$6</f>
        <v>1.1770949197439245E-2</v>
      </c>
      <c r="BD138" s="5">
        <f t="shared" ref="BD138:BD139" si="412">BC137*$E$6 +BD137*$E$6</f>
        <v>1.6387007706238944E-2</v>
      </c>
      <c r="BE138" s="5">
        <f t="shared" ref="BE138:BE139" si="413">BD137*$E$6 +BE137*$E$6</f>
        <v>2.2059433450706271E-2</v>
      </c>
      <c r="BF138" s="5">
        <f t="shared" ref="BF138:BF139" si="414">BE137*$E$6 +BF137*$E$6</f>
        <v>2.8718885058466655E-2</v>
      </c>
      <c r="BG138" s="5">
        <f t="shared" ref="BG138:BG139" si="415">BF137*$E$6 +BG137*$E$6</f>
        <v>3.6164521925476513E-2</v>
      </c>
      <c r="BH138" s="5">
        <f t="shared" ref="BH138:BH139" si="416">BG137*$E$6 +BH137*$E$6</f>
        <v>4.4054963072853157E-2</v>
      </c>
      <c r="BI138" s="5">
        <f t="shared" ref="BI138:BI139" si="417">BH137*$E$6 +BI137*$E$6</f>
        <v>5.1921920764433929E-2</v>
      </c>
      <c r="BJ138" s="5">
        <f t="shared" ref="BJ138:BJ139" si="418">BI137*$E$6 +BJ137*$E$6</f>
        <v>5.9209207889266396E-2</v>
      </c>
      <c r="BK138" s="5">
        <f t="shared" ref="BK138:BK139" si="419">BJ137*$E$6 +BK137*$E$6</f>
        <v>6.5334298360568893E-2</v>
      </c>
      <c r="BL138" s="5">
        <f t="shared" ref="BL138:BL139" si="420">BK137*$E$6 +BL137*$E$6</f>
        <v>6.9763742317215494E-2</v>
      </c>
      <c r="BM138" s="5">
        <f t="shared" ref="BM138:BM139" si="421">BL137*$E$6 +BM137*$E$6</f>
        <v>7.2089200394451269E-2</v>
      </c>
      <c r="BN138" s="20">
        <f t="shared" ref="BN138:BN139" si="422">BM137*$E$6 +BN137*$E$6</f>
        <v>7.2089200394441263E-2</v>
      </c>
      <c r="BO138" s="5">
        <f t="shared" ref="BO138:BO139" si="423">BN137*$E$6 +BO137*$E$6</f>
        <v>6.9763742317181215E-2</v>
      </c>
      <c r="BP138" s="5">
        <f t="shared" ref="BP138:BP139" si="424">BO137*$E$6 +BP137*$E$6</f>
        <v>6.5334298360496756E-2</v>
      </c>
      <c r="BQ138" s="5">
        <f t="shared" ref="BQ138:BQ139" si="425">BP137*$E$6 +BQ137*$E$6</f>
        <v>5.9209207889131352E-2</v>
      </c>
      <c r="BR138" s="5">
        <f t="shared" ref="BR138:BR139" si="426">BQ137*$E$6 +BR137*$E$6</f>
        <v>5.1921920764196189E-2</v>
      </c>
      <c r="BS138" s="5">
        <f t="shared" ref="BS138:BS139" si="427">BR137*$E$6 +BS137*$E$6</f>
        <v>4.4054963072452449E-2</v>
      </c>
      <c r="BT138" s="5">
        <f t="shared" ref="BT138:BT139" si="428">BS137*$E$6 +BT137*$E$6</f>
        <v>3.6164521924814577E-2</v>
      </c>
      <c r="BU138" s="5">
        <f t="shared" ref="BU138:BU139" si="429">BT137*$E$6 +BU137*$E$6</f>
        <v>2.8718885057334286E-2</v>
      </c>
      <c r="BV138" s="5">
        <f t="shared" ref="BV138:BV139" si="430">BU137*$E$6 +BV137*$E$6</f>
        <v>2.2059433448504327E-2</v>
      </c>
      <c r="BW138" s="5">
        <f t="shared" ref="BW138:BW139" si="431">BV137*$E$6 +BW137*$E$6</f>
        <v>1.6387007701071061E-2</v>
      </c>
      <c r="BX138" s="5">
        <f t="shared" ref="BX138:BX139" si="432">BW137*$E$6 +BX137*$E$6</f>
        <v>1.1770949183615643E-2</v>
      </c>
      <c r="BY138" s="5">
        <f t="shared" ref="BY138:BY139" si="433">BX137*$E$6 +BY137*$E$6</f>
        <v>8.1742702382212248E-3</v>
      </c>
      <c r="BZ138" s="5">
        <f t="shared" ref="BZ138:BZ139" si="434">BY137*$E$6 +BZ137*$E$6</f>
        <v>5.4868388543366873E-3</v>
      </c>
      <c r="CA138" s="5">
        <f t="shared" ref="CA138:CA139" si="435">BZ137*$E$6 +CA137*$E$6</f>
        <v>3.5590304377183602E-3</v>
      </c>
      <c r="CB138" s="5">
        <f t="shared" ref="CB138:CB139" si="436">CA137*$E$6 +CB137*$E$6</f>
        <v>2.2303253789065364E-3</v>
      </c>
      <c r="CC138" s="5">
        <f t="shared" ref="CC138:CC139" si="437">CB137*$E$6 +CC137*$E$6</f>
        <v>1.3499330856693143E-3</v>
      </c>
      <c r="CD138" s="5">
        <f t="shared" ref="CD138:CD139" si="438">CC137*$E$6 +CD137*$E$6</f>
        <v>7.8892071828289521E-4</v>
      </c>
      <c r="CE138" s="5">
        <f t="shared" ref="CE138:CE139" si="439">CD137*$E$6 +CE137*$E$6</f>
        <v>4.4503027292240637E-4</v>
      </c>
      <c r="CF138" s="5">
        <f t="shared" si="314"/>
        <v>2.4222888310909089E-4</v>
      </c>
      <c r="CG138" s="5">
        <f t="shared" si="315"/>
        <v>1.2716649326783268E-4</v>
      </c>
      <c r="CH138" s="5">
        <f t="shared" si="316"/>
        <v>6.4363805431286885E-5</v>
      </c>
      <c r="CI138" s="5">
        <f t="shared" si="317"/>
        <v>3.1392112554542875E-5</v>
      </c>
      <c r="CJ138" s="5">
        <f t="shared" si="318"/>
        <v>1.4745609906250438E-5</v>
      </c>
      <c r="CK138" s="5">
        <f t="shared" si="319"/>
        <v>6.6661158997972365E-6</v>
      </c>
      <c r="CL138" s="5">
        <f t="shared" si="320"/>
        <v>2.8979110753722204E-6</v>
      </c>
      <c r="CM138" s="5">
        <f t="shared" si="321"/>
        <v>1.2101394483869484E-6</v>
      </c>
      <c r="CN138" s="5">
        <f t="shared" si="322"/>
        <v>4.8476426226587989E-7</v>
      </c>
      <c r="CO138" s="5">
        <f t="shared" si="323"/>
        <v>1.8595953288848158E-7</v>
      </c>
      <c r="CP138" s="5">
        <f t="shared" si="324"/>
        <v>6.8166322632936085E-8</v>
      </c>
      <c r="CQ138" s="5">
        <f t="shared" si="325"/>
        <v>2.3816765762740052E-8</v>
      </c>
      <c r="CR138" s="5">
        <f t="shared" si="326"/>
        <v>7.9089500296871239E-9</v>
      </c>
      <c r="CS138" s="5">
        <f t="shared" si="327"/>
        <v>2.4887405869407769E-9</v>
      </c>
      <c r="CT138" s="5">
        <f t="shared" si="328"/>
        <v>7.399870731244775E-10</v>
      </c>
      <c r="CU138" s="5">
        <f t="shared" si="329"/>
        <v>2.074059404449125E-10</v>
      </c>
      <c r="CV138" s="5">
        <f t="shared" si="330"/>
        <v>5.4716988148303596E-11</v>
      </c>
      <c r="CW138" s="5">
        <f t="shared" si="331"/>
        <v>1.3583887636447198E-11</v>
      </c>
      <c r="CX138" s="5">
        <f t="shared" si="332"/>
        <v>3.1774033707807962E-12</v>
      </c>
      <c r="CY138" s="5">
        <f t="shared" si="333"/>
        <v>7.0215546576328105E-13</v>
      </c>
      <c r="CZ138" s="5">
        <f t="shared" si="334"/>
        <v>1.4712017850417556E-13</v>
      </c>
      <c r="DA138" s="5">
        <f t="shared" si="343"/>
        <v>2.9332135282082195E-14</v>
      </c>
      <c r="DB138" s="5">
        <f t="shared" si="344"/>
        <v>5.5785974628969466E-15</v>
      </c>
      <c r="DC138" s="5">
        <f t="shared" si="345"/>
        <v>1.0127752798619858E-15</v>
      </c>
      <c r="DD138" s="5">
        <f t="shared" si="346"/>
        <v>1.753161196601153E-16</v>
      </c>
      <c r="DE138" s="5">
        <f t="shared" si="347"/>
        <v>2.8867367194163447E-17</v>
      </c>
      <c r="DF138" s="5">
        <f t="shared" si="348"/>
        <v>4.5072141729431652E-18</v>
      </c>
      <c r="DG138" s="5">
        <f t="shared" si="349"/>
        <v>6.6491095754013363E-19</v>
      </c>
      <c r="DH138" s="5">
        <f t="shared" si="350"/>
        <v>9.2302486732881025E-20</v>
      </c>
      <c r="DI138" s="5">
        <f t="shared" si="353"/>
        <v>1.2002155770471784E-20</v>
      </c>
      <c r="DJ138" s="5">
        <f t="shared" si="351"/>
        <v>1.4541547433688935E-21</v>
      </c>
      <c r="DK138" s="5">
        <f t="shared" si="352"/>
        <v>1.6316078906425493E-22</v>
      </c>
      <c r="DL138" s="5">
        <f t="shared" si="354"/>
        <v>1.6833263351359301E-23</v>
      </c>
      <c r="DM138" s="5">
        <f t="shared" si="355"/>
        <v>1.5833538626149688E-24</v>
      </c>
      <c r="DN138" s="5">
        <f t="shared" si="356"/>
        <v>1.343963651326123E-25</v>
      </c>
      <c r="DO138" s="5">
        <f t="shared" si="357"/>
        <v>1.0164889332263437E-26</v>
      </c>
      <c r="DP138" s="5">
        <f t="shared" si="358"/>
        <v>6.7418336345739E-28</v>
      </c>
      <c r="DQ138" s="5">
        <f t="shared" si="359"/>
        <v>3.8401692307013066E-29</v>
      </c>
      <c r="DR138" s="5">
        <f t="shared" si="360"/>
        <v>1.8259854650193062E-30</v>
      </c>
      <c r="DS138" s="5">
        <f t="shared" si="361"/>
        <v>6.9584751670372263E-32</v>
      </c>
      <c r="DT138" s="5">
        <f t="shared" si="362"/>
        <v>1.9943907353791259E-33</v>
      </c>
      <c r="DU138" s="5">
        <f t="shared" si="362"/>
        <v>3.8368135610839464E-35</v>
      </c>
      <c r="DV138" s="5">
        <f t="shared" si="342"/>
        <v>3.76158192263132E-37</v>
      </c>
      <c r="DW138" s="5">
        <f t="shared" si="342"/>
        <v>0</v>
      </c>
    </row>
    <row r="139" spans="1:127" x14ac:dyDescent="0.25">
      <c r="A139" s="13">
        <f t="shared" si="141"/>
        <v>7.2237073968094645E-2</v>
      </c>
      <c r="B139" s="2">
        <f t="shared" si="142"/>
        <v>0.99991005637837393</v>
      </c>
      <c r="C139" s="4">
        <f t="shared" si="143"/>
        <v>40.219780219780219</v>
      </c>
      <c r="D139" s="18">
        <v>122</v>
      </c>
      <c r="E139" s="20">
        <f t="shared" si="171"/>
        <v>1.88079096131566E-37</v>
      </c>
      <c r="F139" s="20">
        <f t="shared" si="363"/>
        <v>2.2945649728051052E-35</v>
      </c>
      <c r="G139" s="20">
        <f t="shared" si="364"/>
        <v>1.3882118085470887E-33</v>
      </c>
      <c r="H139" s="20">
        <f t="shared" si="365"/>
        <v>5.5528472341883546E-32</v>
      </c>
      <c r="I139" s="20">
        <f t="shared" si="366"/>
        <v>1.6519720521710355E-30</v>
      </c>
      <c r="J139" s="20">
        <f t="shared" si="367"/>
        <v>3.8986540431236438E-29</v>
      </c>
      <c r="K139" s="20">
        <f t="shared" si="368"/>
        <v>7.6023753840911054E-28</v>
      </c>
      <c r="L139" s="20">
        <f t="shared" si="369"/>
        <v>1.259822206506526E-26</v>
      </c>
      <c r="M139" s="20">
        <f t="shared" si="370"/>
        <v>1.8109944218531312E-25</v>
      </c>
      <c r="N139" s="20">
        <f t="shared" si="371"/>
        <v>2.2939262676806328E-24</v>
      </c>
      <c r="O139" s="20">
        <f t="shared" si="372"/>
        <v>2.5921366824791151E-23</v>
      </c>
      <c r="P139" s="20">
        <f t="shared" si="373"/>
        <v>2.6392664403423717E-22</v>
      </c>
      <c r="Q139" s="20">
        <f t="shared" si="374"/>
        <v>2.4413214573166938E-21</v>
      </c>
      <c r="R139" s="20">
        <f t="shared" si="375"/>
        <v>2.0657335408064331E-20</v>
      </c>
      <c r="S139" s="20">
        <f t="shared" si="376"/>
        <v>1.60832111391358E-19</v>
      </c>
      <c r="T139" s="20">
        <f t="shared" si="377"/>
        <v>1.1579912020177777E-18</v>
      </c>
      <c r="U139" s="20">
        <f t="shared" si="378"/>
        <v>7.7440661634938862E-18</v>
      </c>
      <c r="V139" s="20">
        <f t="shared" si="379"/>
        <v>4.8286530195903061E-17</v>
      </c>
      <c r="W139" s="20">
        <f t="shared" si="380"/>
        <v>2.8167142614276791E-16</v>
      </c>
      <c r="X139" s="20">
        <f t="shared" si="381"/>
        <v>1.5417804378340979E-15</v>
      </c>
      <c r="Y139" s="20">
        <f t="shared" si="382"/>
        <v>7.9401692548456049E-15</v>
      </c>
      <c r="Z139" s="20">
        <f t="shared" si="383"/>
        <v>3.856653638067865E-14</v>
      </c>
      <c r="AA139" s="20">
        <f t="shared" si="384"/>
        <v>1.7705546247493377E-13</v>
      </c>
      <c r="AB139" s="20">
        <f t="shared" si="385"/>
        <v>7.6980635858666855E-13</v>
      </c>
      <c r="AC139" s="20">
        <f t="shared" si="386"/>
        <v>3.1754512291700074E-12</v>
      </c>
      <c r="AD139" s="20">
        <f t="shared" si="387"/>
        <v>1.2447768818346431E-11</v>
      </c>
      <c r="AE139" s="20">
        <f t="shared" si="388"/>
        <v>4.6439752899215529E-11</v>
      </c>
      <c r="AF139" s="20">
        <f t="shared" si="389"/>
        <v>1.6511912141943304E-10</v>
      </c>
      <c r="AG139" s="20">
        <f t="shared" si="390"/>
        <v>5.6022559053021919E-10</v>
      </c>
      <c r="AH139" s="20">
        <f t="shared" si="391"/>
        <v>1.8159036382703657E-9</v>
      </c>
      <c r="AI139" s="20">
        <f t="shared" si="392"/>
        <v>5.629301278638133E-9</v>
      </c>
      <c r="AJ139" s="20">
        <f t="shared" si="393"/>
        <v>1.6706313472087362E-8</v>
      </c>
      <c r="AK139" s="20">
        <f t="shared" si="394"/>
        <v>4.7508578936248429E-8</v>
      </c>
      <c r="AL139" s="20">
        <f t="shared" si="395"/>
        <v>1.295688516443139E-7</v>
      </c>
      <c r="AM139" s="20">
        <f t="shared" si="396"/>
        <v>3.3916552342188048E-7</v>
      </c>
      <c r="AN139" s="20">
        <f t="shared" si="397"/>
        <v>8.5275903031787108E-7</v>
      </c>
      <c r="AO139" s="20">
        <f t="shared" si="398"/>
        <v>2.0608343232681888E-6</v>
      </c>
      <c r="AP139" s="20">
        <f t="shared" si="399"/>
        <v>4.7900473459747096E-6</v>
      </c>
      <c r="AQ139" s="20">
        <f t="shared" si="400"/>
        <v>1.0714579589680272E-5</v>
      </c>
      <c r="AR139" s="20">
        <f t="shared" si="401"/>
        <v>2.3077556039311355E-5</v>
      </c>
      <c r="AS139" s="20">
        <f t="shared" si="402"/>
        <v>4.7885928781571055E-5</v>
      </c>
      <c r="AT139" s="20">
        <f t="shared" si="403"/>
        <v>9.5771857563142109E-5</v>
      </c>
      <c r="AU139" s="20">
        <f t="shared" si="404"/>
        <v>1.8470286815748836E-4</v>
      </c>
      <c r="AV139" s="20">
        <f t="shared" si="405"/>
        <v>3.436332430836992E-4</v>
      </c>
      <c r="AW139" s="20">
        <f t="shared" si="406"/>
        <v>6.1697786826391443E-4</v>
      </c>
      <c r="AX139" s="20">
        <f t="shared" si="407"/>
        <v>1.0694283049907849E-3</v>
      </c>
      <c r="AY139" s="20">
        <f t="shared" si="408"/>
        <v>1.7901299887889228E-3</v>
      </c>
      <c r="AZ139" s="20">
        <f t="shared" si="409"/>
        <v>2.8946782797437901E-3</v>
      </c>
      <c r="BA139" s="20">
        <f t="shared" si="410"/>
        <v>4.5229348120996724E-3</v>
      </c>
      <c r="BB139" s="20">
        <f t="shared" si="293"/>
        <v>6.8305546141913427E-3</v>
      </c>
      <c r="BC139" s="20">
        <f>BB138*$E$6 +BC138*$E$6</f>
        <v>9.9726097367193595E-3</v>
      </c>
      <c r="BD139" s="20">
        <f t="shared" si="412"/>
        <v>1.4078978451839095E-2</v>
      </c>
      <c r="BE139" s="20">
        <f t="shared" si="413"/>
        <v>1.9223220578472609E-2</v>
      </c>
      <c r="BF139" s="20">
        <f t="shared" si="414"/>
        <v>2.5389159254586464E-2</v>
      </c>
      <c r="BG139" s="20">
        <f t="shared" si="415"/>
        <v>3.2441703491971584E-2</v>
      </c>
      <c r="BH139" s="20">
        <f t="shared" si="416"/>
        <v>4.0109742499164838E-2</v>
      </c>
      <c r="BI139" s="20">
        <f t="shared" si="417"/>
        <v>4.7988441918643543E-2</v>
      </c>
      <c r="BJ139" s="20">
        <f t="shared" si="418"/>
        <v>5.5565564326850163E-2</v>
      </c>
      <c r="BK139" s="20">
        <f t="shared" si="419"/>
        <v>6.2271753124917645E-2</v>
      </c>
      <c r="BL139" s="20">
        <f t="shared" si="420"/>
        <v>6.7549020338892193E-2</v>
      </c>
      <c r="BM139" s="20">
        <f t="shared" si="421"/>
        <v>7.0926471355833381E-2</v>
      </c>
      <c r="BN139" s="19">
        <f t="shared" si="422"/>
        <v>7.2089200394446273E-2</v>
      </c>
      <c r="BO139" s="5">
        <f t="shared" si="423"/>
        <v>7.0926471355811233E-2</v>
      </c>
      <c r="BP139" s="5">
        <f t="shared" si="424"/>
        <v>6.7549020338838986E-2</v>
      </c>
      <c r="BQ139" s="5">
        <f t="shared" si="425"/>
        <v>6.2271753124814054E-2</v>
      </c>
      <c r="BR139" s="5">
        <f t="shared" si="426"/>
        <v>5.556556432666377E-2</v>
      </c>
      <c r="BS139" s="5">
        <f t="shared" si="427"/>
        <v>4.7988441918324319E-2</v>
      </c>
      <c r="BT139" s="5">
        <f t="shared" si="428"/>
        <v>4.0109742498633513E-2</v>
      </c>
      <c r="BU139" s="5">
        <f t="shared" si="429"/>
        <v>3.2441703491074433E-2</v>
      </c>
      <c r="BV139" s="5">
        <f t="shared" si="430"/>
        <v>2.5389159252919305E-2</v>
      </c>
      <c r="BW139" s="5">
        <f t="shared" si="431"/>
        <v>1.9223220574787696E-2</v>
      </c>
      <c r="BX139" s="5">
        <f t="shared" si="432"/>
        <v>1.4078978442343352E-2</v>
      </c>
      <c r="BY139" s="5">
        <f t="shared" si="433"/>
        <v>9.9726097109184338E-3</v>
      </c>
      <c r="BZ139" s="5">
        <f t="shared" si="434"/>
        <v>6.8305545462789561E-3</v>
      </c>
      <c r="CA139" s="5">
        <f t="shared" si="435"/>
        <v>4.5229346460275242E-3</v>
      </c>
      <c r="CB139" s="5">
        <f t="shared" si="436"/>
        <v>2.8946779083124483E-3</v>
      </c>
      <c r="CC139" s="5">
        <f t="shared" si="437"/>
        <v>1.7901292322879253E-3</v>
      </c>
      <c r="CD139" s="5">
        <f t="shared" si="438"/>
        <v>1.0694269019761048E-3</v>
      </c>
      <c r="CE139" s="5">
        <f t="shared" si="439"/>
        <v>6.1697549560265079E-4</v>
      </c>
      <c r="CF139" s="5">
        <f t="shared" si="314"/>
        <v>3.4362957801574863E-4</v>
      </c>
      <c r="CG139" s="5">
        <f t="shared" si="315"/>
        <v>1.8469768818846178E-4</v>
      </c>
      <c r="CH139" s="5">
        <f t="shared" si="316"/>
        <v>9.576514934955978E-5</v>
      </c>
      <c r="CI139" s="5">
        <f t="shared" si="317"/>
        <v>4.787795899291488E-5</v>
      </c>
      <c r="CJ139" s="5">
        <f t="shared" si="318"/>
        <v>2.3068861230396657E-5</v>
      </c>
      <c r="CK139" s="5">
        <f t="shared" si="319"/>
        <v>1.0705862903023837E-5</v>
      </c>
      <c r="CL139" s="5">
        <f t="shared" si="320"/>
        <v>4.7820134875847285E-6</v>
      </c>
      <c r="CM139" s="5">
        <f t="shared" si="321"/>
        <v>2.0540252618795846E-6</v>
      </c>
      <c r="CN139" s="5">
        <f t="shared" si="322"/>
        <v>8.4745185532641419E-7</v>
      </c>
      <c r="CO139" s="5">
        <f t="shared" si="323"/>
        <v>3.3536189757718075E-7</v>
      </c>
      <c r="CP139" s="5">
        <f t="shared" si="324"/>
        <v>1.2706292776070883E-7</v>
      </c>
      <c r="CQ139" s="5">
        <f t="shared" si="325"/>
        <v>4.599154419783807E-8</v>
      </c>
      <c r="CR139" s="5">
        <f t="shared" si="326"/>
        <v>1.5862857896213588E-8</v>
      </c>
      <c r="CS139" s="5">
        <f t="shared" si="327"/>
        <v>5.1988453083139504E-9</v>
      </c>
      <c r="CT139" s="5">
        <f t="shared" si="328"/>
        <v>1.6143638300326272E-9</v>
      </c>
      <c r="CU139" s="5">
        <f t="shared" si="329"/>
        <v>4.7369650678469498E-10</v>
      </c>
      <c r="CV139" s="5">
        <f t="shared" si="330"/>
        <v>1.3106146429660805E-10</v>
      </c>
      <c r="CW139" s="5">
        <f t="shared" si="331"/>
        <v>3.4150437892375395E-11</v>
      </c>
      <c r="CX139" s="5">
        <f t="shared" si="332"/>
        <v>8.3806455036139978E-12</v>
      </c>
      <c r="CY139" s="5">
        <f t="shared" si="333"/>
        <v>1.9397794182720386E-12</v>
      </c>
      <c r="CZ139" s="5">
        <f t="shared" si="334"/>
        <v>4.246378221337283E-13</v>
      </c>
      <c r="DA139" s="5">
        <f t="shared" si="343"/>
        <v>8.8226156893128883E-14</v>
      </c>
      <c r="DB139" s="5">
        <f t="shared" si="344"/>
        <v>1.7455366372489571E-14</v>
      </c>
      <c r="DC139" s="5">
        <f t="shared" si="345"/>
        <v>3.2956863713794661E-15</v>
      </c>
      <c r="DD139" s="5">
        <f t="shared" si="346"/>
        <v>5.9404569976105053E-16</v>
      </c>
      <c r="DE139" s="5">
        <f t="shared" si="347"/>
        <v>1.0209174342713938E-16</v>
      </c>
      <c r="DF139" s="5">
        <f t="shared" si="348"/>
        <v>1.6687290683553306E-17</v>
      </c>
      <c r="DG139" s="5">
        <f t="shared" si="349"/>
        <v>2.5860625652416494E-18</v>
      </c>
      <c r="DH139" s="5">
        <f t="shared" si="350"/>
        <v>3.7860672213650735E-19</v>
      </c>
      <c r="DI139" s="5">
        <f t="shared" si="353"/>
        <v>5.2152321251676406E-20</v>
      </c>
      <c r="DJ139" s="5">
        <f t="shared" si="351"/>
        <v>6.728155256920339E-21</v>
      </c>
      <c r="DK139" s="5">
        <f t="shared" si="352"/>
        <v>8.0865776621657422E-22</v>
      </c>
      <c r="DL139" s="5">
        <f t="shared" si="354"/>
        <v>8.9997026207807116E-23</v>
      </c>
      <c r="DM139" s="5">
        <f t="shared" si="355"/>
        <v>9.208308606987135E-24</v>
      </c>
      <c r="DN139" s="5">
        <f t="shared" si="356"/>
        <v>8.5887511387379055E-25</v>
      </c>
      <c r="DO139" s="5">
        <f t="shared" si="357"/>
        <v>7.228062723243787E-26</v>
      </c>
      <c r="DP139" s="5">
        <f t="shared" si="358"/>
        <v>5.4195363478604134E-27</v>
      </c>
      <c r="DQ139" s="5">
        <f t="shared" si="359"/>
        <v>3.5629252788220153E-28</v>
      </c>
      <c r="DR139" s="5">
        <f t="shared" si="360"/>
        <v>2.0113838886016186E-29</v>
      </c>
      <c r="DS139" s="5">
        <f t="shared" si="361"/>
        <v>9.4778510834483923E-31</v>
      </c>
      <c r="DT139" s="5">
        <f t="shared" si="362"/>
        <v>3.5789571202875694E-32</v>
      </c>
      <c r="DU139" s="5">
        <f t="shared" si="362"/>
        <v>1.0163794354949827E-33</v>
      </c>
      <c r="DV139" s="5">
        <f t="shared" si="362"/>
        <v>1.9372146901551298E-35</v>
      </c>
      <c r="DW139" s="5">
        <f t="shared" si="342"/>
        <v>1.88079096131566E-37</v>
      </c>
    </row>
    <row r="140" spans="1:127" x14ac:dyDescent="0.25">
      <c r="F140" s="38"/>
    </row>
    <row r="141" spans="1:127" x14ac:dyDescent="0.25">
      <c r="F141" s="38"/>
      <c r="AF141" s="23"/>
      <c r="AG141" s="23"/>
      <c r="AH141" s="23"/>
      <c r="AI141" s="23"/>
      <c r="AJ141" s="23"/>
      <c r="AK141" s="23"/>
      <c r="AL141" s="23"/>
    </row>
    <row r="142" spans="1:127" x14ac:dyDescent="0.25">
      <c r="AF142" s="23"/>
      <c r="AG142" s="23"/>
      <c r="AH142" s="23"/>
      <c r="AI142" s="23"/>
      <c r="AJ142" s="23"/>
      <c r="AK142" s="23"/>
      <c r="AL142" s="23"/>
      <c r="BQ142" s="20"/>
    </row>
    <row r="143" spans="1:127" ht="15.75" thickBot="1" x14ac:dyDescent="0.3">
      <c r="AF143" s="23"/>
      <c r="AG143" s="23"/>
      <c r="AH143" s="23"/>
      <c r="AI143" s="23"/>
      <c r="AJ143" s="23"/>
      <c r="AK143" s="23"/>
      <c r="AL143" s="23"/>
    </row>
    <row r="144" spans="1:127" x14ac:dyDescent="0.25">
      <c r="E144" s="7">
        <v>-80</v>
      </c>
      <c r="F144" s="8">
        <f>E144+2</f>
        <v>-78</v>
      </c>
      <c r="G144" s="8">
        <f t="shared" ref="G144:BR144" si="440">F144+2</f>
        <v>-76</v>
      </c>
      <c r="H144" s="8">
        <f t="shared" si="440"/>
        <v>-74</v>
      </c>
      <c r="I144" s="8">
        <f t="shared" si="440"/>
        <v>-72</v>
      </c>
      <c r="J144" s="8">
        <f t="shared" si="440"/>
        <v>-70</v>
      </c>
      <c r="K144" s="8">
        <f t="shared" si="440"/>
        <v>-68</v>
      </c>
      <c r="L144" s="8">
        <f t="shared" si="440"/>
        <v>-66</v>
      </c>
      <c r="M144" s="8">
        <f t="shared" si="440"/>
        <v>-64</v>
      </c>
      <c r="N144" s="8">
        <f t="shared" si="440"/>
        <v>-62</v>
      </c>
      <c r="O144" s="8">
        <f t="shared" si="440"/>
        <v>-60</v>
      </c>
      <c r="P144" s="8">
        <f t="shared" si="440"/>
        <v>-58</v>
      </c>
      <c r="Q144" s="8">
        <f t="shared" si="440"/>
        <v>-56</v>
      </c>
      <c r="R144" s="8">
        <f t="shared" si="440"/>
        <v>-54</v>
      </c>
      <c r="S144" s="8">
        <f t="shared" si="440"/>
        <v>-52</v>
      </c>
      <c r="T144" s="8">
        <f t="shared" si="440"/>
        <v>-50</v>
      </c>
      <c r="U144" s="8">
        <f t="shared" si="440"/>
        <v>-48</v>
      </c>
      <c r="V144" s="8">
        <f t="shared" si="440"/>
        <v>-46</v>
      </c>
      <c r="W144" s="8">
        <f t="shared" si="440"/>
        <v>-44</v>
      </c>
      <c r="X144" s="8">
        <f t="shared" si="440"/>
        <v>-42</v>
      </c>
      <c r="Y144" s="8">
        <f t="shared" si="440"/>
        <v>-40</v>
      </c>
      <c r="Z144" s="8">
        <f t="shared" si="440"/>
        <v>-38</v>
      </c>
      <c r="AA144" s="8">
        <f t="shared" si="440"/>
        <v>-36</v>
      </c>
      <c r="AB144" s="8">
        <f t="shared" si="440"/>
        <v>-34</v>
      </c>
      <c r="AC144" s="8">
        <f t="shared" si="440"/>
        <v>-32</v>
      </c>
      <c r="AD144" s="8">
        <f t="shared" si="440"/>
        <v>-30</v>
      </c>
      <c r="AE144" s="8">
        <f t="shared" si="440"/>
        <v>-28</v>
      </c>
      <c r="AF144" s="8">
        <f t="shared" si="440"/>
        <v>-26</v>
      </c>
      <c r="AG144" s="8">
        <f t="shared" si="440"/>
        <v>-24</v>
      </c>
      <c r="AH144" s="8">
        <f t="shared" si="440"/>
        <v>-22</v>
      </c>
      <c r="AI144" s="8">
        <f t="shared" si="440"/>
        <v>-20</v>
      </c>
      <c r="AJ144" s="8">
        <f t="shared" si="440"/>
        <v>-18</v>
      </c>
      <c r="AK144" s="8">
        <f t="shared" si="440"/>
        <v>-16</v>
      </c>
      <c r="AL144" s="8">
        <f t="shared" si="440"/>
        <v>-14</v>
      </c>
      <c r="AM144" s="8">
        <f t="shared" si="440"/>
        <v>-12</v>
      </c>
      <c r="AN144" s="8">
        <f t="shared" si="440"/>
        <v>-10</v>
      </c>
      <c r="AO144" s="8">
        <f t="shared" si="440"/>
        <v>-8</v>
      </c>
      <c r="AP144" s="8">
        <f t="shared" si="440"/>
        <v>-6</v>
      </c>
      <c r="AQ144" s="8">
        <f t="shared" si="440"/>
        <v>-4</v>
      </c>
      <c r="AR144" s="8">
        <f t="shared" si="440"/>
        <v>-2</v>
      </c>
      <c r="AS144" s="42">
        <f t="shared" si="440"/>
        <v>0</v>
      </c>
      <c r="AT144" s="8">
        <f>AS144+2</f>
        <v>2</v>
      </c>
      <c r="AU144" s="8">
        <f>AT144+2</f>
        <v>4</v>
      </c>
      <c r="AV144" s="8">
        <f t="shared" si="440"/>
        <v>6</v>
      </c>
      <c r="AW144" s="8">
        <f t="shared" si="440"/>
        <v>8</v>
      </c>
      <c r="AX144" s="8">
        <f t="shared" si="440"/>
        <v>10</v>
      </c>
      <c r="AY144" s="8">
        <f t="shared" si="440"/>
        <v>12</v>
      </c>
      <c r="AZ144" s="8">
        <f t="shared" si="440"/>
        <v>14</v>
      </c>
      <c r="BA144" s="8">
        <f t="shared" si="440"/>
        <v>16</v>
      </c>
      <c r="BB144" s="8">
        <f t="shared" si="440"/>
        <v>18</v>
      </c>
      <c r="BC144" s="8">
        <f t="shared" si="440"/>
        <v>20</v>
      </c>
      <c r="BD144" s="8">
        <f t="shared" si="440"/>
        <v>22</v>
      </c>
      <c r="BE144" s="8">
        <f t="shared" si="440"/>
        <v>24</v>
      </c>
      <c r="BF144" s="8">
        <f t="shared" si="440"/>
        <v>26</v>
      </c>
      <c r="BG144" s="8">
        <f t="shared" si="440"/>
        <v>28</v>
      </c>
      <c r="BH144" s="8">
        <f t="shared" si="440"/>
        <v>30</v>
      </c>
      <c r="BI144" s="8">
        <f t="shared" si="440"/>
        <v>32</v>
      </c>
      <c r="BJ144" s="8">
        <f t="shared" si="440"/>
        <v>34</v>
      </c>
      <c r="BK144" s="8">
        <f t="shared" si="440"/>
        <v>36</v>
      </c>
      <c r="BL144" s="8">
        <f t="shared" si="440"/>
        <v>38</v>
      </c>
      <c r="BM144" s="8">
        <f t="shared" si="440"/>
        <v>40</v>
      </c>
      <c r="BN144" s="8">
        <f t="shared" si="440"/>
        <v>42</v>
      </c>
      <c r="BO144" s="8">
        <f t="shared" si="440"/>
        <v>44</v>
      </c>
      <c r="BP144" s="8">
        <f t="shared" si="440"/>
        <v>46</v>
      </c>
      <c r="BQ144" s="8">
        <f t="shared" si="440"/>
        <v>48</v>
      </c>
      <c r="BR144" s="8">
        <f t="shared" si="440"/>
        <v>50</v>
      </c>
      <c r="BS144" s="8">
        <f t="shared" ref="BS144:CG144" si="441">BR144+2</f>
        <v>52</v>
      </c>
      <c r="BT144" s="8">
        <f t="shared" si="441"/>
        <v>54</v>
      </c>
      <c r="BU144" s="8">
        <f t="shared" si="441"/>
        <v>56</v>
      </c>
      <c r="BV144" s="8">
        <f t="shared" si="441"/>
        <v>58</v>
      </c>
      <c r="BW144" s="8">
        <f t="shared" si="441"/>
        <v>60</v>
      </c>
      <c r="BX144" s="8">
        <f t="shared" si="441"/>
        <v>62</v>
      </c>
      <c r="BY144" s="8">
        <f t="shared" si="441"/>
        <v>64</v>
      </c>
      <c r="BZ144" s="8">
        <f t="shared" si="441"/>
        <v>66</v>
      </c>
      <c r="CA144" s="8">
        <f t="shared" si="441"/>
        <v>68</v>
      </c>
      <c r="CB144" s="8">
        <f t="shared" si="441"/>
        <v>70</v>
      </c>
      <c r="CC144" s="8">
        <f t="shared" si="441"/>
        <v>72</v>
      </c>
      <c r="CD144" s="8">
        <f t="shared" si="441"/>
        <v>74</v>
      </c>
      <c r="CE144" s="8">
        <f t="shared" si="441"/>
        <v>76</v>
      </c>
      <c r="CF144" s="8">
        <f t="shared" si="441"/>
        <v>78</v>
      </c>
      <c r="CG144" s="9">
        <f t="shared" si="441"/>
        <v>80</v>
      </c>
    </row>
    <row r="145" spans="5:85" x14ac:dyDescent="0.25">
      <c r="E145" s="43">
        <f>(FACT(80))/(FACT(40-E144/2)*FACT(40+E144/2))*2^-80</f>
        <v>8.2718061255302767E-25</v>
      </c>
      <c r="F145" s="44">
        <f t="shared" ref="F145:BQ145" si="442">(FACT(80))/(FACT(40-F144/2)*FACT(40+F144/2))*2^-80</f>
        <v>6.6174449004242179E-23</v>
      </c>
      <c r="G145" s="44">
        <f t="shared" si="442"/>
        <v>2.6138907356675678E-21</v>
      </c>
      <c r="H145" s="44">
        <f t="shared" si="442"/>
        <v>6.7961159127356742E-20</v>
      </c>
      <c r="I145" s="44">
        <f t="shared" si="442"/>
        <v>1.3082523132016171E-18</v>
      </c>
      <c r="J145" s="44">
        <f t="shared" si="442"/>
        <v>1.988543516066458E-17</v>
      </c>
      <c r="K145" s="44">
        <f t="shared" si="442"/>
        <v>2.4856793950830728E-16</v>
      </c>
      <c r="L145" s="44">
        <f t="shared" si="442"/>
        <v>2.6277182176592481E-15</v>
      </c>
      <c r="M145" s="44">
        <f t="shared" si="442"/>
        <v>2.3977928736140633E-14</v>
      </c>
      <c r="N145" s="44">
        <f t="shared" si="442"/>
        <v>1.9182342988912514E-13</v>
      </c>
      <c r="O145" s="44">
        <f t="shared" si="442"/>
        <v>1.3619463522127887E-12</v>
      </c>
      <c r="P145" s="44">
        <f t="shared" si="442"/>
        <v>8.6669313322632024E-12</v>
      </c>
      <c r="Q145" s="44">
        <f t="shared" si="442"/>
        <v>4.9834855160513411E-11</v>
      </c>
      <c r="R145" s="44">
        <f t="shared" si="442"/>
        <v>2.6067462699345452E-10</v>
      </c>
      <c r="S145" s="44">
        <f t="shared" si="442"/>
        <v>1.2475142863258187E-9</v>
      </c>
      <c r="T145" s="44">
        <f t="shared" si="442"/>
        <v>5.4890628598336031E-9</v>
      </c>
      <c r="U145" s="44">
        <f t="shared" si="442"/>
        <v>2.2299317868074018E-8</v>
      </c>
      <c r="V145" s="44">
        <f t="shared" si="442"/>
        <v>8.3950373150396309E-8</v>
      </c>
      <c r="W145" s="44">
        <f t="shared" si="442"/>
        <v>2.9382630602638701E-7</v>
      </c>
      <c r="X145" s="44">
        <f t="shared" si="442"/>
        <v>9.5880163019136848E-7</v>
      </c>
      <c r="Y145" s="44">
        <f t="shared" si="442"/>
        <v>2.9243449720836726E-6</v>
      </c>
      <c r="Z145" s="44">
        <f t="shared" si="442"/>
        <v>8.3552713488104954E-6</v>
      </c>
      <c r="AA145" s="44">
        <f t="shared" si="442"/>
        <v>2.24073186172645E-5</v>
      </c>
      <c r="AB145" s="44">
        <f t="shared" si="442"/>
        <v>5.6505412165275693E-5</v>
      </c>
      <c r="AC145" s="44">
        <f t="shared" si="442"/>
        <v>1.3420035389252987E-4</v>
      </c>
      <c r="AD145" s="44">
        <f t="shared" si="442"/>
        <v>3.0060879271926713E-4</v>
      </c>
      <c r="AE145" s="44">
        <f t="shared" si="442"/>
        <v>6.359032153676798E-4</v>
      </c>
      <c r="AF145" s="44">
        <f t="shared" si="442"/>
        <v>1.2718064307353598E-3</v>
      </c>
      <c r="AG145" s="44">
        <f t="shared" si="442"/>
        <v>2.4073478867490733E-3</v>
      </c>
      <c r="AH145" s="44">
        <f t="shared" si="442"/>
        <v>4.3166237969293753E-3</v>
      </c>
      <c r="AI145" s="44">
        <f t="shared" si="442"/>
        <v>7.3382604547799334E-3</v>
      </c>
      <c r="AJ145" s="44">
        <f t="shared" si="442"/>
        <v>1.1835903959322465E-2</v>
      </c>
      <c r="AK145" s="44">
        <f t="shared" si="442"/>
        <v>1.8123727937712542E-2</v>
      </c>
      <c r="AL145" s="44">
        <f t="shared" si="442"/>
        <v>2.6361786091218215E-2</v>
      </c>
      <c r="AM145" s="44">
        <f t="shared" si="442"/>
        <v>3.6441292537860506E-2</v>
      </c>
      <c r="AN145" s="44">
        <f t="shared" si="442"/>
        <v>4.7894270192616661E-2</v>
      </c>
      <c r="AO145" s="44">
        <f t="shared" si="442"/>
        <v>5.9867837740770792E-2</v>
      </c>
      <c r="AP145" s="44">
        <f t="shared" si="442"/>
        <v>7.1194185421457196E-2</v>
      </c>
      <c r="AQ145" s="44">
        <f t="shared" si="442"/>
        <v>8.0561841397964726E-2</v>
      </c>
      <c r="AR145" s="44">
        <f t="shared" si="442"/>
        <v>8.675890612088509E-2</v>
      </c>
      <c r="AS145" s="45">
        <f t="shared" si="442"/>
        <v>8.8927878773907162E-2</v>
      </c>
      <c r="AT145" s="44">
        <f t="shared" si="442"/>
        <v>8.675890612088509E-2</v>
      </c>
      <c r="AU145" s="44">
        <f t="shared" si="442"/>
        <v>8.0561841397964726E-2</v>
      </c>
      <c r="AV145" s="44">
        <f t="shared" si="442"/>
        <v>7.1194185421457196E-2</v>
      </c>
      <c r="AW145" s="44">
        <f t="shared" si="442"/>
        <v>5.9867837740770792E-2</v>
      </c>
      <c r="AX145" s="44">
        <f t="shared" si="442"/>
        <v>4.7894270192616661E-2</v>
      </c>
      <c r="AY145" s="44">
        <f t="shared" si="442"/>
        <v>3.6441292537860506E-2</v>
      </c>
      <c r="AZ145" s="44">
        <f t="shared" si="442"/>
        <v>2.6361786091218215E-2</v>
      </c>
      <c r="BA145" s="44">
        <f t="shared" si="442"/>
        <v>1.8123727937712542E-2</v>
      </c>
      <c r="BB145" s="44">
        <f t="shared" si="442"/>
        <v>1.1835903959322465E-2</v>
      </c>
      <c r="BC145" s="44">
        <f t="shared" si="442"/>
        <v>7.3382604547799334E-3</v>
      </c>
      <c r="BD145" s="44">
        <f t="shared" si="442"/>
        <v>4.3166237969293753E-3</v>
      </c>
      <c r="BE145" s="44">
        <f t="shared" si="442"/>
        <v>2.4073478867490733E-3</v>
      </c>
      <c r="BF145" s="44">
        <f t="shared" si="442"/>
        <v>1.2718064307353598E-3</v>
      </c>
      <c r="BG145" s="44">
        <f t="shared" si="442"/>
        <v>6.359032153676798E-4</v>
      </c>
      <c r="BH145" s="44">
        <f t="shared" si="442"/>
        <v>3.0060879271926713E-4</v>
      </c>
      <c r="BI145" s="44">
        <f t="shared" si="442"/>
        <v>1.3420035389252987E-4</v>
      </c>
      <c r="BJ145" s="44">
        <f t="shared" si="442"/>
        <v>5.6505412165275693E-5</v>
      </c>
      <c r="BK145" s="44">
        <f t="shared" si="442"/>
        <v>2.24073186172645E-5</v>
      </c>
      <c r="BL145" s="44">
        <f t="shared" si="442"/>
        <v>8.3552713488104954E-6</v>
      </c>
      <c r="BM145" s="44">
        <f t="shared" si="442"/>
        <v>2.9243449720836726E-6</v>
      </c>
      <c r="BN145" s="44">
        <f t="shared" si="442"/>
        <v>9.5880163019136848E-7</v>
      </c>
      <c r="BO145" s="44">
        <f t="shared" si="442"/>
        <v>2.9382630602638701E-7</v>
      </c>
      <c r="BP145" s="44">
        <f t="shared" si="442"/>
        <v>8.3950373150396309E-8</v>
      </c>
      <c r="BQ145" s="44">
        <f t="shared" si="442"/>
        <v>2.2299317868074018E-8</v>
      </c>
      <c r="BR145" s="44">
        <f t="shared" ref="BR145:CG145" si="443">(FACT(80))/(FACT(40-BR144/2)*FACT(40+BR144/2))*2^-80</f>
        <v>5.4890628598336031E-9</v>
      </c>
      <c r="BS145" s="44">
        <f t="shared" si="443"/>
        <v>1.2475142863258187E-9</v>
      </c>
      <c r="BT145" s="44">
        <f t="shared" si="443"/>
        <v>2.6067462699345452E-10</v>
      </c>
      <c r="BU145" s="44">
        <f t="shared" si="443"/>
        <v>4.9834855160513411E-11</v>
      </c>
      <c r="BV145" s="44">
        <f t="shared" si="443"/>
        <v>8.6669313322632024E-12</v>
      </c>
      <c r="BW145" s="44">
        <f t="shared" si="443"/>
        <v>1.3619463522127887E-12</v>
      </c>
      <c r="BX145" s="44">
        <f t="shared" si="443"/>
        <v>1.9182342988912514E-13</v>
      </c>
      <c r="BY145" s="44">
        <f t="shared" si="443"/>
        <v>2.3977928736140633E-14</v>
      </c>
      <c r="BZ145" s="44">
        <f t="shared" si="443"/>
        <v>2.6277182176592481E-15</v>
      </c>
      <c r="CA145" s="44">
        <f t="shared" si="443"/>
        <v>2.4856793950830728E-16</v>
      </c>
      <c r="CB145" s="44">
        <f t="shared" si="443"/>
        <v>1.988543516066458E-17</v>
      </c>
      <c r="CC145" s="44">
        <f t="shared" si="443"/>
        <v>1.3082523132016171E-18</v>
      </c>
      <c r="CD145" s="44">
        <f t="shared" si="443"/>
        <v>6.7961159127356742E-20</v>
      </c>
      <c r="CE145" s="44">
        <f t="shared" si="443"/>
        <v>2.6138907356675678E-21</v>
      </c>
      <c r="CF145" s="44">
        <f t="shared" si="443"/>
        <v>6.6174449004242179E-23</v>
      </c>
      <c r="CG145" s="46">
        <f t="shared" si="443"/>
        <v>8.2718061255302767E-25</v>
      </c>
    </row>
    <row r="146" spans="5:85" x14ac:dyDescent="0.25">
      <c r="E146" s="10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22"/>
      <c r="AC146" s="11"/>
      <c r="AD146" s="11">
        <f>SUM(AG146:BE146)</f>
        <v>1</v>
      </c>
      <c r="AE146" s="11"/>
      <c r="AF146" s="11"/>
      <c r="AG146" s="47">
        <v>5.9604644775390625E-8</v>
      </c>
      <c r="AH146" s="47">
        <v>1.430511474609375E-6</v>
      </c>
      <c r="AI146" s="47">
        <v>1.6450881958007813E-5</v>
      </c>
      <c r="AJ146" s="47">
        <v>1.2063980102539063E-4</v>
      </c>
      <c r="AK146" s="47">
        <v>6.3335895538330078E-4</v>
      </c>
      <c r="AL146" s="47">
        <v>2.5334358215332031E-3</v>
      </c>
      <c r="AM146" s="47">
        <v>8.0225467681884766E-3</v>
      </c>
      <c r="AN146" s="47">
        <v>2.0629405975341797E-2</v>
      </c>
      <c r="AO146" s="47">
        <v>4.3837487697601318E-2</v>
      </c>
      <c r="AP146" s="47">
        <v>7.7933311462402344E-2</v>
      </c>
      <c r="AQ146" s="47">
        <v>0.11689996719360352</v>
      </c>
      <c r="AR146" s="47">
        <v>0.14878177642822266</v>
      </c>
      <c r="AS146" s="48">
        <v>0.16118025779724121</v>
      </c>
      <c r="AT146" s="47">
        <v>0.14878177642822266</v>
      </c>
      <c r="AU146" s="47">
        <v>0.11689996719360352</v>
      </c>
      <c r="AV146" s="47">
        <v>7.7933311462402344E-2</v>
      </c>
      <c r="AW146" s="47">
        <v>4.3837487697601318E-2</v>
      </c>
      <c r="AX146" s="47">
        <v>2.0629405975341797E-2</v>
      </c>
      <c r="AY146" s="47">
        <v>8.0225467681884766E-3</v>
      </c>
      <c r="AZ146" s="47">
        <v>2.5334358215332031E-3</v>
      </c>
      <c r="BA146" s="47">
        <v>6.3335895538330078E-4</v>
      </c>
      <c r="BB146" s="47">
        <v>1.2063980102539063E-4</v>
      </c>
      <c r="BC146" s="47">
        <v>1.6450881958007813E-5</v>
      </c>
      <c r="BD146" s="47">
        <v>1.430511474609375E-6</v>
      </c>
      <c r="BE146" s="47">
        <v>5.9604644775390625E-8</v>
      </c>
      <c r="BF146" s="49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2"/>
    </row>
    <row r="147" spans="5:85" x14ac:dyDescent="0.25">
      <c r="E147" s="10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22"/>
      <c r="AC147" s="11"/>
      <c r="AD147" s="11" t="s">
        <v>19</v>
      </c>
      <c r="AE147" s="11"/>
      <c r="AF147" s="11"/>
      <c r="AG147" s="47">
        <f>3600/10920*24</f>
        <v>7.9120879120879124</v>
      </c>
      <c r="AH147" s="11">
        <f t="shared" ref="AH147:BI147" si="444">AG147+$AD$148</f>
        <v>9.4505494505494507</v>
      </c>
      <c r="AI147" s="11">
        <f t="shared" si="444"/>
        <v>10.989010989010989</v>
      </c>
      <c r="AJ147" s="11">
        <f t="shared" si="444"/>
        <v>12.527472527472527</v>
      </c>
      <c r="AK147" s="11">
        <f t="shared" si="444"/>
        <v>14.065934065934066</v>
      </c>
      <c r="AL147" s="11">
        <f t="shared" si="444"/>
        <v>15.604395604395604</v>
      </c>
      <c r="AM147" s="11">
        <f t="shared" si="444"/>
        <v>17.142857142857142</v>
      </c>
      <c r="AN147" s="11">
        <f t="shared" si="444"/>
        <v>18.681318681318679</v>
      </c>
      <c r="AO147" s="11">
        <f t="shared" si="444"/>
        <v>20.219780219780219</v>
      </c>
      <c r="AP147" s="11">
        <f t="shared" si="444"/>
        <v>21.758241758241759</v>
      </c>
      <c r="AQ147" s="11">
        <f t="shared" si="444"/>
        <v>23.296703296703299</v>
      </c>
      <c r="AR147" s="11">
        <f t="shared" si="444"/>
        <v>24.835164835164839</v>
      </c>
      <c r="AS147" s="48">
        <f t="shared" si="444"/>
        <v>26.373626373626379</v>
      </c>
      <c r="AT147" s="11">
        <f t="shared" si="444"/>
        <v>27.91208791208792</v>
      </c>
      <c r="AU147" s="11">
        <f t="shared" si="444"/>
        <v>29.45054945054946</v>
      </c>
      <c r="AV147" s="11">
        <f t="shared" si="444"/>
        <v>30.989010989011</v>
      </c>
      <c r="AW147" s="11">
        <f t="shared" si="444"/>
        <v>32.52747252747254</v>
      </c>
      <c r="AX147" s="11">
        <f t="shared" si="444"/>
        <v>34.06593406593408</v>
      </c>
      <c r="AY147" s="11">
        <f t="shared" si="444"/>
        <v>35.60439560439562</v>
      </c>
      <c r="AZ147" s="11">
        <f t="shared" si="444"/>
        <v>37.14285714285716</v>
      </c>
      <c r="BA147" s="11">
        <f t="shared" si="444"/>
        <v>38.6813186813187</v>
      </c>
      <c r="BB147" s="11">
        <f t="shared" si="444"/>
        <v>40.21978021978024</v>
      </c>
      <c r="BC147" s="11">
        <f t="shared" si="444"/>
        <v>41.75824175824178</v>
      </c>
      <c r="BD147" s="11">
        <f t="shared" si="444"/>
        <v>43.296703296703321</v>
      </c>
      <c r="BE147" s="11">
        <f t="shared" si="444"/>
        <v>44.835164835164861</v>
      </c>
      <c r="BF147" s="50">
        <f t="shared" si="444"/>
        <v>46.373626373626401</v>
      </c>
      <c r="BG147" s="50">
        <f t="shared" si="444"/>
        <v>47.912087912087941</v>
      </c>
      <c r="BH147" s="50">
        <f t="shared" si="444"/>
        <v>49.450549450549481</v>
      </c>
      <c r="BI147" s="50">
        <f t="shared" si="444"/>
        <v>50.989010989011021</v>
      </c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2"/>
    </row>
    <row r="148" spans="5:85" x14ac:dyDescent="0.25">
      <c r="E148" s="10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22"/>
      <c r="AC148" s="11"/>
      <c r="AD148" s="11">
        <f>(C97-C41)/12</f>
        <v>1.5384615384615383</v>
      </c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49"/>
      <c r="BG148" s="11"/>
      <c r="BH148" s="11"/>
      <c r="BI148" s="11"/>
      <c r="BJ148" s="11" t="s">
        <v>28</v>
      </c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2"/>
    </row>
    <row r="149" spans="5:85" ht="15.75" thickBot="1" x14ac:dyDescent="0.3">
      <c r="E149" s="14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51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52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6"/>
    </row>
    <row r="150" spans="5:85" ht="15.75" thickBot="1" x14ac:dyDescent="0.3"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22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49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</row>
    <row r="151" spans="5:85" x14ac:dyDescent="0.25">
      <c r="E151" s="80" t="s">
        <v>32</v>
      </c>
      <c r="F151" s="81"/>
      <c r="G151" s="81"/>
      <c r="H151" s="82"/>
      <c r="J151" s="20">
        <f>AD148/2</f>
        <v>0.76923076923076916</v>
      </c>
      <c r="K151" s="35" t="s">
        <v>31</v>
      </c>
      <c r="L151" s="35"/>
      <c r="M151" s="20"/>
    </row>
    <row r="152" spans="5:85" x14ac:dyDescent="0.25">
      <c r="E152" s="10"/>
      <c r="F152" s="11" t="s">
        <v>29</v>
      </c>
      <c r="G152" s="78" t="s">
        <v>30</v>
      </c>
      <c r="H152" s="79"/>
      <c r="AG152" s="5"/>
      <c r="BF152" s="4"/>
    </row>
    <row r="153" spans="5:85" x14ac:dyDescent="0.25">
      <c r="E153" s="39">
        <v>5.9604644775390625E-8</v>
      </c>
      <c r="F153" s="22">
        <f>3600/10920*24</f>
        <v>7.9120879120879124</v>
      </c>
      <c r="G153" s="11">
        <f t="shared" ref="G153:G180" si="445">F153-$J$151</f>
        <v>7.1428571428571432</v>
      </c>
      <c r="H153" s="12">
        <f t="shared" ref="H153:H180" si="446">F153+ $J$151</f>
        <v>8.6813186813186825</v>
      </c>
    </row>
    <row r="154" spans="5:85" x14ac:dyDescent="0.25">
      <c r="E154" s="39">
        <v>1.430511474609375E-6</v>
      </c>
      <c r="F154" s="11">
        <f t="shared" ref="F154:F180" si="447">F153+$AD$148</f>
        <v>9.4505494505494507</v>
      </c>
      <c r="G154" s="11">
        <f t="shared" si="445"/>
        <v>8.6813186813186825</v>
      </c>
      <c r="H154" s="12">
        <f t="shared" si="446"/>
        <v>10.219780219780219</v>
      </c>
    </row>
    <row r="155" spans="5:85" x14ac:dyDescent="0.25">
      <c r="E155" s="39">
        <v>1.6450881958007813E-5</v>
      </c>
      <c r="F155" s="11">
        <f t="shared" si="447"/>
        <v>10.989010989010989</v>
      </c>
      <c r="G155" s="11">
        <f t="shared" si="445"/>
        <v>10.219780219780219</v>
      </c>
      <c r="H155" s="12">
        <f t="shared" si="446"/>
        <v>11.758241758241759</v>
      </c>
    </row>
    <row r="156" spans="5:85" x14ac:dyDescent="0.25">
      <c r="E156" s="39">
        <v>1.2063980102539063E-4</v>
      </c>
      <c r="F156" s="11">
        <f t="shared" si="447"/>
        <v>12.527472527472527</v>
      </c>
      <c r="G156" s="11">
        <f t="shared" si="445"/>
        <v>11.758241758241759</v>
      </c>
      <c r="H156" s="12">
        <f t="shared" si="446"/>
        <v>13.296703296703296</v>
      </c>
    </row>
    <row r="157" spans="5:85" x14ac:dyDescent="0.25">
      <c r="E157" s="39">
        <v>6.3335895538330078E-4</v>
      </c>
      <c r="F157" s="11">
        <f t="shared" si="447"/>
        <v>14.065934065934066</v>
      </c>
      <c r="G157" s="11">
        <f t="shared" si="445"/>
        <v>13.296703296703296</v>
      </c>
      <c r="H157" s="12">
        <f t="shared" si="446"/>
        <v>14.835164835164836</v>
      </c>
    </row>
    <row r="158" spans="5:85" x14ac:dyDescent="0.25">
      <c r="E158" s="39">
        <v>2.5334358215332031E-3</v>
      </c>
      <c r="F158" s="11">
        <f t="shared" si="447"/>
        <v>15.604395604395604</v>
      </c>
      <c r="G158" s="11">
        <f t="shared" si="445"/>
        <v>14.835164835164836</v>
      </c>
      <c r="H158" s="12">
        <f t="shared" si="446"/>
        <v>16.373626373626372</v>
      </c>
    </row>
    <row r="159" spans="5:85" x14ac:dyDescent="0.25">
      <c r="E159" s="39">
        <v>8.0225467681884766E-3</v>
      </c>
      <c r="F159" s="11">
        <f t="shared" si="447"/>
        <v>17.142857142857142</v>
      </c>
      <c r="G159" s="11">
        <f t="shared" si="445"/>
        <v>16.373626373626372</v>
      </c>
      <c r="H159" s="12">
        <f t="shared" si="446"/>
        <v>17.912087912087912</v>
      </c>
    </row>
    <row r="160" spans="5:85" x14ac:dyDescent="0.25">
      <c r="E160" s="39">
        <v>2.0629405975341797E-2</v>
      </c>
      <c r="F160" s="11">
        <f t="shared" si="447"/>
        <v>18.681318681318679</v>
      </c>
      <c r="G160" s="11">
        <f t="shared" si="445"/>
        <v>17.912087912087909</v>
      </c>
      <c r="H160" s="12">
        <f t="shared" si="446"/>
        <v>19.450549450549449</v>
      </c>
    </row>
    <row r="161" spans="5:8" x14ac:dyDescent="0.25">
      <c r="E161" s="39">
        <v>4.3837487697601318E-2</v>
      </c>
      <c r="F161" s="11">
        <f t="shared" si="447"/>
        <v>20.219780219780219</v>
      </c>
      <c r="G161" s="11">
        <f t="shared" si="445"/>
        <v>19.450549450549449</v>
      </c>
      <c r="H161" s="12">
        <f t="shared" si="446"/>
        <v>20.989010989010989</v>
      </c>
    </row>
    <row r="162" spans="5:8" x14ac:dyDescent="0.25">
      <c r="E162" s="39">
        <v>7.7933311462402344E-2</v>
      </c>
      <c r="F162" s="11">
        <f t="shared" si="447"/>
        <v>21.758241758241759</v>
      </c>
      <c r="G162" s="11">
        <f t="shared" si="445"/>
        <v>20.989010989010989</v>
      </c>
      <c r="H162" s="12">
        <f t="shared" si="446"/>
        <v>22.527472527472529</v>
      </c>
    </row>
    <row r="163" spans="5:8" x14ac:dyDescent="0.25">
      <c r="E163" s="39">
        <v>0.11689996719360352</v>
      </c>
      <c r="F163" s="11">
        <f t="shared" si="447"/>
        <v>23.296703296703299</v>
      </c>
      <c r="G163" s="11">
        <f t="shared" si="445"/>
        <v>22.527472527472529</v>
      </c>
      <c r="H163" s="12">
        <f t="shared" si="446"/>
        <v>24.065934065934069</v>
      </c>
    </row>
    <row r="164" spans="5:8" x14ac:dyDescent="0.25">
      <c r="E164" s="39">
        <v>0.14878177642822266</v>
      </c>
      <c r="F164" s="11">
        <f t="shared" si="447"/>
        <v>24.835164835164839</v>
      </c>
      <c r="G164" s="11">
        <f t="shared" si="445"/>
        <v>24.065934065934069</v>
      </c>
      <c r="H164" s="12">
        <f t="shared" si="446"/>
        <v>25.604395604395609</v>
      </c>
    </row>
    <row r="165" spans="5:8" x14ac:dyDescent="0.25">
      <c r="E165" s="40">
        <v>0.16118025779724121</v>
      </c>
      <c r="F165" s="13">
        <f t="shared" si="447"/>
        <v>26.373626373626379</v>
      </c>
      <c r="G165" s="13">
        <f t="shared" si="445"/>
        <v>25.604395604395609</v>
      </c>
      <c r="H165" s="41">
        <f t="shared" si="446"/>
        <v>27.142857142857149</v>
      </c>
    </row>
    <row r="166" spans="5:8" x14ac:dyDescent="0.25">
      <c r="E166" s="39">
        <v>0.14878177642822266</v>
      </c>
      <c r="F166" s="11">
        <f t="shared" si="447"/>
        <v>27.91208791208792</v>
      </c>
      <c r="G166" s="11">
        <f t="shared" si="445"/>
        <v>27.142857142857149</v>
      </c>
      <c r="H166" s="12">
        <f t="shared" si="446"/>
        <v>28.68131868131869</v>
      </c>
    </row>
    <row r="167" spans="5:8" x14ac:dyDescent="0.25">
      <c r="E167" s="39">
        <v>0.11689996719360352</v>
      </c>
      <c r="F167" s="11">
        <f t="shared" si="447"/>
        <v>29.45054945054946</v>
      </c>
      <c r="G167" s="11">
        <f t="shared" si="445"/>
        <v>28.68131868131869</v>
      </c>
      <c r="H167" s="12">
        <f t="shared" si="446"/>
        <v>30.21978021978023</v>
      </c>
    </row>
    <row r="168" spans="5:8" x14ac:dyDescent="0.25">
      <c r="E168" s="39">
        <v>7.7933311462402344E-2</v>
      </c>
      <c r="F168" s="11">
        <f t="shared" si="447"/>
        <v>30.989010989011</v>
      </c>
      <c r="G168" s="11">
        <f t="shared" si="445"/>
        <v>30.21978021978023</v>
      </c>
      <c r="H168" s="12">
        <f t="shared" si="446"/>
        <v>31.75824175824177</v>
      </c>
    </row>
    <row r="169" spans="5:8" x14ac:dyDescent="0.25">
      <c r="E169" s="39">
        <v>4.3837487697601318E-2</v>
      </c>
      <c r="F169" s="11">
        <f t="shared" si="447"/>
        <v>32.52747252747254</v>
      </c>
      <c r="G169" s="11">
        <f t="shared" si="445"/>
        <v>31.75824175824177</v>
      </c>
      <c r="H169" s="12">
        <f t="shared" si="446"/>
        <v>33.296703296703306</v>
      </c>
    </row>
    <row r="170" spans="5:8" x14ac:dyDescent="0.25">
      <c r="E170" s="39">
        <v>2.0629405975341797E-2</v>
      </c>
      <c r="F170" s="11">
        <f t="shared" si="447"/>
        <v>34.06593406593408</v>
      </c>
      <c r="G170" s="11">
        <f t="shared" si="445"/>
        <v>33.296703296703313</v>
      </c>
      <c r="H170" s="12">
        <f t="shared" si="446"/>
        <v>34.835164835164846</v>
      </c>
    </row>
    <row r="171" spans="5:8" x14ac:dyDescent="0.25">
      <c r="E171" s="39">
        <v>8.0225467681884766E-3</v>
      </c>
      <c r="F171" s="11">
        <f t="shared" si="447"/>
        <v>35.60439560439562</v>
      </c>
      <c r="G171" s="11">
        <f t="shared" si="445"/>
        <v>34.835164835164854</v>
      </c>
      <c r="H171" s="12">
        <f t="shared" si="446"/>
        <v>36.373626373626387</v>
      </c>
    </row>
    <row r="172" spans="5:8" x14ac:dyDescent="0.25">
      <c r="E172" s="39">
        <v>2.5334358215332031E-3</v>
      </c>
      <c r="F172" s="11">
        <f t="shared" si="447"/>
        <v>37.14285714285716</v>
      </c>
      <c r="G172" s="11">
        <f t="shared" si="445"/>
        <v>36.373626373626394</v>
      </c>
      <c r="H172" s="12">
        <f t="shared" si="446"/>
        <v>37.912087912087927</v>
      </c>
    </row>
    <row r="173" spans="5:8" x14ac:dyDescent="0.25">
      <c r="E173" s="39">
        <v>6.3335895538330078E-4</v>
      </c>
      <c r="F173" s="11">
        <f t="shared" si="447"/>
        <v>38.6813186813187</v>
      </c>
      <c r="G173" s="11">
        <f t="shared" si="445"/>
        <v>37.912087912087934</v>
      </c>
      <c r="H173" s="12">
        <f t="shared" si="446"/>
        <v>39.450549450549467</v>
      </c>
    </row>
    <row r="174" spans="5:8" x14ac:dyDescent="0.25">
      <c r="E174" s="39">
        <v>1.2063980102539063E-4</v>
      </c>
      <c r="F174" s="11">
        <f t="shared" si="447"/>
        <v>40.21978021978024</v>
      </c>
      <c r="G174" s="11">
        <f t="shared" si="445"/>
        <v>39.450549450549474</v>
      </c>
      <c r="H174" s="12">
        <f t="shared" si="446"/>
        <v>40.989010989011007</v>
      </c>
    </row>
    <row r="175" spans="5:8" x14ac:dyDescent="0.25">
      <c r="E175" s="39">
        <v>1.6450881958007813E-5</v>
      </c>
      <c r="F175" s="11">
        <f t="shared" si="447"/>
        <v>41.75824175824178</v>
      </c>
      <c r="G175" s="11">
        <f t="shared" si="445"/>
        <v>40.989010989011014</v>
      </c>
      <c r="H175" s="12">
        <f t="shared" si="446"/>
        <v>42.527472527472547</v>
      </c>
    </row>
    <row r="176" spans="5:8" x14ac:dyDescent="0.25">
      <c r="E176" s="39">
        <v>1.430511474609375E-6</v>
      </c>
      <c r="F176" s="11">
        <f t="shared" si="447"/>
        <v>43.296703296703321</v>
      </c>
      <c r="G176" s="11">
        <f t="shared" si="445"/>
        <v>42.527472527472554</v>
      </c>
      <c r="H176" s="12">
        <f t="shared" si="446"/>
        <v>44.065934065934087</v>
      </c>
    </row>
    <row r="177" spans="5:8" x14ac:dyDescent="0.25">
      <c r="E177" s="39">
        <v>5.9604644775390625E-8</v>
      </c>
      <c r="F177" s="11">
        <f t="shared" si="447"/>
        <v>44.835164835164861</v>
      </c>
      <c r="G177" s="11">
        <f t="shared" si="445"/>
        <v>44.065934065934094</v>
      </c>
      <c r="H177" s="12">
        <f t="shared" si="446"/>
        <v>45.604395604395627</v>
      </c>
    </row>
    <row r="178" spans="5:8" x14ac:dyDescent="0.25">
      <c r="E178" s="10"/>
      <c r="F178" s="11">
        <f t="shared" si="447"/>
        <v>46.373626373626401</v>
      </c>
      <c r="G178" s="11">
        <f t="shared" si="445"/>
        <v>45.604395604395634</v>
      </c>
      <c r="H178" s="12">
        <f t="shared" si="446"/>
        <v>47.142857142857167</v>
      </c>
    </row>
    <row r="179" spans="5:8" x14ac:dyDescent="0.25">
      <c r="E179" s="10"/>
      <c r="F179" s="11">
        <f t="shared" si="447"/>
        <v>47.912087912087941</v>
      </c>
      <c r="G179" s="11">
        <f t="shared" si="445"/>
        <v>47.142857142857174</v>
      </c>
      <c r="H179" s="12">
        <f t="shared" si="446"/>
        <v>48.681318681318707</v>
      </c>
    </row>
    <row r="180" spans="5:8" ht="15.75" thickBot="1" x14ac:dyDescent="0.3">
      <c r="E180" s="14"/>
      <c r="F180" s="15">
        <f t="shared" si="447"/>
        <v>49.450549450549481</v>
      </c>
      <c r="G180" s="15">
        <f t="shared" si="445"/>
        <v>48.681318681318714</v>
      </c>
      <c r="H180" s="16">
        <f t="shared" si="446"/>
        <v>50.219780219780247</v>
      </c>
    </row>
  </sheetData>
  <mergeCells count="2">
    <mergeCell ref="G152:H152"/>
    <mergeCell ref="E151:H151"/>
  </mergeCells>
  <pageMargins left="0.7" right="0.7" top="0.75" bottom="0.75" header="0.3" footer="0.3"/>
  <pageSetup orientation="portrait" horizontalDpi="4294967293" verticalDpi="0" r:id="rId1"/>
  <ignoredErrors>
    <ignoredError sqref="B17" formulaRange="1"/>
    <ignoredError sqref="I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F08C-84B9-43B7-9D88-A258CE3775A6}">
  <dimension ref="B2:AG87"/>
  <sheetViews>
    <sheetView tabSelected="1" workbookViewId="0">
      <selection activeCell="C5" sqref="C5"/>
    </sheetView>
  </sheetViews>
  <sheetFormatPr defaultRowHeight="15" x14ac:dyDescent="0.25"/>
  <cols>
    <col min="2" max="2" width="13.85546875" style="23" customWidth="1"/>
    <col min="3" max="3" width="10.85546875" style="23" customWidth="1"/>
    <col min="4" max="4" width="9.140625" style="23"/>
    <col min="5" max="5" width="15.28515625" style="23" customWidth="1"/>
    <col min="6" max="6" width="11" style="23" customWidth="1"/>
    <col min="7" max="8" width="9.7109375" style="23" customWidth="1"/>
    <col min="9" max="9" width="10.42578125" style="23" customWidth="1"/>
    <col min="10" max="10" width="9.140625" style="23"/>
    <col min="11" max="11" width="12" style="23" bestFit="1" customWidth="1"/>
    <col min="12" max="12" width="9.140625" style="23"/>
    <col min="13" max="13" width="11.85546875" style="23" customWidth="1"/>
    <col min="14" max="18" width="9.140625" style="23"/>
    <col min="19" max="19" width="18.140625" style="23" customWidth="1"/>
    <col min="20" max="33" width="9.140625" style="23"/>
  </cols>
  <sheetData>
    <row r="2" spans="2:13" ht="15.75" thickBot="1" x14ac:dyDescent="0.3"/>
    <row r="3" spans="2:13" x14ac:dyDescent="0.25">
      <c r="B3" s="83" t="s">
        <v>38</v>
      </c>
      <c r="C3" s="84"/>
      <c r="E3" s="83" t="s">
        <v>39</v>
      </c>
      <c r="F3" s="84"/>
      <c r="I3" s="83" t="s">
        <v>40</v>
      </c>
      <c r="J3" s="84"/>
      <c r="L3" s="85" t="s">
        <v>20</v>
      </c>
      <c r="M3" s="86"/>
    </row>
    <row r="4" spans="2:13" ht="15.75" thickBot="1" x14ac:dyDescent="0.3">
      <c r="B4" s="36" t="s">
        <v>18</v>
      </c>
      <c r="C4" s="37">
        <v>48</v>
      </c>
      <c r="E4" s="36">
        <f>3600/10920</f>
        <v>0.32967032967032966</v>
      </c>
      <c r="F4" s="37"/>
      <c r="I4" s="36">
        <f>E19/F19</f>
        <v>0.2</v>
      </c>
      <c r="J4" s="37"/>
      <c r="L4" s="27">
        <f>I4/0.5</f>
        <v>0.4</v>
      </c>
      <c r="M4" s="28">
        <f>1-L4</f>
        <v>0.6</v>
      </c>
    </row>
    <row r="6" spans="2:13" x14ac:dyDescent="0.25">
      <c r="C6" s="23" t="s">
        <v>35</v>
      </c>
      <c r="D6" s="23" t="s">
        <v>33</v>
      </c>
      <c r="E6" s="23" t="s">
        <v>36</v>
      </c>
      <c r="F6" s="23" t="s">
        <v>37</v>
      </c>
      <c r="G6" s="23" t="s">
        <v>33</v>
      </c>
      <c r="J6" s="23" t="s">
        <v>36</v>
      </c>
      <c r="K6" s="23" t="s">
        <v>34</v>
      </c>
      <c r="L6" s="23" t="s">
        <v>1</v>
      </c>
    </row>
    <row r="7" spans="2:13" x14ac:dyDescent="0.25">
      <c r="B7" s="23">
        <v>-24</v>
      </c>
      <c r="C7" s="23">
        <f>B7</f>
        <v>-24</v>
      </c>
      <c r="D7" s="23">
        <v>5.9604644775390625E-8</v>
      </c>
      <c r="E7" s="23">
        <v>0</v>
      </c>
      <c r="F7" s="23">
        <f>E7 + $C$4</f>
        <v>48</v>
      </c>
      <c r="G7" s="23">
        <f t="shared" ref="G7:G31" si="0">(FACT(24))/(FACT(12-B7/2)*FACT(12+B7/2))*2^-24</f>
        <v>5.9604644775390625E-8</v>
      </c>
      <c r="I7" s="23">
        <f>-80</f>
        <v>-80</v>
      </c>
      <c r="J7" s="23">
        <v>0</v>
      </c>
      <c r="K7" s="24">
        <f>(FACT(80))/(FACT(40-I7/2)*FACT(40+I7/2))*2^-80</f>
        <v>8.2718061255302767E-25</v>
      </c>
      <c r="L7" s="23">
        <f>3600/10920*J7</f>
        <v>0</v>
      </c>
    </row>
    <row r="8" spans="2:13" x14ac:dyDescent="0.25">
      <c r="B8" s="23">
        <f>B7+2</f>
        <v>-22</v>
      </c>
      <c r="C8" s="23">
        <f>C7+2</f>
        <v>-22</v>
      </c>
      <c r="D8" s="23">
        <v>1.4305114746093748E-6</v>
      </c>
      <c r="E8" s="23">
        <v>1</v>
      </c>
      <c r="F8" s="23">
        <f t="shared" ref="F8:F31" si="1">E8 + $C$4</f>
        <v>49</v>
      </c>
      <c r="G8" s="23">
        <f t="shared" si="0"/>
        <v>1.4305114746093748E-6</v>
      </c>
      <c r="I8" s="23">
        <f>I7+2</f>
        <v>-78</v>
      </c>
      <c r="J8" s="23">
        <v>1</v>
      </c>
      <c r="K8" s="24">
        <f t="shared" ref="K8:K71" si="2">(FACT(80))/(FACT(40-I8/2)*FACT(40+I8/2))*2^-80</f>
        <v>6.6174449004242179E-23</v>
      </c>
      <c r="L8" s="23">
        <f t="shared" ref="L8:L71" si="3">3600/10920*J8</f>
        <v>0.32967032967032966</v>
      </c>
    </row>
    <row r="9" spans="2:13" x14ac:dyDescent="0.25">
      <c r="B9" s="23">
        <f t="shared" ref="B9:C31" si="4">B8+2</f>
        <v>-20</v>
      </c>
      <c r="C9" s="23">
        <f t="shared" si="4"/>
        <v>-20</v>
      </c>
      <c r="D9" s="23">
        <v>1.6450881958007813E-5</v>
      </c>
      <c r="E9" s="23">
        <v>2</v>
      </c>
      <c r="F9" s="23">
        <f t="shared" si="1"/>
        <v>50</v>
      </c>
      <c r="G9" s="23">
        <f t="shared" si="0"/>
        <v>1.6450881958007813E-5</v>
      </c>
      <c r="I9" s="23">
        <f t="shared" ref="I9:I72" si="5">I8+2</f>
        <v>-76</v>
      </c>
      <c r="J9" s="23">
        <v>2</v>
      </c>
      <c r="K9" s="24">
        <f t="shared" si="2"/>
        <v>2.6138907356675678E-21</v>
      </c>
      <c r="L9" s="23">
        <f t="shared" si="3"/>
        <v>0.65934065934065933</v>
      </c>
    </row>
    <row r="10" spans="2:13" x14ac:dyDescent="0.25">
      <c r="B10" s="23">
        <f t="shared" si="4"/>
        <v>-18</v>
      </c>
      <c r="C10" s="23">
        <f t="shared" si="4"/>
        <v>-18</v>
      </c>
      <c r="D10" s="23">
        <v>1.2063980102539063E-4</v>
      </c>
      <c r="E10" s="23">
        <v>3</v>
      </c>
      <c r="F10" s="23">
        <f t="shared" si="1"/>
        <v>51</v>
      </c>
      <c r="G10" s="23">
        <f t="shared" si="0"/>
        <v>1.2063980102539063E-4</v>
      </c>
      <c r="I10" s="23">
        <f t="shared" si="5"/>
        <v>-74</v>
      </c>
      <c r="J10" s="23">
        <v>3</v>
      </c>
      <c r="K10" s="24">
        <f t="shared" si="2"/>
        <v>6.7961159127356742E-20</v>
      </c>
      <c r="L10" s="23">
        <f t="shared" si="3"/>
        <v>0.98901098901098905</v>
      </c>
    </row>
    <row r="11" spans="2:13" x14ac:dyDescent="0.25">
      <c r="B11" s="23">
        <f t="shared" si="4"/>
        <v>-16</v>
      </c>
      <c r="C11" s="23">
        <f t="shared" si="4"/>
        <v>-16</v>
      </c>
      <c r="D11" s="23">
        <v>6.3335895538330078E-4</v>
      </c>
      <c r="E11" s="23">
        <v>4</v>
      </c>
      <c r="F11" s="23">
        <f t="shared" si="1"/>
        <v>52</v>
      </c>
      <c r="G11" s="23">
        <f t="shared" si="0"/>
        <v>6.3335895538330078E-4</v>
      </c>
      <c r="I11" s="23">
        <f t="shared" si="5"/>
        <v>-72</v>
      </c>
      <c r="J11" s="23">
        <v>4</v>
      </c>
      <c r="K11" s="24">
        <f t="shared" si="2"/>
        <v>1.3082523132016171E-18</v>
      </c>
      <c r="L11" s="23">
        <f t="shared" si="3"/>
        <v>1.3186813186813187</v>
      </c>
    </row>
    <row r="12" spans="2:13" x14ac:dyDescent="0.25">
      <c r="B12" s="23">
        <f t="shared" si="4"/>
        <v>-14</v>
      </c>
      <c r="C12" s="23">
        <f t="shared" si="4"/>
        <v>-14</v>
      </c>
      <c r="D12" s="23">
        <v>2.5334358215332031E-3</v>
      </c>
      <c r="E12" s="23">
        <v>5</v>
      </c>
      <c r="F12" s="23">
        <f t="shared" si="1"/>
        <v>53</v>
      </c>
      <c r="G12" s="23">
        <f t="shared" si="0"/>
        <v>2.5334358215332031E-3</v>
      </c>
      <c r="I12" s="23">
        <f t="shared" si="5"/>
        <v>-70</v>
      </c>
      <c r="J12" s="23">
        <v>5</v>
      </c>
      <c r="K12" s="24">
        <f t="shared" si="2"/>
        <v>1.988543516066458E-17</v>
      </c>
      <c r="L12" s="23">
        <f t="shared" si="3"/>
        <v>1.6483516483516483</v>
      </c>
    </row>
    <row r="13" spans="2:13" x14ac:dyDescent="0.25">
      <c r="B13" s="23">
        <f t="shared" si="4"/>
        <v>-12</v>
      </c>
      <c r="C13" s="23">
        <f t="shared" si="4"/>
        <v>-12</v>
      </c>
      <c r="D13" s="23">
        <v>8.0225467681884766E-3</v>
      </c>
      <c r="E13" s="23">
        <v>6</v>
      </c>
      <c r="F13" s="23">
        <f t="shared" si="1"/>
        <v>54</v>
      </c>
      <c r="G13" s="23">
        <f t="shared" si="0"/>
        <v>8.0225467681884766E-3</v>
      </c>
      <c r="I13" s="23">
        <f t="shared" si="5"/>
        <v>-68</v>
      </c>
      <c r="J13" s="23">
        <v>6</v>
      </c>
      <c r="K13" s="24">
        <f t="shared" si="2"/>
        <v>2.4856793950830728E-16</v>
      </c>
      <c r="L13" s="23">
        <f t="shared" si="3"/>
        <v>1.9780219780219781</v>
      </c>
    </row>
    <row r="14" spans="2:13" x14ac:dyDescent="0.25">
      <c r="B14" s="23">
        <f t="shared" si="4"/>
        <v>-10</v>
      </c>
      <c r="C14" s="23">
        <f t="shared" si="4"/>
        <v>-10</v>
      </c>
      <c r="D14" s="23">
        <v>2.0629405975341797E-2</v>
      </c>
      <c r="E14" s="23">
        <v>7</v>
      </c>
      <c r="F14" s="23">
        <f t="shared" si="1"/>
        <v>55</v>
      </c>
      <c r="G14" s="23">
        <f t="shared" si="0"/>
        <v>2.0629405975341797E-2</v>
      </c>
      <c r="I14" s="23">
        <f t="shared" si="5"/>
        <v>-66</v>
      </c>
      <c r="J14" s="23">
        <v>7</v>
      </c>
      <c r="K14" s="24">
        <f t="shared" si="2"/>
        <v>2.6277182176592481E-15</v>
      </c>
      <c r="L14" s="23">
        <f t="shared" si="3"/>
        <v>2.3076923076923075</v>
      </c>
    </row>
    <row r="15" spans="2:13" x14ac:dyDescent="0.25">
      <c r="B15" s="23">
        <f t="shared" si="4"/>
        <v>-8</v>
      </c>
      <c r="C15" s="23">
        <f t="shared" si="4"/>
        <v>-8</v>
      </c>
      <c r="D15" s="23">
        <v>4.3837487697601318E-2</v>
      </c>
      <c r="E15" s="23">
        <v>8</v>
      </c>
      <c r="F15" s="23">
        <f t="shared" si="1"/>
        <v>56</v>
      </c>
      <c r="G15" s="23">
        <f t="shared" si="0"/>
        <v>4.3837487697601318E-2</v>
      </c>
      <c r="I15" s="23">
        <f t="shared" si="5"/>
        <v>-64</v>
      </c>
      <c r="J15" s="23">
        <v>8</v>
      </c>
      <c r="K15" s="24">
        <f t="shared" si="2"/>
        <v>2.3977928736140633E-14</v>
      </c>
      <c r="L15" s="23">
        <f t="shared" si="3"/>
        <v>2.6373626373626373</v>
      </c>
    </row>
    <row r="16" spans="2:13" x14ac:dyDescent="0.25">
      <c r="B16" s="23">
        <f t="shared" si="4"/>
        <v>-6</v>
      </c>
      <c r="C16" s="23">
        <f t="shared" si="4"/>
        <v>-6</v>
      </c>
      <c r="D16" s="23">
        <v>7.7933311462402344E-2</v>
      </c>
      <c r="E16" s="23">
        <v>9</v>
      </c>
      <c r="F16" s="23">
        <f t="shared" si="1"/>
        <v>57</v>
      </c>
      <c r="G16" s="23">
        <f t="shared" si="0"/>
        <v>7.7933311462402344E-2</v>
      </c>
      <c r="I16" s="23">
        <f t="shared" si="5"/>
        <v>-62</v>
      </c>
      <c r="J16" s="23">
        <v>9</v>
      </c>
      <c r="K16" s="24">
        <f t="shared" si="2"/>
        <v>1.9182342988912514E-13</v>
      </c>
      <c r="L16" s="23">
        <f t="shared" si="3"/>
        <v>2.9670329670329672</v>
      </c>
    </row>
    <row r="17" spans="2:12" x14ac:dyDescent="0.25">
      <c r="B17" s="23">
        <f t="shared" si="4"/>
        <v>-4</v>
      </c>
      <c r="C17" s="23">
        <f t="shared" si="4"/>
        <v>-4</v>
      </c>
      <c r="D17" s="23">
        <v>0.11689996719360352</v>
      </c>
      <c r="E17" s="23">
        <v>10</v>
      </c>
      <c r="F17" s="23">
        <f t="shared" si="1"/>
        <v>58</v>
      </c>
      <c r="G17" s="23">
        <f t="shared" si="0"/>
        <v>0.11689996719360352</v>
      </c>
      <c r="I17" s="23">
        <f t="shared" si="5"/>
        <v>-60</v>
      </c>
      <c r="J17" s="23">
        <v>10</v>
      </c>
      <c r="K17" s="24">
        <f t="shared" si="2"/>
        <v>1.3619463522127887E-12</v>
      </c>
      <c r="L17" s="23">
        <f t="shared" si="3"/>
        <v>3.2967032967032965</v>
      </c>
    </row>
    <row r="18" spans="2:12" x14ac:dyDescent="0.25">
      <c r="B18" s="23">
        <f t="shared" si="4"/>
        <v>-2</v>
      </c>
      <c r="C18" s="23">
        <f t="shared" si="4"/>
        <v>-2</v>
      </c>
      <c r="D18" s="23">
        <v>0.14878177642822266</v>
      </c>
      <c r="E18" s="23">
        <v>11</v>
      </c>
      <c r="F18" s="23">
        <f t="shared" si="1"/>
        <v>59</v>
      </c>
      <c r="G18" s="23">
        <f t="shared" si="0"/>
        <v>0.14878177642822266</v>
      </c>
      <c r="I18" s="23">
        <f t="shared" si="5"/>
        <v>-58</v>
      </c>
      <c r="J18" s="23">
        <v>11</v>
      </c>
      <c r="K18" s="24">
        <f t="shared" si="2"/>
        <v>8.6669313322632024E-12</v>
      </c>
      <c r="L18" s="23">
        <f t="shared" si="3"/>
        <v>3.6263736263736264</v>
      </c>
    </row>
    <row r="19" spans="2:12" x14ac:dyDescent="0.25">
      <c r="B19" s="29">
        <f t="shared" si="4"/>
        <v>0</v>
      </c>
      <c r="C19" s="29">
        <f t="shared" si="4"/>
        <v>0</v>
      </c>
      <c r="D19" s="29">
        <v>0.16118025779724121</v>
      </c>
      <c r="E19" s="29">
        <v>12</v>
      </c>
      <c r="F19" s="29">
        <f t="shared" si="1"/>
        <v>60</v>
      </c>
      <c r="G19" s="29">
        <f t="shared" si="0"/>
        <v>0.16118025779724121</v>
      </c>
      <c r="H19" s="26"/>
      <c r="I19" s="23">
        <f t="shared" si="5"/>
        <v>-56</v>
      </c>
      <c r="J19" s="23">
        <v>12</v>
      </c>
      <c r="K19" s="24">
        <f t="shared" si="2"/>
        <v>4.9834855160513411E-11</v>
      </c>
      <c r="L19" s="23">
        <f t="shared" si="3"/>
        <v>3.9560439560439562</v>
      </c>
    </row>
    <row r="20" spans="2:12" x14ac:dyDescent="0.25">
      <c r="B20" s="23">
        <f t="shared" si="4"/>
        <v>2</v>
      </c>
      <c r="C20" s="23">
        <f t="shared" si="4"/>
        <v>2</v>
      </c>
      <c r="D20" s="23">
        <v>0.14878177642822266</v>
      </c>
      <c r="E20" s="23">
        <v>13</v>
      </c>
      <c r="F20" s="23">
        <f t="shared" si="1"/>
        <v>61</v>
      </c>
      <c r="G20" s="23">
        <f t="shared" si="0"/>
        <v>0.14878177642822266</v>
      </c>
      <c r="I20" s="23">
        <f t="shared" si="5"/>
        <v>-54</v>
      </c>
      <c r="J20" s="23">
        <v>13</v>
      </c>
      <c r="K20" s="24">
        <f t="shared" si="2"/>
        <v>2.6067462699345452E-10</v>
      </c>
      <c r="L20" s="23">
        <f t="shared" si="3"/>
        <v>4.2857142857142856</v>
      </c>
    </row>
    <row r="21" spans="2:12" x14ac:dyDescent="0.25">
      <c r="B21" s="23">
        <f t="shared" si="4"/>
        <v>4</v>
      </c>
      <c r="C21" s="23">
        <f t="shared" si="4"/>
        <v>4</v>
      </c>
      <c r="D21" s="23">
        <v>0.11689996719360352</v>
      </c>
      <c r="E21" s="23">
        <v>14</v>
      </c>
      <c r="F21" s="23">
        <f t="shared" si="1"/>
        <v>62</v>
      </c>
      <c r="G21" s="23">
        <f t="shared" si="0"/>
        <v>0.11689996719360352</v>
      </c>
      <c r="I21" s="23">
        <f t="shared" si="5"/>
        <v>-52</v>
      </c>
      <c r="J21" s="23">
        <v>14</v>
      </c>
      <c r="K21" s="24">
        <f t="shared" si="2"/>
        <v>1.2475142863258187E-9</v>
      </c>
      <c r="L21" s="23">
        <f t="shared" si="3"/>
        <v>4.615384615384615</v>
      </c>
    </row>
    <row r="22" spans="2:12" x14ac:dyDescent="0.25">
      <c r="B22" s="23">
        <f t="shared" si="4"/>
        <v>6</v>
      </c>
      <c r="C22" s="23">
        <f t="shared" si="4"/>
        <v>6</v>
      </c>
      <c r="D22" s="23">
        <v>7.7933311462402344E-2</v>
      </c>
      <c r="E22" s="23">
        <v>15</v>
      </c>
      <c r="F22" s="23">
        <f t="shared" si="1"/>
        <v>63</v>
      </c>
      <c r="G22" s="23">
        <f t="shared" si="0"/>
        <v>7.7933311462402344E-2</v>
      </c>
      <c r="I22" s="23">
        <f t="shared" si="5"/>
        <v>-50</v>
      </c>
      <c r="J22" s="23">
        <v>15</v>
      </c>
      <c r="K22" s="24">
        <f t="shared" si="2"/>
        <v>5.4890628598336031E-9</v>
      </c>
      <c r="L22" s="23">
        <f t="shared" si="3"/>
        <v>4.9450549450549453</v>
      </c>
    </row>
    <row r="23" spans="2:12" x14ac:dyDescent="0.25">
      <c r="B23" s="23">
        <f t="shared" si="4"/>
        <v>8</v>
      </c>
      <c r="C23" s="23">
        <f t="shared" si="4"/>
        <v>8</v>
      </c>
      <c r="D23" s="23">
        <v>4.3837487697601318E-2</v>
      </c>
      <c r="E23" s="23">
        <v>16</v>
      </c>
      <c r="F23" s="23">
        <f t="shared" si="1"/>
        <v>64</v>
      </c>
      <c r="G23" s="23">
        <f t="shared" si="0"/>
        <v>4.3837487697601318E-2</v>
      </c>
      <c r="I23" s="23">
        <f t="shared" si="5"/>
        <v>-48</v>
      </c>
      <c r="J23" s="23">
        <v>16</v>
      </c>
      <c r="K23" s="24">
        <f t="shared" si="2"/>
        <v>2.2299317868074018E-8</v>
      </c>
      <c r="L23" s="23">
        <f t="shared" si="3"/>
        <v>5.2747252747252746</v>
      </c>
    </row>
    <row r="24" spans="2:12" x14ac:dyDescent="0.25">
      <c r="B24" s="23">
        <f t="shared" si="4"/>
        <v>10</v>
      </c>
      <c r="C24" s="23">
        <f t="shared" si="4"/>
        <v>10</v>
      </c>
      <c r="D24" s="23">
        <v>2.0629405975341797E-2</v>
      </c>
      <c r="E24" s="23">
        <v>17</v>
      </c>
      <c r="F24" s="23">
        <f t="shared" si="1"/>
        <v>65</v>
      </c>
      <c r="G24" s="23">
        <f t="shared" si="0"/>
        <v>2.0629405975341797E-2</v>
      </c>
      <c r="I24" s="23">
        <f t="shared" si="5"/>
        <v>-46</v>
      </c>
      <c r="J24" s="23">
        <v>17</v>
      </c>
      <c r="K24" s="24">
        <f t="shared" si="2"/>
        <v>8.3950373150396309E-8</v>
      </c>
      <c r="L24" s="23">
        <f t="shared" si="3"/>
        <v>5.604395604395604</v>
      </c>
    </row>
    <row r="25" spans="2:12" x14ac:dyDescent="0.25">
      <c r="B25" s="23">
        <f t="shared" si="4"/>
        <v>12</v>
      </c>
      <c r="C25" s="23">
        <f t="shared" si="4"/>
        <v>12</v>
      </c>
      <c r="D25" s="23">
        <v>8.0225467681884766E-3</v>
      </c>
      <c r="E25" s="23">
        <v>18</v>
      </c>
      <c r="F25" s="23">
        <f t="shared" si="1"/>
        <v>66</v>
      </c>
      <c r="G25" s="23">
        <f t="shared" si="0"/>
        <v>8.0225467681884766E-3</v>
      </c>
      <c r="I25" s="23">
        <f t="shared" si="5"/>
        <v>-44</v>
      </c>
      <c r="J25" s="23">
        <v>18</v>
      </c>
      <c r="K25" s="24">
        <f t="shared" si="2"/>
        <v>2.9382630602638701E-7</v>
      </c>
      <c r="L25" s="23">
        <f t="shared" si="3"/>
        <v>5.9340659340659343</v>
      </c>
    </row>
    <row r="26" spans="2:12" x14ac:dyDescent="0.25">
      <c r="B26" s="23">
        <f t="shared" si="4"/>
        <v>14</v>
      </c>
      <c r="C26" s="23">
        <f t="shared" si="4"/>
        <v>14</v>
      </c>
      <c r="D26" s="23">
        <v>2.5334358215332031E-3</v>
      </c>
      <c r="E26" s="23">
        <v>19</v>
      </c>
      <c r="F26" s="23">
        <f t="shared" si="1"/>
        <v>67</v>
      </c>
      <c r="G26" s="23">
        <f t="shared" si="0"/>
        <v>2.5334358215332031E-3</v>
      </c>
      <c r="I26" s="23">
        <f t="shared" si="5"/>
        <v>-42</v>
      </c>
      <c r="J26" s="23">
        <v>19</v>
      </c>
      <c r="K26" s="24">
        <f t="shared" si="2"/>
        <v>9.5880163019136848E-7</v>
      </c>
      <c r="L26" s="23">
        <f t="shared" si="3"/>
        <v>6.2637362637362637</v>
      </c>
    </row>
    <row r="27" spans="2:12" x14ac:dyDescent="0.25">
      <c r="B27" s="23">
        <f t="shared" si="4"/>
        <v>16</v>
      </c>
      <c r="C27" s="23">
        <f t="shared" si="4"/>
        <v>16</v>
      </c>
      <c r="D27" s="23">
        <v>6.3335895538330078E-4</v>
      </c>
      <c r="E27" s="23">
        <v>20</v>
      </c>
      <c r="F27" s="23">
        <f t="shared" si="1"/>
        <v>68</v>
      </c>
      <c r="G27" s="23">
        <f t="shared" si="0"/>
        <v>6.3335895538330078E-4</v>
      </c>
      <c r="I27" s="23">
        <f t="shared" si="5"/>
        <v>-40</v>
      </c>
      <c r="J27" s="23">
        <v>20</v>
      </c>
      <c r="K27" s="24">
        <f t="shared" si="2"/>
        <v>2.9243449720836726E-6</v>
      </c>
      <c r="L27" s="23">
        <f t="shared" si="3"/>
        <v>6.5934065934065931</v>
      </c>
    </row>
    <row r="28" spans="2:12" x14ac:dyDescent="0.25">
      <c r="B28" s="23">
        <f t="shared" si="4"/>
        <v>18</v>
      </c>
      <c r="C28" s="23">
        <f t="shared" si="4"/>
        <v>18</v>
      </c>
      <c r="D28" s="23">
        <v>1.2063980102539063E-4</v>
      </c>
      <c r="E28" s="23">
        <v>21</v>
      </c>
      <c r="F28" s="23">
        <f t="shared" si="1"/>
        <v>69</v>
      </c>
      <c r="G28" s="23">
        <f t="shared" si="0"/>
        <v>1.2063980102539063E-4</v>
      </c>
      <c r="I28" s="23">
        <f t="shared" si="5"/>
        <v>-38</v>
      </c>
      <c r="J28" s="23">
        <v>21</v>
      </c>
      <c r="K28" s="24">
        <f t="shared" si="2"/>
        <v>8.3552713488104954E-6</v>
      </c>
      <c r="L28" s="23">
        <f t="shared" si="3"/>
        <v>6.9230769230769234</v>
      </c>
    </row>
    <row r="29" spans="2:12" x14ac:dyDescent="0.25">
      <c r="B29" s="23">
        <f t="shared" si="4"/>
        <v>20</v>
      </c>
      <c r="C29" s="23">
        <f t="shared" si="4"/>
        <v>20</v>
      </c>
      <c r="D29" s="23">
        <v>1.6450881958007813E-5</v>
      </c>
      <c r="E29" s="23">
        <v>22</v>
      </c>
      <c r="F29" s="23">
        <f t="shared" si="1"/>
        <v>70</v>
      </c>
      <c r="G29" s="23">
        <f t="shared" si="0"/>
        <v>1.6450881958007813E-5</v>
      </c>
      <c r="I29" s="23">
        <f t="shared" si="5"/>
        <v>-36</v>
      </c>
      <c r="J29" s="23">
        <v>22</v>
      </c>
      <c r="K29" s="24">
        <f t="shared" si="2"/>
        <v>2.24073186172645E-5</v>
      </c>
      <c r="L29" s="23">
        <f t="shared" si="3"/>
        <v>7.2527472527472527</v>
      </c>
    </row>
    <row r="30" spans="2:12" x14ac:dyDescent="0.25">
      <c r="B30" s="23">
        <f t="shared" si="4"/>
        <v>22</v>
      </c>
      <c r="C30" s="23">
        <f t="shared" si="4"/>
        <v>22</v>
      </c>
      <c r="D30" s="23">
        <v>1.4305114746093748E-6</v>
      </c>
      <c r="E30" s="23">
        <v>23</v>
      </c>
      <c r="F30" s="23">
        <f t="shared" si="1"/>
        <v>71</v>
      </c>
      <c r="G30" s="23">
        <f t="shared" si="0"/>
        <v>1.4305114746093748E-6</v>
      </c>
      <c r="I30" s="23">
        <f t="shared" si="5"/>
        <v>-34</v>
      </c>
      <c r="J30" s="23">
        <v>23</v>
      </c>
      <c r="K30" s="24">
        <f t="shared" si="2"/>
        <v>5.6505412165275693E-5</v>
      </c>
      <c r="L30" s="23">
        <f t="shared" si="3"/>
        <v>7.5824175824175821</v>
      </c>
    </row>
    <row r="31" spans="2:12" x14ac:dyDescent="0.25">
      <c r="B31" s="23">
        <f t="shared" si="4"/>
        <v>24</v>
      </c>
      <c r="C31" s="23">
        <f t="shared" si="4"/>
        <v>24</v>
      </c>
      <c r="D31" s="23">
        <v>5.9604644775390625E-8</v>
      </c>
      <c r="E31" s="23">
        <v>24</v>
      </c>
      <c r="F31" s="23">
        <f t="shared" si="1"/>
        <v>72</v>
      </c>
      <c r="G31" s="23">
        <f t="shared" si="0"/>
        <v>5.9604644775390625E-8</v>
      </c>
      <c r="I31" s="23">
        <f t="shared" si="5"/>
        <v>-32</v>
      </c>
      <c r="J31" s="23">
        <v>24</v>
      </c>
      <c r="K31" s="24">
        <f t="shared" si="2"/>
        <v>1.3420035389252987E-4</v>
      </c>
      <c r="L31" s="23">
        <f t="shared" si="3"/>
        <v>7.9120879120879124</v>
      </c>
    </row>
    <row r="32" spans="2:12" x14ac:dyDescent="0.25">
      <c r="I32" s="23">
        <f t="shared" si="5"/>
        <v>-30</v>
      </c>
      <c r="J32" s="23">
        <v>25</v>
      </c>
      <c r="K32" s="24">
        <f t="shared" si="2"/>
        <v>3.0060879271926713E-4</v>
      </c>
      <c r="L32" s="23">
        <f t="shared" si="3"/>
        <v>8.2417582417582409</v>
      </c>
    </row>
    <row r="33" spans="3:21" x14ac:dyDescent="0.25">
      <c r="I33" s="23">
        <f t="shared" si="5"/>
        <v>-28</v>
      </c>
      <c r="J33" s="23">
        <v>26</v>
      </c>
      <c r="K33" s="24">
        <f t="shared" si="2"/>
        <v>6.359032153676798E-4</v>
      </c>
      <c r="L33" s="23">
        <f t="shared" si="3"/>
        <v>8.5714285714285712</v>
      </c>
    </row>
    <row r="34" spans="3:21" x14ac:dyDescent="0.25">
      <c r="I34" s="23">
        <f t="shared" si="5"/>
        <v>-26</v>
      </c>
      <c r="J34" s="23">
        <v>27</v>
      </c>
      <c r="K34" s="24">
        <f t="shared" si="2"/>
        <v>1.2718064307353598E-3</v>
      </c>
      <c r="L34" s="23">
        <f t="shared" si="3"/>
        <v>8.9010989010989015</v>
      </c>
    </row>
    <row r="35" spans="3:21" x14ac:dyDescent="0.25">
      <c r="C35" s="30" t="s">
        <v>16</v>
      </c>
      <c r="D35" s="23" t="s">
        <v>17</v>
      </c>
      <c r="I35" s="23">
        <f t="shared" si="5"/>
        <v>-24</v>
      </c>
      <c r="J35" s="23">
        <v>28</v>
      </c>
      <c r="K35" s="24">
        <f t="shared" si="2"/>
        <v>2.4073478867490733E-3</v>
      </c>
      <c r="L35" s="23">
        <f t="shared" si="3"/>
        <v>9.2307692307692299</v>
      </c>
    </row>
    <row r="36" spans="3:21" x14ac:dyDescent="0.25">
      <c r="I36" s="23">
        <f t="shared" si="5"/>
        <v>-22</v>
      </c>
      <c r="J36" s="23">
        <v>29</v>
      </c>
      <c r="K36" s="24">
        <f t="shared" si="2"/>
        <v>4.3166237969293753E-3</v>
      </c>
      <c r="L36" s="23">
        <f t="shared" si="3"/>
        <v>9.5604395604395602</v>
      </c>
    </row>
    <row r="37" spans="3:21" x14ac:dyDescent="0.25">
      <c r="I37" s="23">
        <f t="shared" si="5"/>
        <v>-20</v>
      </c>
      <c r="J37" s="23">
        <v>30</v>
      </c>
      <c r="K37" s="24">
        <f t="shared" si="2"/>
        <v>7.3382604547799334E-3</v>
      </c>
      <c r="L37" s="23">
        <f t="shared" si="3"/>
        <v>9.8901098901098905</v>
      </c>
    </row>
    <row r="38" spans="3:21" x14ac:dyDescent="0.25">
      <c r="I38" s="23">
        <f t="shared" si="5"/>
        <v>-18</v>
      </c>
      <c r="J38" s="23">
        <v>31</v>
      </c>
      <c r="K38" s="24">
        <f t="shared" si="2"/>
        <v>1.1835903959322465E-2</v>
      </c>
      <c r="L38" s="23">
        <f t="shared" si="3"/>
        <v>10.219780219780219</v>
      </c>
    </row>
    <row r="39" spans="3:21" x14ac:dyDescent="0.25">
      <c r="I39" s="23">
        <f t="shared" si="5"/>
        <v>-16</v>
      </c>
      <c r="J39" s="23">
        <v>32</v>
      </c>
      <c r="K39" s="24">
        <f t="shared" si="2"/>
        <v>1.8123727937712542E-2</v>
      </c>
      <c r="L39" s="23">
        <f t="shared" si="3"/>
        <v>10.549450549450549</v>
      </c>
    </row>
    <row r="40" spans="3:21" x14ac:dyDescent="0.25">
      <c r="I40" s="23">
        <f t="shared" si="5"/>
        <v>-14</v>
      </c>
      <c r="J40" s="23">
        <v>33</v>
      </c>
      <c r="K40" s="24">
        <f t="shared" si="2"/>
        <v>2.6361786091218215E-2</v>
      </c>
      <c r="L40" s="23">
        <f t="shared" si="3"/>
        <v>10.87912087912088</v>
      </c>
    </row>
    <row r="41" spans="3:21" x14ac:dyDescent="0.25">
      <c r="I41" s="23">
        <f t="shared" si="5"/>
        <v>-12</v>
      </c>
      <c r="J41" s="23">
        <v>34</v>
      </c>
      <c r="K41" s="24">
        <f t="shared" si="2"/>
        <v>3.6441292537860506E-2</v>
      </c>
      <c r="L41" s="23">
        <f t="shared" si="3"/>
        <v>11.208791208791208</v>
      </c>
      <c r="S41" s="29" t="s">
        <v>26</v>
      </c>
    </row>
    <row r="42" spans="3:21" x14ac:dyDescent="0.25">
      <c r="I42" s="23">
        <f t="shared" si="5"/>
        <v>-10</v>
      </c>
      <c r="J42" s="23">
        <v>35</v>
      </c>
      <c r="K42" s="24">
        <f t="shared" si="2"/>
        <v>4.7894270192616661E-2</v>
      </c>
      <c r="L42" s="23">
        <f t="shared" si="3"/>
        <v>11.538461538461538</v>
      </c>
      <c r="S42" s="31" t="s">
        <v>21</v>
      </c>
      <c r="T42" s="32" t="s">
        <v>24</v>
      </c>
      <c r="U42" s="32"/>
    </row>
    <row r="43" spans="3:21" x14ac:dyDescent="0.25">
      <c r="I43" s="23">
        <f t="shared" si="5"/>
        <v>-8</v>
      </c>
      <c r="J43" s="23">
        <v>36</v>
      </c>
      <c r="K43" s="24">
        <f t="shared" si="2"/>
        <v>5.9867837740770792E-2</v>
      </c>
      <c r="L43" s="23">
        <f t="shared" si="3"/>
        <v>11.868131868131869</v>
      </c>
      <c r="S43" s="31" t="s">
        <v>23</v>
      </c>
      <c r="T43" s="23" t="s">
        <v>25</v>
      </c>
    </row>
    <row r="44" spans="3:21" x14ac:dyDescent="0.25">
      <c r="I44" s="23">
        <f t="shared" si="5"/>
        <v>-6</v>
      </c>
      <c r="J44" s="23">
        <v>37</v>
      </c>
      <c r="K44" s="24">
        <f t="shared" si="2"/>
        <v>7.1194185421457196E-2</v>
      </c>
      <c r="L44" s="23">
        <f t="shared" si="3"/>
        <v>12.197802197802197</v>
      </c>
    </row>
    <row r="45" spans="3:21" x14ac:dyDescent="0.25">
      <c r="I45" s="23">
        <f t="shared" si="5"/>
        <v>-4</v>
      </c>
      <c r="J45" s="23">
        <v>38</v>
      </c>
      <c r="K45" s="24">
        <f t="shared" si="2"/>
        <v>8.0561841397964726E-2</v>
      </c>
      <c r="L45" s="23">
        <f t="shared" si="3"/>
        <v>12.527472527472527</v>
      </c>
    </row>
    <row r="46" spans="3:21" x14ac:dyDescent="0.25">
      <c r="I46" s="23">
        <f t="shared" si="5"/>
        <v>-2</v>
      </c>
      <c r="J46" s="23">
        <v>39</v>
      </c>
      <c r="K46" s="24">
        <f t="shared" si="2"/>
        <v>8.675890612088509E-2</v>
      </c>
      <c r="L46" s="23">
        <f t="shared" si="3"/>
        <v>12.857142857142858</v>
      </c>
    </row>
    <row r="47" spans="3:21" x14ac:dyDescent="0.25">
      <c r="I47" s="29">
        <f t="shared" si="5"/>
        <v>0</v>
      </c>
      <c r="J47" s="29">
        <v>40</v>
      </c>
      <c r="K47" s="24">
        <f t="shared" si="2"/>
        <v>8.8927878773907162E-2</v>
      </c>
      <c r="L47" s="29">
        <f t="shared" si="3"/>
        <v>13.186813186813186</v>
      </c>
    </row>
    <row r="48" spans="3:21" x14ac:dyDescent="0.25">
      <c r="I48" s="23">
        <f t="shared" si="5"/>
        <v>2</v>
      </c>
      <c r="J48" s="23">
        <v>41</v>
      </c>
      <c r="K48" s="24">
        <f t="shared" si="2"/>
        <v>8.675890612088509E-2</v>
      </c>
      <c r="L48" s="23">
        <f t="shared" si="3"/>
        <v>13.516483516483516</v>
      </c>
    </row>
    <row r="49" spans="9:12" x14ac:dyDescent="0.25">
      <c r="I49" s="23">
        <f t="shared" si="5"/>
        <v>4</v>
      </c>
      <c r="J49" s="23">
        <v>42</v>
      </c>
      <c r="K49" s="24">
        <f t="shared" si="2"/>
        <v>8.0561841397964726E-2</v>
      </c>
      <c r="L49" s="23">
        <f t="shared" si="3"/>
        <v>13.846153846153847</v>
      </c>
    </row>
    <row r="50" spans="9:12" x14ac:dyDescent="0.25">
      <c r="I50" s="23">
        <f t="shared" si="5"/>
        <v>6</v>
      </c>
      <c r="J50" s="23">
        <v>43</v>
      </c>
      <c r="K50" s="24">
        <f t="shared" si="2"/>
        <v>7.1194185421457196E-2</v>
      </c>
      <c r="L50" s="23">
        <f t="shared" si="3"/>
        <v>14.175824175824175</v>
      </c>
    </row>
    <row r="51" spans="9:12" x14ac:dyDescent="0.25">
      <c r="I51" s="23">
        <f t="shared" si="5"/>
        <v>8</v>
      </c>
      <c r="J51" s="23">
        <v>44</v>
      </c>
      <c r="K51" s="24">
        <f t="shared" si="2"/>
        <v>5.9867837740770792E-2</v>
      </c>
      <c r="L51" s="23">
        <f t="shared" si="3"/>
        <v>14.505494505494505</v>
      </c>
    </row>
    <row r="52" spans="9:12" x14ac:dyDescent="0.25">
      <c r="I52" s="23">
        <f t="shared" si="5"/>
        <v>10</v>
      </c>
      <c r="J52" s="23">
        <v>45</v>
      </c>
      <c r="K52" s="24">
        <f t="shared" si="2"/>
        <v>4.7894270192616661E-2</v>
      </c>
      <c r="L52" s="23">
        <f t="shared" si="3"/>
        <v>14.835164835164836</v>
      </c>
    </row>
    <row r="53" spans="9:12" x14ac:dyDescent="0.25">
      <c r="I53" s="23">
        <f t="shared" si="5"/>
        <v>12</v>
      </c>
      <c r="J53" s="23">
        <v>46</v>
      </c>
      <c r="K53" s="24">
        <f t="shared" si="2"/>
        <v>3.6441292537860506E-2</v>
      </c>
      <c r="L53" s="23">
        <f t="shared" si="3"/>
        <v>15.164835164835164</v>
      </c>
    </row>
    <row r="54" spans="9:12" x14ac:dyDescent="0.25">
      <c r="I54" s="23">
        <f t="shared" si="5"/>
        <v>14</v>
      </c>
      <c r="J54" s="23">
        <v>47</v>
      </c>
      <c r="K54" s="24">
        <f t="shared" si="2"/>
        <v>2.6361786091218215E-2</v>
      </c>
      <c r="L54" s="23">
        <f t="shared" si="3"/>
        <v>15.494505494505495</v>
      </c>
    </row>
    <row r="55" spans="9:12" x14ac:dyDescent="0.25">
      <c r="I55" s="23">
        <f t="shared" si="5"/>
        <v>16</v>
      </c>
      <c r="J55" s="23">
        <v>48</v>
      </c>
      <c r="K55" s="24">
        <f t="shared" si="2"/>
        <v>1.8123727937712542E-2</v>
      </c>
      <c r="L55" s="23">
        <f t="shared" si="3"/>
        <v>15.824175824175825</v>
      </c>
    </row>
    <row r="56" spans="9:12" x14ac:dyDescent="0.25">
      <c r="I56" s="23">
        <f t="shared" si="5"/>
        <v>18</v>
      </c>
      <c r="J56" s="23">
        <v>49</v>
      </c>
      <c r="K56" s="24">
        <f t="shared" si="2"/>
        <v>1.1835903959322465E-2</v>
      </c>
      <c r="L56" s="23">
        <f t="shared" si="3"/>
        <v>16.153846153846153</v>
      </c>
    </row>
    <row r="57" spans="9:12" x14ac:dyDescent="0.25">
      <c r="I57" s="23">
        <f t="shared" si="5"/>
        <v>20</v>
      </c>
      <c r="J57" s="23">
        <v>50</v>
      </c>
      <c r="K57" s="24">
        <f t="shared" si="2"/>
        <v>7.3382604547799334E-3</v>
      </c>
      <c r="L57" s="23">
        <f t="shared" si="3"/>
        <v>16.483516483516482</v>
      </c>
    </row>
    <row r="58" spans="9:12" x14ac:dyDescent="0.25">
      <c r="I58" s="23">
        <f t="shared" si="5"/>
        <v>22</v>
      </c>
      <c r="J58" s="23">
        <v>51</v>
      </c>
      <c r="K58" s="24">
        <f t="shared" si="2"/>
        <v>4.3166237969293753E-3</v>
      </c>
      <c r="L58" s="23">
        <f t="shared" si="3"/>
        <v>16.813186813186814</v>
      </c>
    </row>
    <row r="59" spans="9:12" x14ac:dyDescent="0.25">
      <c r="I59" s="23">
        <f t="shared" si="5"/>
        <v>24</v>
      </c>
      <c r="J59" s="23">
        <v>52</v>
      </c>
      <c r="K59" s="24">
        <f t="shared" si="2"/>
        <v>2.4073478867490733E-3</v>
      </c>
      <c r="L59" s="23">
        <f t="shared" si="3"/>
        <v>17.142857142857142</v>
      </c>
    </row>
    <row r="60" spans="9:12" x14ac:dyDescent="0.25">
      <c r="I60" s="23">
        <f t="shared" si="5"/>
        <v>26</v>
      </c>
      <c r="J60" s="23">
        <v>53</v>
      </c>
      <c r="K60" s="24">
        <f t="shared" si="2"/>
        <v>1.2718064307353598E-3</v>
      </c>
      <c r="L60" s="23">
        <f t="shared" si="3"/>
        <v>17.472527472527471</v>
      </c>
    </row>
    <row r="61" spans="9:12" x14ac:dyDescent="0.25">
      <c r="I61" s="23">
        <f t="shared" si="5"/>
        <v>28</v>
      </c>
      <c r="J61" s="23">
        <v>54</v>
      </c>
      <c r="K61" s="24">
        <f t="shared" si="2"/>
        <v>6.359032153676798E-4</v>
      </c>
      <c r="L61" s="23">
        <f t="shared" si="3"/>
        <v>17.802197802197803</v>
      </c>
    </row>
    <row r="62" spans="9:12" x14ac:dyDescent="0.25">
      <c r="I62" s="23">
        <f t="shared" si="5"/>
        <v>30</v>
      </c>
      <c r="J62" s="23">
        <v>55</v>
      </c>
      <c r="K62" s="24">
        <f t="shared" si="2"/>
        <v>3.0060879271926713E-4</v>
      </c>
      <c r="L62" s="23">
        <f t="shared" si="3"/>
        <v>18.131868131868131</v>
      </c>
    </row>
    <row r="63" spans="9:12" x14ac:dyDescent="0.25">
      <c r="I63" s="23">
        <f t="shared" si="5"/>
        <v>32</v>
      </c>
      <c r="J63" s="23">
        <v>56</v>
      </c>
      <c r="K63" s="24">
        <f t="shared" si="2"/>
        <v>1.3420035389252987E-4</v>
      </c>
      <c r="L63" s="23">
        <f t="shared" si="3"/>
        <v>18.46153846153846</v>
      </c>
    </row>
    <row r="64" spans="9:12" x14ac:dyDescent="0.25">
      <c r="I64" s="23">
        <f t="shared" si="5"/>
        <v>34</v>
      </c>
      <c r="J64" s="23">
        <v>57</v>
      </c>
      <c r="K64" s="24">
        <f t="shared" si="2"/>
        <v>5.6505412165275693E-5</v>
      </c>
      <c r="L64" s="23">
        <f t="shared" si="3"/>
        <v>18.791208791208792</v>
      </c>
    </row>
    <row r="65" spans="9:12" x14ac:dyDescent="0.25">
      <c r="I65" s="23">
        <f t="shared" si="5"/>
        <v>36</v>
      </c>
      <c r="J65" s="23">
        <v>58</v>
      </c>
      <c r="K65" s="24">
        <f t="shared" si="2"/>
        <v>2.24073186172645E-5</v>
      </c>
      <c r="L65" s="23">
        <f t="shared" si="3"/>
        <v>19.12087912087912</v>
      </c>
    </row>
    <row r="66" spans="9:12" x14ac:dyDescent="0.25">
      <c r="I66" s="23">
        <f t="shared" si="5"/>
        <v>38</v>
      </c>
      <c r="J66" s="23">
        <v>59</v>
      </c>
      <c r="K66" s="24">
        <f t="shared" si="2"/>
        <v>8.3552713488104954E-6</v>
      </c>
      <c r="L66" s="23">
        <f t="shared" si="3"/>
        <v>19.450549450549449</v>
      </c>
    </row>
    <row r="67" spans="9:12" x14ac:dyDescent="0.25">
      <c r="I67" s="23">
        <f t="shared" si="5"/>
        <v>40</v>
      </c>
      <c r="J67" s="23">
        <v>60</v>
      </c>
      <c r="K67" s="24">
        <f t="shared" si="2"/>
        <v>2.9243449720836726E-6</v>
      </c>
      <c r="L67" s="23">
        <f t="shared" si="3"/>
        <v>19.780219780219781</v>
      </c>
    </row>
    <row r="68" spans="9:12" x14ac:dyDescent="0.25">
      <c r="I68" s="23">
        <f t="shared" si="5"/>
        <v>42</v>
      </c>
      <c r="J68" s="23">
        <v>61</v>
      </c>
      <c r="K68" s="24">
        <f t="shared" si="2"/>
        <v>9.5880163019136848E-7</v>
      </c>
      <c r="L68" s="23">
        <f t="shared" si="3"/>
        <v>20.109890109890109</v>
      </c>
    </row>
    <row r="69" spans="9:12" x14ac:dyDescent="0.25">
      <c r="I69" s="23">
        <f t="shared" si="5"/>
        <v>44</v>
      </c>
      <c r="J69" s="23">
        <v>62</v>
      </c>
      <c r="K69" s="24">
        <f t="shared" si="2"/>
        <v>2.9382630602638701E-7</v>
      </c>
      <c r="L69" s="23">
        <f t="shared" si="3"/>
        <v>20.439560439560438</v>
      </c>
    </row>
    <row r="70" spans="9:12" x14ac:dyDescent="0.25">
      <c r="I70" s="23">
        <f t="shared" si="5"/>
        <v>46</v>
      </c>
      <c r="J70" s="23">
        <v>63</v>
      </c>
      <c r="K70" s="24">
        <f t="shared" si="2"/>
        <v>8.3950373150396309E-8</v>
      </c>
      <c r="L70" s="23">
        <f t="shared" si="3"/>
        <v>20.76923076923077</v>
      </c>
    </row>
    <row r="71" spans="9:12" x14ac:dyDescent="0.25">
      <c r="I71" s="23">
        <f t="shared" si="5"/>
        <v>48</v>
      </c>
      <c r="J71" s="23">
        <v>64</v>
      </c>
      <c r="K71" s="24">
        <f t="shared" si="2"/>
        <v>2.2299317868074018E-8</v>
      </c>
      <c r="L71" s="23">
        <f t="shared" si="3"/>
        <v>21.098901098901099</v>
      </c>
    </row>
    <row r="72" spans="9:12" x14ac:dyDescent="0.25">
      <c r="I72" s="23">
        <f t="shared" si="5"/>
        <v>50</v>
      </c>
      <c r="J72" s="23">
        <v>65</v>
      </c>
      <c r="K72" s="24">
        <f t="shared" ref="K72:K87" si="6">(FACT(80))/(FACT(40-I72/2)*FACT(40+I72/2))*2^-80</f>
        <v>5.4890628598336031E-9</v>
      </c>
      <c r="L72" s="23">
        <f t="shared" ref="L72:L87" si="7">3600/10920*J72</f>
        <v>21.428571428571427</v>
      </c>
    </row>
    <row r="73" spans="9:12" x14ac:dyDescent="0.25">
      <c r="I73" s="23">
        <f t="shared" ref="I73:I87" si="8">I72+2</f>
        <v>52</v>
      </c>
      <c r="J73" s="23">
        <v>66</v>
      </c>
      <c r="K73" s="24">
        <f t="shared" si="6"/>
        <v>1.2475142863258187E-9</v>
      </c>
      <c r="L73" s="23">
        <f t="shared" si="7"/>
        <v>21.758241758241759</v>
      </c>
    </row>
    <row r="74" spans="9:12" x14ac:dyDescent="0.25">
      <c r="I74" s="23">
        <f t="shared" si="8"/>
        <v>54</v>
      </c>
      <c r="J74" s="23">
        <v>67</v>
      </c>
      <c r="K74" s="24">
        <f t="shared" si="6"/>
        <v>2.6067462699345452E-10</v>
      </c>
      <c r="L74" s="23">
        <f t="shared" si="7"/>
        <v>22.087912087912088</v>
      </c>
    </row>
    <row r="75" spans="9:12" x14ac:dyDescent="0.25">
      <c r="I75" s="23">
        <f t="shared" si="8"/>
        <v>56</v>
      </c>
      <c r="J75" s="23">
        <v>68</v>
      </c>
      <c r="K75" s="24">
        <f t="shared" si="6"/>
        <v>4.9834855160513411E-11</v>
      </c>
      <c r="L75" s="23">
        <f t="shared" si="7"/>
        <v>22.417582417582416</v>
      </c>
    </row>
    <row r="76" spans="9:12" x14ac:dyDescent="0.25">
      <c r="I76" s="23">
        <f t="shared" si="8"/>
        <v>58</v>
      </c>
      <c r="J76" s="23">
        <v>69</v>
      </c>
      <c r="K76" s="24">
        <f t="shared" si="6"/>
        <v>8.6669313322632024E-12</v>
      </c>
      <c r="L76" s="23">
        <f t="shared" si="7"/>
        <v>22.747252747252748</v>
      </c>
    </row>
    <row r="77" spans="9:12" x14ac:dyDescent="0.25">
      <c r="I77" s="23">
        <f t="shared" si="8"/>
        <v>60</v>
      </c>
      <c r="J77" s="23">
        <v>70</v>
      </c>
      <c r="K77" s="24">
        <f t="shared" si="6"/>
        <v>1.3619463522127887E-12</v>
      </c>
      <c r="L77" s="23">
        <f t="shared" si="7"/>
        <v>23.076923076923077</v>
      </c>
    </row>
    <row r="78" spans="9:12" x14ac:dyDescent="0.25">
      <c r="I78" s="23">
        <f t="shared" si="8"/>
        <v>62</v>
      </c>
      <c r="J78" s="23">
        <v>71</v>
      </c>
      <c r="K78" s="24">
        <f t="shared" si="6"/>
        <v>1.9182342988912514E-13</v>
      </c>
      <c r="L78" s="23">
        <f t="shared" si="7"/>
        <v>23.406593406593405</v>
      </c>
    </row>
    <row r="79" spans="9:12" x14ac:dyDescent="0.25">
      <c r="I79" s="23">
        <f t="shared" si="8"/>
        <v>64</v>
      </c>
      <c r="J79" s="23">
        <v>72</v>
      </c>
      <c r="K79" s="24">
        <f t="shared" si="6"/>
        <v>2.3977928736140633E-14</v>
      </c>
      <c r="L79" s="23">
        <f t="shared" si="7"/>
        <v>23.736263736263737</v>
      </c>
    </row>
    <row r="80" spans="9:12" x14ac:dyDescent="0.25">
      <c r="I80" s="23">
        <f t="shared" si="8"/>
        <v>66</v>
      </c>
      <c r="J80" s="23">
        <v>73</v>
      </c>
      <c r="K80" s="24">
        <f t="shared" si="6"/>
        <v>2.6277182176592481E-15</v>
      </c>
      <c r="L80" s="23">
        <f t="shared" si="7"/>
        <v>24.065934065934066</v>
      </c>
    </row>
    <row r="81" spans="9:12" x14ac:dyDescent="0.25">
      <c r="I81" s="23">
        <f t="shared" si="8"/>
        <v>68</v>
      </c>
      <c r="J81" s="23">
        <v>74</v>
      </c>
      <c r="K81" s="24">
        <f t="shared" si="6"/>
        <v>2.4856793950830728E-16</v>
      </c>
      <c r="L81" s="23">
        <f t="shared" si="7"/>
        <v>24.395604395604394</v>
      </c>
    </row>
    <row r="82" spans="9:12" x14ac:dyDescent="0.25">
      <c r="I82" s="23">
        <f t="shared" si="8"/>
        <v>70</v>
      </c>
      <c r="J82" s="23">
        <v>75</v>
      </c>
      <c r="K82" s="24">
        <f t="shared" si="6"/>
        <v>1.988543516066458E-17</v>
      </c>
      <c r="L82" s="23">
        <f t="shared" si="7"/>
        <v>24.725274725274726</v>
      </c>
    </row>
    <row r="83" spans="9:12" x14ac:dyDescent="0.25">
      <c r="I83" s="23">
        <f t="shared" si="8"/>
        <v>72</v>
      </c>
      <c r="J83" s="23">
        <v>76</v>
      </c>
      <c r="K83" s="24">
        <f t="shared" si="6"/>
        <v>1.3082523132016171E-18</v>
      </c>
      <c r="L83" s="23">
        <f t="shared" si="7"/>
        <v>25.054945054945055</v>
      </c>
    </row>
    <row r="84" spans="9:12" x14ac:dyDescent="0.25">
      <c r="I84" s="23">
        <f t="shared" si="8"/>
        <v>74</v>
      </c>
      <c r="J84" s="23">
        <v>77</v>
      </c>
      <c r="K84" s="24">
        <f t="shared" si="6"/>
        <v>6.7961159127356742E-20</v>
      </c>
      <c r="L84" s="23">
        <f t="shared" si="7"/>
        <v>25.384615384615383</v>
      </c>
    </row>
    <row r="85" spans="9:12" x14ac:dyDescent="0.25">
      <c r="I85" s="23">
        <f t="shared" si="8"/>
        <v>76</v>
      </c>
      <c r="J85" s="23">
        <v>78</v>
      </c>
      <c r="K85" s="24">
        <f t="shared" si="6"/>
        <v>2.6138907356675678E-21</v>
      </c>
      <c r="L85" s="23">
        <f t="shared" si="7"/>
        <v>25.714285714285715</v>
      </c>
    </row>
    <row r="86" spans="9:12" x14ac:dyDescent="0.25">
      <c r="I86" s="23">
        <f t="shared" si="8"/>
        <v>78</v>
      </c>
      <c r="J86" s="23">
        <v>79</v>
      </c>
      <c r="K86" s="24">
        <f t="shared" si="6"/>
        <v>6.6174449004242179E-23</v>
      </c>
      <c r="L86" s="23">
        <f t="shared" si="7"/>
        <v>26.043956043956044</v>
      </c>
    </row>
    <row r="87" spans="9:12" x14ac:dyDescent="0.25">
      <c r="I87" s="23">
        <f t="shared" si="8"/>
        <v>80</v>
      </c>
      <c r="J87" s="23">
        <v>80</v>
      </c>
      <c r="K87" s="24">
        <f t="shared" si="6"/>
        <v>8.2718061255302767E-25</v>
      </c>
      <c r="L87" s="23">
        <f t="shared" si="7"/>
        <v>26.373626373626372</v>
      </c>
    </row>
  </sheetData>
  <mergeCells count="4">
    <mergeCell ref="B3:C3"/>
    <mergeCell ref="E3:F3"/>
    <mergeCell ref="I3:J3"/>
    <mergeCell ref="L3:M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32FE-FD05-4887-A3E6-9B52F74E50EF}">
  <dimension ref="B12:U46"/>
  <sheetViews>
    <sheetView topLeftCell="A31" workbookViewId="0">
      <selection activeCell="I15" sqref="I15"/>
    </sheetView>
  </sheetViews>
  <sheetFormatPr defaultRowHeight="15" x14ac:dyDescent="0.25"/>
  <cols>
    <col min="2" max="2" width="9.140625" style="23"/>
    <col min="3" max="3" width="12.140625" style="23" customWidth="1"/>
    <col min="4" max="4" width="11.42578125" style="23" customWidth="1"/>
    <col min="5" max="5" width="13.140625" style="23" customWidth="1"/>
    <col min="6" max="10" width="9.140625" style="23"/>
    <col min="11" max="11" width="13.85546875" style="23" customWidth="1"/>
    <col min="12" max="12" width="11.42578125" style="23" customWidth="1"/>
    <col min="13" max="14" width="9.140625" style="23"/>
    <col min="15" max="15" width="12.140625" style="23" customWidth="1"/>
    <col min="16" max="18" width="9.140625" style="23"/>
    <col min="19" max="19" width="13" style="23" customWidth="1"/>
    <col min="20" max="20" width="9.140625" style="23"/>
    <col min="21" max="21" width="16.85546875" customWidth="1"/>
  </cols>
  <sheetData>
    <row r="12" spans="10:21" ht="15.75" thickBot="1" x14ac:dyDescent="0.3"/>
    <row r="13" spans="10:21" x14ac:dyDescent="0.25">
      <c r="J13" s="90" t="s">
        <v>53</v>
      </c>
      <c r="K13" s="91"/>
      <c r="L13" s="91"/>
      <c r="M13" s="91"/>
      <c r="N13" s="91"/>
      <c r="O13" s="53"/>
      <c r="P13" s="53"/>
      <c r="Q13" s="53"/>
      <c r="R13" s="53"/>
      <c r="S13" s="53"/>
      <c r="T13" s="53"/>
      <c r="U13" s="54"/>
    </row>
    <row r="14" spans="10:21" x14ac:dyDescent="0.25">
      <c r="J14" s="88"/>
      <c r="K14" s="89"/>
      <c r="L14" s="89"/>
      <c r="M14" s="89"/>
      <c r="N14" s="89"/>
      <c r="O14" s="55"/>
      <c r="P14" s="55"/>
      <c r="Q14" s="55"/>
      <c r="R14" s="55"/>
      <c r="S14" s="55"/>
      <c r="T14" s="55"/>
      <c r="U14" s="56"/>
    </row>
    <row r="15" spans="10:21" x14ac:dyDescent="0.25">
      <c r="J15" s="88" t="s">
        <v>84</v>
      </c>
      <c r="K15" s="89"/>
      <c r="L15" s="89"/>
      <c r="M15" s="89"/>
      <c r="N15" s="89"/>
      <c r="O15" s="55"/>
      <c r="P15" s="55"/>
      <c r="Q15" s="55"/>
      <c r="R15" s="55"/>
      <c r="S15" s="55"/>
      <c r="T15" s="55"/>
      <c r="U15" s="56"/>
    </row>
    <row r="16" spans="10:21" ht="15.75" thickBot="1" x14ac:dyDescent="0.3">
      <c r="J16" s="88"/>
      <c r="K16" s="89"/>
      <c r="L16" s="89"/>
      <c r="M16" s="89"/>
      <c r="N16" s="89"/>
      <c r="O16" s="55"/>
      <c r="P16" s="55"/>
      <c r="Q16" s="55"/>
      <c r="R16" s="55"/>
      <c r="S16" s="55"/>
      <c r="T16" s="55"/>
      <c r="U16" s="56"/>
    </row>
    <row r="17" spans="2:21" x14ac:dyDescent="0.25">
      <c r="B17" s="70"/>
      <c r="C17" s="53"/>
      <c r="D17" s="53" t="s">
        <v>52</v>
      </c>
      <c r="E17" s="53" t="s">
        <v>51</v>
      </c>
      <c r="F17" s="53" t="s">
        <v>50</v>
      </c>
      <c r="G17" s="53"/>
      <c r="H17" s="71" t="s">
        <v>1</v>
      </c>
      <c r="J17" s="57"/>
      <c r="K17" s="55"/>
      <c r="L17" s="55" t="s">
        <v>52</v>
      </c>
      <c r="M17" s="55" t="s">
        <v>51</v>
      </c>
      <c r="N17" s="55" t="s">
        <v>50</v>
      </c>
      <c r="O17" s="55"/>
      <c r="P17" s="55"/>
      <c r="Q17" s="55"/>
      <c r="R17" s="55"/>
      <c r="S17" s="55"/>
      <c r="T17" s="55"/>
      <c r="U17" s="56"/>
    </row>
    <row r="18" spans="2:21" x14ac:dyDescent="0.25">
      <c r="B18" s="57"/>
      <c r="C18" s="61" t="s">
        <v>54</v>
      </c>
      <c r="D18" s="61">
        <v>0</v>
      </c>
      <c r="E18" s="55">
        <f t="shared" ref="E18:E45" si="0">D18/$D$46</f>
        <v>0</v>
      </c>
      <c r="F18" s="55">
        <v>5.9604644775390625E-8</v>
      </c>
      <c r="G18" s="55"/>
      <c r="H18" s="72">
        <v>7.4990943122811293</v>
      </c>
      <c r="J18" s="58"/>
      <c r="K18" s="59" t="s">
        <v>54</v>
      </c>
      <c r="L18" s="59">
        <v>0</v>
      </c>
      <c r="M18" s="60">
        <f t="shared" ref="M18:M45" si="1">L18/$D$46</f>
        <v>0</v>
      </c>
      <c r="N18" s="60">
        <v>5.9604644775390625E-8</v>
      </c>
      <c r="O18" s="55"/>
      <c r="P18" s="55"/>
      <c r="Q18" s="55"/>
      <c r="R18" s="55"/>
      <c r="S18" s="55"/>
      <c r="T18" s="55"/>
      <c r="U18" s="56"/>
    </row>
    <row r="19" spans="2:21" x14ac:dyDescent="0.25">
      <c r="B19" s="57"/>
      <c r="C19" s="61" t="s">
        <v>55</v>
      </c>
      <c r="D19" s="61">
        <v>0</v>
      </c>
      <c r="E19" s="55">
        <f t="shared" si="0"/>
        <v>0</v>
      </c>
      <c r="F19" s="55">
        <v>1.430511474609375E-6</v>
      </c>
      <c r="G19" s="55"/>
      <c r="H19" s="72">
        <v>9.0719719840598998</v>
      </c>
      <c r="J19" s="58"/>
      <c r="K19" s="59" t="s">
        <v>55</v>
      </c>
      <c r="L19" s="59">
        <v>0</v>
      </c>
      <c r="M19" s="60">
        <f t="shared" si="1"/>
        <v>0</v>
      </c>
      <c r="N19" s="60">
        <v>1.430511474609375E-6</v>
      </c>
      <c r="O19" s="55"/>
      <c r="P19" s="55"/>
      <c r="Q19" s="55"/>
      <c r="R19" s="55"/>
      <c r="S19" s="55"/>
      <c r="T19" s="55"/>
      <c r="U19" s="56"/>
    </row>
    <row r="20" spans="2:21" x14ac:dyDescent="0.25">
      <c r="B20" s="57"/>
      <c r="C20" s="61" t="s">
        <v>56</v>
      </c>
      <c r="D20" s="61">
        <v>2</v>
      </c>
      <c r="E20" s="55">
        <f t="shared" si="0"/>
        <v>2.775002775002775E-5</v>
      </c>
      <c r="F20" s="55">
        <v>1.6450881958007813E-5</v>
      </c>
      <c r="G20" s="55"/>
      <c r="H20" s="72">
        <v>10.644849655838669</v>
      </c>
      <c r="J20" s="58"/>
      <c r="K20" s="59" t="s">
        <v>56</v>
      </c>
      <c r="L20" s="59">
        <v>2</v>
      </c>
      <c r="M20" s="60">
        <f t="shared" si="1"/>
        <v>2.775002775002775E-5</v>
      </c>
      <c r="N20" s="60">
        <v>1.6450881958007813E-5</v>
      </c>
      <c r="O20" s="55"/>
      <c r="P20" s="55"/>
      <c r="Q20" s="55"/>
      <c r="R20" s="55"/>
      <c r="S20" s="55"/>
      <c r="T20" s="55"/>
      <c r="U20" s="56"/>
    </row>
    <row r="21" spans="2:21" x14ac:dyDescent="0.25">
      <c r="B21" s="57"/>
      <c r="C21" s="61" t="s">
        <v>57</v>
      </c>
      <c r="D21" s="61">
        <v>14</v>
      </c>
      <c r="E21" s="55">
        <f t="shared" si="0"/>
        <v>1.9425019425019425E-4</v>
      </c>
      <c r="F21" s="55">
        <v>1.2063980102539063E-4</v>
      </c>
      <c r="G21" s="55"/>
      <c r="H21" s="72">
        <v>12.217727327617439</v>
      </c>
      <c r="J21" s="58"/>
      <c r="K21" s="59" t="s">
        <v>57</v>
      </c>
      <c r="L21" s="59">
        <v>14</v>
      </c>
      <c r="M21" s="60">
        <f t="shared" si="1"/>
        <v>1.9425019425019425E-4</v>
      </c>
      <c r="N21" s="60">
        <v>1.2063980102539063E-4</v>
      </c>
      <c r="O21" s="55"/>
      <c r="P21" s="55"/>
      <c r="Q21" s="55"/>
      <c r="R21" s="55"/>
      <c r="S21" s="55"/>
      <c r="T21" s="55"/>
      <c r="U21" s="56"/>
    </row>
    <row r="22" spans="2:21" x14ac:dyDescent="0.25">
      <c r="B22" s="57"/>
      <c r="C22" s="61" t="s">
        <v>58</v>
      </c>
      <c r="D22" s="61">
        <v>59</v>
      </c>
      <c r="E22" s="55">
        <f t="shared" si="0"/>
        <v>8.1862581862581863E-4</v>
      </c>
      <c r="F22" s="55">
        <v>6.3335895538330078E-4</v>
      </c>
      <c r="G22" s="55"/>
      <c r="H22" s="72">
        <v>13.790604999396209</v>
      </c>
      <c r="J22" s="58"/>
      <c r="K22" s="59" t="s">
        <v>58</v>
      </c>
      <c r="L22" s="59">
        <v>59</v>
      </c>
      <c r="M22" s="60">
        <f t="shared" si="1"/>
        <v>8.1862581862581863E-4</v>
      </c>
      <c r="N22" s="60">
        <v>6.3335895538330078E-4</v>
      </c>
      <c r="O22" s="55"/>
      <c r="P22" s="55"/>
      <c r="Q22" s="55"/>
      <c r="R22" s="55"/>
      <c r="S22" s="55"/>
      <c r="T22" s="55"/>
      <c r="U22" s="56"/>
    </row>
    <row r="23" spans="2:21" x14ac:dyDescent="0.25">
      <c r="B23" s="57"/>
      <c r="C23" s="61" t="s">
        <v>59</v>
      </c>
      <c r="D23" s="61">
        <v>360</v>
      </c>
      <c r="E23" s="55">
        <f t="shared" si="0"/>
        <v>4.995004995004995E-3</v>
      </c>
      <c r="F23" s="55">
        <v>2.5334358215332031E-3</v>
      </c>
      <c r="G23" s="55"/>
      <c r="H23" s="72">
        <v>15.363482671174978</v>
      </c>
      <c r="J23" s="58"/>
      <c r="K23" s="59" t="s">
        <v>59</v>
      </c>
      <c r="L23" s="59">
        <v>360</v>
      </c>
      <c r="M23" s="60">
        <f t="shared" si="1"/>
        <v>4.995004995004995E-3</v>
      </c>
      <c r="N23" s="60">
        <v>2.5334358215332031E-3</v>
      </c>
      <c r="O23" s="55"/>
      <c r="P23" s="55"/>
      <c r="Q23" s="55"/>
      <c r="R23" s="55"/>
      <c r="S23" s="55"/>
      <c r="T23" s="55"/>
      <c r="U23" s="56"/>
    </row>
    <row r="24" spans="2:21" x14ac:dyDescent="0.25">
      <c r="B24" s="57"/>
      <c r="C24" s="61" t="s">
        <v>60</v>
      </c>
      <c r="D24" s="61">
        <v>1236</v>
      </c>
      <c r="E24" s="55">
        <f t="shared" si="0"/>
        <v>1.7149517149517148E-2</v>
      </c>
      <c r="F24" s="55">
        <v>8.0225467681884766E-3</v>
      </c>
      <c r="G24" s="55"/>
      <c r="H24" s="72">
        <v>16.936360342953748</v>
      </c>
      <c r="J24" s="58"/>
      <c r="K24" s="59" t="s">
        <v>60</v>
      </c>
      <c r="L24" s="59">
        <v>1236</v>
      </c>
      <c r="M24" s="60">
        <f t="shared" si="1"/>
        <v>1.7149517149517148E-2</v>
      </c>
      <c r="N24" s="60">
        <v>8.0225467681884766E-3</v>
      </c>
      <c r="O24" s="55"/>
      <c r="P24" s="55"/>
      <c r="Q24" s="55"/>
      <c r="R24" s="55"/>
      <c r="S24" s="55" t="s">
        <v>49</v>
      </c>
      <c r="T24" s="55"/>
      <c r="U24" s="56"/>
    </row>
    <row r="25" spans="2:21" x14ac:dyDescent="0.25">
      <c r="B25" s="57"/>
      <c r="C25" s="61" t="s">
        <v>61</v>
      </c>
      <c r="D25" s="61">
        <v>2072</v>
      </c>
      <c r="E25" s="55">
        <f t="shared" si="0"/>
        <v>2.8749028749028748E-2</v>
      </c>
      <c r="F25" s="55">
        <v>2.0629405975341797E-2</v>
      </c>
      <c r="G25" s="55"/>
      <c r="H25" s="72">
        <v>18.509238014732517</v>
      </c>
      <c r="J25" s="58"/>
      <c r="K25" s="59" t="s">
        <v>61</v>
      </c>
      <c r="L25" s="59">
        <v>2072</v>
      </c>
      <c r="M25" s="60">
        <f t="shared" si="1"/>
        <v>2.8749028749028748E-2</v>
      </c>
      <c r="N25" s="60">
        <v>2.0629405975341797E-2</v>
      </c>
      <c r="O25" s="55" t="s">
        <v>82</v>
      </c>
      <c r="P25" s="55">
        <f>SUM(L18:L25)</f>
        <v>3743</v>
      </c>
      <c r="Q25" s="55">
        <f>SUM(M18:M25)</f>
        <v>5.1934176934176929E-2</v>
      </c>
      <c r="R25" s="55">
        <f>SUM(N18:N25)</f>
        <v>3.1957328319549561E-2</v>
      </c>
      <c r="S25" s="55">
        <f t="shared" ref="S25:S34" si="2">((Q25-R25)^2)/R25</f>
        <v>1.2487729780828072E-2</v>
      </c>
      <c r="T25" s="55"/>
      <c r="U25" s="56"/>
    </row>
    <row r="26" spans="2:21" x14ac:dyDescent="0.25">
      <c r="B26" s="57"/>
      <c r="C26" s="61" t="s">
        <v>62</v>
      </c>
      <c r="D26" s="61">
        <v>5090</v>
      </c>
      <c r="E26" s="55">
        <f t="shared" si="0"/>
        <v>7.0623820623820624E-2</v>
      </c>
      <c r="F26" s="55">
        <v>4.3837487697601318E-2</v>
      </c>
      <c r="G26" s="55"/>
      <c r="H26" s="72">
        <v>20.082115686511287</v>
      </c>
      <c r="J26" s="57"/>
      <c r="K26" s="61" t="s">
        <v>62</v>
      </c>
      <c r="L26" s="61">
        <v>5090</v>
      </c>
      <c r="M26" s="55">
        <f t="shared" si="1"/>
        <v>7.0623820623820624E-2</v>
      </c>
      <c r="N26" s="55">
        <v>4.3837487697601318E-2</v>
      </c>
      <c r="O26" s="55" t="s">
        <v>62</v>
      </c>
      <c r="P26" s="55">
        <v>5090</v>
      </c>
      <c r="Q26" s="55">
        <f t="shared" ref="Q26:Q33" si="3">P26/$D$46</f>
        <v>7.0623820623820624E-2</v>
      </c>
      <c r="R26" s="55">
        <v>4.3837487697601318E-2</v>
      </c>
      <c r="S26" s="55">
        <f t="shared" si="2"/>
        <v>1.6367444151538839E-2</v>
      </c>
      <c r="T26" s="55"/>
      <c r="U26" s="56"/>
    </row>
    <row r="27" spans="2:21" x14ac:dyDescent="0.25">
      <c r="B27" s="57"/>
      <c r="C27" s="61" t="s">
        <v>63</v>
      </c>
      <c r="D27" s="61">
        <v>7755</v>
      </c>
      <c r="E27" s="55">
        <f t="shared" si="0"/>
        <v>0.10760073260073261</v>
      </c>
      <c r="F27" s="55">
        <v>7.7933311462402344E-2</v>
      </c>
      <c r="G27" s="55"/>
      <c r="H27" s="72">
        <v>21.654993358290056</v>
      </c>
      <c r="J27" s="57"/>
      <c r="K27" s="61" t="s">
        <v>63</v>
      </c>
      <c r="L27" s="61">
        <v>7755</v>
      </c>
      <c r="M27" s="55">
        <f t="shared" si="1"/>
        <v>0.10760073260073261</v>
      </c>
      <c r="N27" s="55">
        <v>7.7933311462402344E-2</v>
      </c>
      <c r="O27" s="55" t="s">
        <v>63</v>
      </c>
      <c r="P27" s="55">
        <v>7755</v>
      </c>
      <c r="Q27" s="55">
        <f t="shared" si="3"/>
        <v>0.10760073260073261</v>
      </c>
      <c r="R27" s="55">
        <v>7.7933311462402344E-2</v>
      </c>
      <c r="S27" s="55">
        <f t="shared" si="2"/>
        <v>1.1293705611671104E-2</v>
      </c>
      <c r="T27" s="55"/>
      <c r="U27" s="56"/>
    </row>
    <row r="28" spans="2:21" x14ac:dyDescent="0.25">
      <c r="B28" s="57"/>
      <c r="C28" s="61" t="s">
        <v>64</v>
      </c>
      <c r="D28" s="61">
        <v>7653</v>
      </c>
      <c r="E28" s="55">
        <f t="shared" si="0"/>
        <v>0.10618548118548118</v>
      </c>
      <c r="F28" s="55">
        <v>0.11689996719360352</v>
      </c>
      <c r="G28" s="55"/>
      <c r="H28" s="72">
        <v>23.227871030068826</v>
      </c>
      <c r="J28" s="57"/>
      <c r="K28" s="61" t="s">
        <v>64</v>
      </c>
      <c r="L28" s="61">
        <v>7653</v>
      </c>
      <c r="M28" s="55">
        <f t="shared" si="1"/>
        <v>0.10618548118548118</v>
      </c>
      <c r="N28" s="55">
        <v>0.11689996719360352</v>
      </c>
      <c r="O28" s="55" t="s">
        <v>64</v>
      </c>
      <c r="P28" s="55">
        <v>7653</v>
      </c>
      <c r="Q28" s="55">
        <f t="shared" si="3"/>
        <v>0.10618548118548118</v>
      </c>
      <c r="R28" s="55">
        <v>0.11689996719360352</v>
      </c>
      <c r="S28" s="55">
        <f t="shared" si="2"/>
        <v>9.8203800372435694E-4</v>
      </c>
      <c r="T28" s="55"/>
      <c r="U28" s="56"/>
    </row>
    <row r="29" spans="2:21" x14ac:dyDescent="0.25">
      <c r="B29" s="57"/>
      <c r="C29" s="61" t="s">
        <v>65</v>
      </c>
      <c r="D29" s="61">
        <v>10544</v>
      </c>
      <c r="E29" s="55">
        <f t="shared" si="0"/>
        <v>0.1462981462981463</v>
      </c>
      <c r="F29" s="55">
        <v>0.14878177642822266</v>
      </c>
      <c r="G29" s="55"/>
      <c r="H29" s="72">
        <v>24.800748701847596</v>
      </c>
      <c r="J29" s="57"/>
      <c r="K29" s="61" t="s">
        <v>65</v>
      </c>
      <c r="L29" s="61">
        <v>10544</v>
      </c>
      <c r="M29" s="55">
        <f t="shared" si="1"/>
        <v>0.1462981462981463</v>
      </c>
      <c r="N29" s="55">
        <v>0.14878177642822266</v>
      </c>
      <c r="O29" s="55" t="s">
        <v>65</v>
      </c>
      <c r="P29" s="55">
        <v>10544</v>
      </c>
      <c r="Q29" s="55">
        <f t="shared" si="3"/>
        <v>0.1462981462981463</v>
      </c>
      <c r="R29" s="55">
        <v>0.14878177642822266</v>
      </c>
      <c r="S29" s="55">
        <f t="shared" si="2"/>
        <v>4.1459503785390917E-5</v>
      </c>
      <c r="T29" s="55"/>
      <c r="U29" s="56"/>
    </row>
    <row r="30" spans="2:21" x14ac:dyDescent="0.25">
      <c r="B30" s="62" t="s">
        <v>48</v>
      </c>
      <c r="C30" s="44" t="s">
        <v>66</v>
      </c>
      <c r="D30" s="44">
        <v>10496</v>
      </c>
      <c r="E30" s="63">
        <f t="shared" si="0"/>
        <v>0.14563214563214563</v>
      </c>
      <c r="F30" s="63">
        <v>0.16118025779724121</v>
      </c>
      <c r="G30" s="55"/>
      <c r="H30" s="73">
        <v>26.373626373626365</v>
      </c>
      <c r="J30" s="62" t="s">
        <v>48</v>
      </c>
      <c r="K30" s="44" t="s">
        <v>66</v>
      </c>
      <c r="L30" s="44">
        <v>10496</v>
      </c>
      <c r="M30" s="63">
        <f t="shared" si="1"/>
        <v>0.14563214563214563</v>
      </c>
      <c r="N30" s="63">
        <v>0.16118025779724121</v>
      </c>
      <c r="O30" s="63" t="s">
        <v>66</v>
      </c>
      <c r="P30" s="63">
        <v>10496</v>
      </c>
      <c r="Q30" s="63">
        <f t="shared" si="3"/>
        <v>0.14563214563214563</v>
      </c>
      <c r="R30" s="63">
        <v>0.16118025779724121</v>
      </c>
      <c r="S30" s="55">
        <f t="shared" si="2"/>
        <v>1.4998349996591881E-3</v>
      </c>
      <c r="T30" s="55"/>
      <c r="U30" s="56"/>
    </row>
    <row r="31" spans="2:21" x14ac:dyDescent="0.25">
      <c r="B31" s="57"/>
      <c r="C31" s="61" t="s">
        <v>67</v>
      </c>
      <c r="D31" s="61">
        <v>7135</v>
      </c>
      <c r="E31" s="55">
        <f t="shared" si="0"/>
        <v>9.8998223998224E-2</v>
      </c>
      <c r="F31" s="55">
        <v>0.14878177642822266</v>
      </c>
      <c r="G31" s="55"/>
      <c r="H31" s="72">
        <v>27.946504045405135</v>
      </c>
      <c r="J31" s="57"/>
      <c r="K31" s="61" t="s">
        <v>67</v>
      </c>
      <c r="L31" s="61">
        <v>7135</v>
      </c>
      <c r="M31" s="55">
        <f t="shared" si="1"/>
        <v>9.8998223998224E-2</v>
      </c>
      <c r="N31" s="55">
        <v>0.14878177642822266</v>
      </c>
      <c r="O31" s="55" t="s">
        <v>67</v>
      </c>
      <c r="P31" s="55">
        <v>7135</v>
      </c>
      <c r="Q31" s="55">
        <f t="shared" si="3"/>
        <v>9.8998223998224E-2</v>
      </c>
      <c r="R31" s="55">
        <v>0.14878177642822266</v>
      </c>
      <c r="S31" s="55">
        <f t="shared" si="2"/>
        <v>1.6657968146697656E-2</v>
      </c>
      <c r="T31" s="55"/>
      <c r="U31" s="56"/>
    </row>
    <row r="32" spans="2:21" x14ac:dyDescent="0.25">
      <c r="B32" s="57"/>
      <c r="C32" s="61" t="s">
        <v>68</v>
      </c>
      <c r="D32" s="61">
        <v>7176</v>
      </c>
      <c r="E32" s="55">
        <f t="shared" si="0"/>
        <v>9.9567099567099568E-2</v>
      </c>
      <c r="F32" s="55">
        <v>0.11689996719360352</v>
      </c>
      <c r="G32" s="55"/>
      <c r="H32" s="72">
        <v>29.519381717183904</v>
      </c>
      <c r="J32" s="57"/>
      <c r="K32" s="61" t="s">
        <v>68</v>
      </c>
      <c r="L32" s="61">
        <v>7176</v>
      </c>
      <c r="M32" s="55">
        <f t="shared" si="1"/>
        <v>9.9567099567099568E-2</v>
      </c>
      <c r="N32" s="55">
        <v>0.11689996719360352</v>
      </c>
      <c r="O32" s="55" t="s">
        <v>68</v>
      </c>
      <c r="P32" s="55">
        <v>7176</v>
      </c>
      <c r="Q32" s="55">
        <f t="shared" si="3"/>
        <v>9.9567099567099568E-2</v>
      </c>
      <c r="R32" s="55">
        <v>0.11689996719360352</v>
      </c>
      <c r="S32" s="55">
        <f t="shared" si="2"/>
        <v>2.5699605172716192E-3</v>
      </c>
      <c r="T32" s="55"/>
      <c r="U32" s="56"/>
    </row>
    <row r="33" spans="2:21" x14ac:dyDescent="0.25">
      <c r="B33" s="57"/>
      <c r="C33" s="61" t="s">
        <v>69</v>
      </c>
      <c r="D33" s="61">
        <v>5000</v>
      </c>
      <c r="E33" s="55">
        <f t="shared" si="0"/>
        <v>6.9375069375069376E-2</v>
      </c>
      <c r="F33" s="55">
        <v>7.7933311462402344E-2</v>
      </c>
      <c r="G33" s="55"/>
      <c r="H33" s="72">
        <v>31.092259388962674</v>
      </c>
      <c r="J33" s="57"/>
      <c r="K33" s="61" t="s">
        <v>69</v>
      </c>
      <c r="L33" s="61">
        <v>5000</v>
      </c>
      <c r="M33" s="55">
        <f t="shared" si="1"/>
        <v>6.9375069375069376E-2</v>
      </c>
      <c r="N33" s="55">
        <v>7.7933311462402344E-2</v>
      </c>
      <c r="O33" s="55" t="s">
        <v>69</v>
      </c>
      <c r="P33" s="55">
        <v>5000</v>
      </c>
      <c r="Q33" s="55">
        <f t="shared" si="3"/>
        <v>6.9375069375069376E-2</v>
      </c>
      <c r="R33" s="55">
        <v>7.7933311462402344E-2</v>
      </c>
      <c r="S33" s="55">
        <f t="shared" si="2"/>
        <v>9.3982285945506743E-4</v>
      </c>
      <c r="T33" s="55"/>
      <c r="U33" s="56"/>
    </row>
    <row r="34" spans="2:21" x14ac:dyDescent="0.25">
      <c r="B34" s="57"/>
      <c r="C34" s="61" t="s">
        <v>70</v>
      </c>
      <c r="D34" s="61">
        <v>2779</v>
      </c>
      <c r="E34" s="55">
        <f t="shared" si="0"/>
        <v>3.855866355866356E-2</v>
      </c>
      <c r="F34" s="55">
        <v>4.3837487697601318E-2</v>
      </c>
      <c r="G34" s="55"/>
      <c r="H34" s="72">
        <v>32.665137060741444</v>
      </c>
      <c r="J34" s="58"/>
      <c r="K34" s="59" t="s">
        <v>70</v>
      </c>
      <c r="L34" s="59">
        <v>2779</v>
      </c>
      <c r="M34" s="60">
        <f t="shared" si="1"/>
        <v>3.855866355866356E-2</v>
      </c>
      <c r="N34" s="60">
        <v>4.3837487697601318E-2</v>
      </c>
      <c r="O34" s="55" t="s">
        <v>83</v>
      </c>
      <c r="P34" s="55">
        <f>SUM(L34:L45)</f>
        <v>7480</v>
      </c>
      <c r="Q34" s="55">
        <f>SUM(M34:M45)</f>
        <v>0.1037851037851038</v>
      </c>
      <c r="R34" s="55">
        <f>SUM(N34:N45)</f>
        <v>7.5794816017150879E-2</v>
      </c>
      <c r="S34" s="55">
        <f t="shared" si="2"/>
        <v>1.0336540815080736E-2</v>
      </c>
      <c r="T34" s="55"/>
      <c r="U34" s="56"/>
    </row>
    <row r="35" spans="2:21" x14ac:dyDescent="0.25">
      <c r="B35" s="57"/>
      <c r="C35" s="61" t="s">
        <v>71</v>
      </c>
      <c r="D35" s="61">
        <v>2123</v>
      </c>
      <c r="E35" s="55">
        <f t="shared" si="0"/>
        <v>2.9456654456654456E-2</v>
      </c>
      <c r="F35" s="55">
        <v>2.0629405975341797E-2</v>
      </c>
      <c r="G35" s="55"/>
      <c r="H35" s="72">
        <v>34.238014732520213</v>
      </c>
      <c r="J35" s="58"/>
      <c r="K35" s="59" t="s">
        <v>71</v>
      </c>
      <c r="L35" s="59">
        <v>2123</v>
      </c>
      <c r="M35" s="60">
        <f t="shared" si="1"/>
        <v>2.9456654456654456E-2</v>
      </c>
      <c r="N35" s="60">
        <v>2.0629405975341797E-2</v>
      </c>
      <c r="O35" s="55"/>
      <c r="P35" s="55"/>
      <c r="Q35" s="55"/>
      <c r="R35" s="55"/>
      <c r="S35" s="55"/>
      <c r="T35" s="55"/>
      <c r="U35" s="56"/>
    </row>
    <row r="36" spans="2:21" x14ac:dyDescent="0.25">
      <c r="B36" s="57"/>
      <c r="C36" s="61" t="s">
        <v>72</v>
      </c>
      <c r="D36" s="61">
        <v>1291</v>
      </c>
      <c r="E36" s="55">
        <f t="shared" si="0"/>
        <v>1.7912642912642912E-2</v>
      </c>
      <c r="F36" s="55">
        <v>8.0225467681884766E-3</v>
      </c>
      <c r="G36" s="55"/>
      <c r="H36" s="72">
        <v>35.810892404298983</v>
      </c>
      <c r="J36" s="58"/>
      <c r="K36" s="59" t="s">
        <v>72</v>
      </c>
      <c r="L36" s="59">
        <v>1291</v>
      </c>
      <c r="M36" s="60">
        <f t="shared" si="1"/>
        <v>1.7912642912642912E-2</v>
      </c>
      <c r="N36" s="60">
        <v>8.0225467681884766E-3</v>
      </c>
      <c r="O36" s="55"/>
      <c r="P36" s="55"/>
      <c r="Q36" s="55"/>
      <c r="R36" s="55"/>
      <c r="S36" s="55"/>
      <c r="T36" s="55"/>
      <c r="U36" s="56"/>
    </row>
    <row r="37" spans="2:21" x14ac:dyDescent="0.25">
      <c r="B37" s="57"/>
      <c r="C37" s="61" t="s">
        <v>73</v>
      </c>
      <c r="D37" s="61">
        <v>557</v>
      </c>
      <c r="E37" s="55">
        <f t="shared" si="0"/>
        <v>7.7283827283827281E-3</v>
      </c>
      <c r="F37" s="55">
        <v>2.5334358215332031E-3</v>
      </c>
      <c r="G37" s="55"/>
      <c r="H37" s="72">
        <v>37.383770076077752</v>
      </c>
      <c r="J37" s="58"/>
      <c r="K37" s="59" t="s">
        <v>73</v>
      </c>
      <c r="L37" s="59">
        <v>557</v>
      </c>
      <c r="M37" s="60">
        <f t="shared" si="1"/>
        <v>7.7283827283827281E-3</v>
      </c>
      <c r="N37" s="60">
        <v>2.5334358215332031E-3</v>
      </c>
      <c r="O37" s="55"/>
      <c r="P37" s="55"/>
      <c r="Q37" s="55"/>
      <c r="R37" s="55"/>
      <c r="S37" s="55"/>
      <c r="T37" s="55"/>
      <c r="U37" s="56"/>
    </row>
    <row r="38" spans="2:21" x14ac:dyDescent="0.25">
      <c r="B38" s="57"/>
      <c r="C38" s="61" t="s">
        <v>74</v>
      </c>
      <c r="D38" s="61">
        <v>405</v>
      </c>
      <c r="E38" s="55">
        <f t="shared" si="0"/>
        <v>5.6193806193806191E-3</v>
      </c>
      <c r="F38" s="55">
        <v>6.3335895538330078E-4</v>
      </c>
      <c r="G38" s="55"/>
      <c r="H38" s="72">
        <v>38.956647747856522</v>
      </c>
      <c r="J38" s="58"/>
      <c r="K38" s="59" t="s">
        <v>74</v>
      </c>
      <c r="L38" s="59">
        <v>405</v>
      </c>
      <c r="M38" s="60">
        <f t="shared" si="1"/>
        <v>5.6193806193806191E-3</v>
      </c>
      <c r="N38" s="60">
        <v>6.3335895538330078E-4</v>
      </c>
      <c r="O38" s="55"/>
      <c r="P38" s="55"/>
      <c r="Q38" s="55"/>
      <c r="R38" s="55"/>
      <c r="S38" s="55"/>
      <c r="T38" s="55"/>
      <c r="U38" s="56"/>
    </row>
    <row r="39" spans="2:21" x14ac:dyDescent="0.25">
      <c r="B39" s="57"/>
      <c r="C39" s="61" t="s">
        <v>75</v>
      </c>
      <c r="D39" s="61">
        <v>176</v>
      </c>
      <c r="E39" s="55">
        <f t="shared" si="0"/>
        <v>2.442002442002442E-3</v>
      </c>
      <c r="F39" s="55">
        <v>1.2063980102539063E-4</v>
      </c>
      <c r="G39" s="55"/>
      <c r="H39" s="72">
        <v>40.529525419635291</v>
      </c>
      <c r="J39" s="58"/>
      <c r="K39" s="59" t="s">
        <v>75</v>
      </c>
      <c r="L39" s="59">
        <v>176</v>
      </c>
      <c r="M39" s="60">
        <f t="shared" si="1"/>
        <v>2.442002442002442E-3</v>
      </c>
      <c r="N39" s="60">
        <v>1.2063980102539063E-4</v>
      </c>
      <c r="O39" s="55"/>
      <c r="P39" s="55"/>
      <c r="Q39" s="55"/>
      <c r="R39" s="55"/>
      <c r="S39" s="55"/>
      <c r="T39" s="55"/>
      <c r="U39" s="56"/>
    </row>
    <row r="40" spans="2:21" x14ac:dyDescent="0.25">
      <c r="B40" s="57"/>
      <c r="C40" s="61" t="s">
        <v>76</v>
      </c>
      <c r="D40" s="61">
        <v>70</v>
      </c>
      <c r="E40" s="55">
        <f t="shared" si="0"/>
        <v>9.7125097125097125E-4</v>
      </c>
      <c r="F40" s="55">
        <v>1.6450881958007813E-5</v>
      </c>
      <c r="G40" s="55"/>
      <c r="H40" s="72">
        <v>42.102403091414061</v>
      </c>
      <c r="J40" s="58"/>
      <c r="K40" s="59" t="s">
        <v>76</v>
      </c>
      <c r="L40" s="59">
        <v>70</v>
      </c>
      <c r="M40" s="60">
        <f t="shared" si="1"/>
        <v>9.7125097125097125E-4</v>
      </c>
      <c r="N40" s="60">
        <v>1.6450881958007813E-5</v>
      </c>
      <c r="O40" s="55"/>
      <c r="P40" s="55"/>
      <c r="Q40" s="55"/>
      <c r="R40" s="55"/>
      <c r="S40" s="55"/>
      <c r="T40" s="55"/>
      <c r="U40" s="56"/>
    </row>
    <row r="41" spans="2:21" x14ac:dyDescent="0.25">
      <c r="B41" s="57"/>
      <c r="C41" s="61" t="s">
        <v>77</v>
      </c>
      <c r="D41" s="61">
        <v>45</v>
      </c>
      <c r="E41" s="55">
        <f t="shared" si="0"/>
        <v>6.2437562437562438E-4</v>
      </c>
      <c r="F41" s="55">
        <v>1.430511474609375E-6</v>
      </c>
      <c r="G41" s="55"/>
      <c r="H41" s="72">
        <v>43.675280763192831</v>
      </c>
      <c r="J41" s="58"/>
      <c r="K41" s="59" t="s">
        <v>77</v>
      </c>
      <c r="L41" s="59">
        <v>45</v>
      </c>
      <c r="M41" s="60">
        <f t="shared" si="1"/>
        <v>6.2437562437562438E-4</v>
      </c>
      <c r="N41" s="60">
        <v>1.430511474609375E-6</v>
      </c>
      <c r="O41" s="55"/>
      <c r="P41" s="55"/>
      <c r="Q41" s="55"/>
      <c r="R41" s="55"/>
      <c r="S41" s="55"/>
      <c r="T41" s="55"/>
      <c r="U41" s="56"/>
    </row>
    <row r="42" spans="2:21" x14ac:dyDescent="0.25">
      <c r="B42" s="57"/>
      <c r="C42" s="61" t="s">
        <v>78</v>
      </c>
      <c r="D42" s="61">
        <v>18</v>
      </c>
      <c r="E42" s="55">
        <f t="shared" si="0"/>
        <v>2.4975024975024975E-4</v>
      </c>
      <c r="F42" s="55">
        <v>5.9604644775390625E-8</v>
      </c>
      <c r="G42" s="55"/>
      <c r="H42" s="72">
        <v>45.2481584349716</v>
      </c>
      <c r="J42" s="58"/>
      <c r="K42" s="59" t="s">
        <v>78</v>
      </c>
      <c r="L42" s="59">
        <v>18</v>
      </c>
      <c r="M42" s="60">
        <f t="shared" si="1"/>
        <v>2.4975024975024975E-4</v>
      </c>
      <c r="N42" s="60">
        <v>5.9604644775390625E-8</v>
      </c>
      <c r="O42" s="55"/>
      <c r="P42" s="55"/>
      <c r="Q42" s="55"/>
      <c r="R42" s="55"/>
      <c r="S42" s="55"/>
      <c r="T42" s="55"/>
      <c r="U42" s="56"/>
    </row>
    <row r="43" spans="2:21" x14ac:dyDescent="0.25">
      <c r="B43" s="57"/>
      <c r="C43" s="61" t="s">
        <v>79</v>
      </c>
      <c r="D43" s="61">
        <v>8</v>
      </c>
      <c r="E43" s="55">
        <f t="shared" si="0"/>
        <v>1.11000111000111E-4</v>
      </c>
      <c r="F43" s="55"/>
      <c r="G43" s="55"/>
      <c r="H43" s="72">
        <v>46.82103610675037</v>
      </c>
      <c r="J43" s="58"/>
      <c r="K43" s="59" t="s">
        <v>79</v>
      </c>
      <c r="L43" s="59">
        <v>8</v>
      </c>
      <c r="M43" s="60">
        <f t="shared" si="1"/>
        <v>1.11000111000111E-4</v>
      </c>
      <c r="N43" s="60"/>
      <c r="O43" s="55"/>
      <c r="P43" s="55"/>
      <c r="Q43" s="55"/>
      <c r="R43" s="55"/>
      <c r="S43" s="55"/>
      <c r="T43" s="55"/>
      <c r="U43" s="56"/>
    </row>
    <row r="44" spans="2:21" x14ac:dyDescent="0.25">
      <c r="B44" s="57"/>
      <c r="C44" s="61" t="s">
        <v>80</v>
      </c>
      <c r="D44" s="61">
        <v>7</v>
      </c>
      <c r="E44" s="55">
        <f t="shared" si="0"/>
        <v>9.7125097125097125E-5</v>
      </c>
      <c r="F44" s="55"/>
      <c r="G44" s="55"/>
      <c r="H44" s="72">
        <v>48.393913778529139</v>
      </c>
      <c r="J44" s="58"/>
      <c r="K44" s="59" t="s">
        <v>80</v>
      </c>
      <c r="L44" s="59">
        <v>7</v>
      </c>
      <c r="M44" s="60">
        <f t="shared" si="1"/>
        <v>9.7125097125097125E-5</v>
      </c>
      <c r="N44" s="60"/>
      <c r="O44" s="55"/>
      <c r="P44" s="55"/>
      <c r="Q44" s="55"/>
      <c r="R44" s="55"/>
      <c r="S44" s="55"/>
      <c r="T44" s="55"/>
      <c r="U44" s="56"/>
    </row>
    <row r="45" spans="2:21" x14ac:dyDescent="0.25">
      <c r="B45" s="57"/>
      <c r="C45" s="61" t="s">
        <v>81</v>
      </c>
      <c r="D45" s="61">
        <v>1</v>
      </c>
      <c r="E45" s="55">
        <f t="shared" si="0"/>
        <v>1.3875013875013875E-5</v>
      </c>
      <c r="F45" s="55"/>
      <c r="G45" s="55"/>
      <c r="H45" s="72">
        <v>49.966791450307909</v>
      </c>
      <c r="J45" s="58"/>
      <c r="K45" s="59" t="s">
        <v>81</v>
      </c>
      <c r="L45" s="59">
        <v>1</v>
      </c>
      <c r="M45" s="60">
        <f t="shared" si="1"/>
        <v>1.3875013875013875E-5</v>
      </c>
      <c r="N45" s="60"/>
      <c r="O45" s="55"/>
      <c r="P45" s="87" t="s">
        <v>47</v>
      </c>
      <c r="Q45" s="87"/>
      <c r="R45" s="55"/>
      <c r="S45" s="55"/>
      <c r="T45" s="55"/>
      <c r="U45" s="64" t="s">
        <v>46</v>
      </c>
    </row>
    <row r="46" spans="2:21" ht="18" thickBot="1" x14ac:dyDescent="0.3">
      <c r="B46" s="65"/>
      <c r="C46" s="66" t="s">
        <v>45</v>
      </c>
      <c r="D46" s="66">
        <f>SUM(D18:D45)</f>
        <v>72072</v>
      </c>
      <c r="E46" s="66">
        <f>SUM(E18:E45)</f>
        <v>1</v>
      </c>
      <c r="F46" s="66">
        <f>SUM(F18:F42)</f>
        <v>1</v>
      </c>
      <c r="G46" s="66"/>
      <c r="H46" s="74"/>
      <c r="J46" s="65"/>
      <c r="K46" s="66" t="s">
        <v>45</v>
      </c>
      <c r="L46" s="66">
        <f>SUM(L18:L45)</f>
        <v>72072</v>
      </c>
      <c r="M46" s="66">
        <f>SUM(M18:M45)</f>
        <v>1</v>
      </c>
      <c r="N46" s="66">
        <f>SUM(N18:N42)</f>
        <v>1</v>
      </c>
      <c r="O46" s="66"/>
      <c r="P46" s="67" t="s">
        <v>44</v>
      </c>
      <c r="Q46" s="67">
        <f>COUNTA(O25:O34)</f>
        <v>10</v>
      </c>
      <c r="R46" s="67" t="s">
        <v>43</v>
      </c>
      <c r="S46" s="67">
        <f>SUM(S25:S34)</f>
        <v>7.3176504389712016E-2</v>
      </c>
      <c r="T46" s="68" t="s">
        <v>42</v>
      </c>
      <c r="U46" s="69" t="s">
        <v>41</v>
      </c>
    </row>
  </sheetData>
  <mergeCells count="3">
    <mergeCell ref="P45:Q45"/>
    <mergeCell ref="J15:N16"/>
    <mergeCell ref="J13:N14"/>
  </mergeCells>
  <pageMargins left="0.7" right="0.7" top="0.75" bottom="0.75" header="0.3" footer="0.3"/>
  <pageSetup orientation="portrait" horizontalDpi="4294967293" verticalDpi="0" r:id="rId1"/>
  <ignoredErrors>
    <ignoredError sqref="R34 P34 P25 R2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RandomWalk1</vt:lpstr>
      <vt:lpstr>RandomWalk2</vt:lpstr>
      <vt:lpstr>RandomWalk-Validation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Tonderai Madamba</dc:creator>
  <cp:lastModifiedBy>Tonderai Madamba</cp:lastModifiedBy>
  <dcterms:created xsi:type="dcterms:W3CDTF">2020-12-08T15:56:39Z</dcterms:created>
  <dcterms:modified xsi:type="dcterms:W3CDTF">2021-10-06T02:28:02Z</dcterms:modified>
</cp:coreProperties>
</file>