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temp\plan-excel-generation\"/>
    </mc:Choice>
  </mc:AlternateContent>
  <xr:revisionPtr revIDLastSave="0" documentId="10_ncr:100000_{0D3E9CC2-EFB1-4D34-BEE4-ABC703384B5A}" xr6:coauthVersionLast="31" xr6:coauthVersionMax="31" xr10:uidLastSave="{00000000-0000-0000-0000-000000000000}"/>
  <bookViews>
    <workbookView xWindow="390" yWindow="390" windowWidth="27360" windowHeight="1524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<sst xmlns="http://schemas.openxmlformats.org/spreadsheetml/2006/main" count="90" uniqueCount="90">
  <si>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</si>
  <si>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</si>
  <si>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</si>
  <si>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</si>
  <si>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</si>
  <si>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</si>
  <si>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</si>
  <si>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</si>
  <si>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</si>
  <si>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</si>
  <si>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</si>
  <si>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</si>
  <si>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</si>
  <si>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</si>
  <si>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</si>
  <si>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</si>
  <si>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</si>
  <si>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</si>
  <si>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</si>
  <si>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</si>
  <si>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</si>
  <si>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</si>
  <si>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</si>
  <si>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</si>
  <si>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</si>
  <si>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</si>
  <si>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</si>
  <si>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</si>
  <si>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</si>
  <si>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</si>
  <si>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</si>
  <si>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</si>
  <si>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</si>
  <si>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</si>
  <si>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</si>
  <si>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</si>
  <si>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</si>
  <si>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</si>
  <si>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</si>
  <si>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</si>
  <si>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</si>
  <si>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</si>
  <si>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</si>
  <si>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</si>
  <si>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</si>
  <si>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</si>
  <si>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</si>
  <si>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</si>
  <si>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</si>
  <si>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</si>
  <si>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</si>
  <si>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</si>
  <si>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</si>
  <si>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</si>
  <si>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 xml:space="preserve">4Q '19 DAY :30s </t>
  </si>
  <si>
    <t>October</t>
  </si>
  <si>
    <t>November</t>
  </si>
  <si>
    <t>December</t>
  </si>
  <si>
    <t>Distribution</t>
  </si>
  <si>
    <t>Imp.</t>
  </si>
  <si>
    <t>Cost</t>
  </si>
  <si>
    <t>Hiatus Days</t>
  </si>
  <si>
    <t>4Q '19 DAY Total</t>
  </si>
  <si>
    <t xml:space="preserve">4Q '19 EMN :30s </t>
  </si>
  <si>
    <t>4Q '19 EMN Total</t>
  </si>
  <si>
    <t xml:space="preserve">4Q '19 PT :30s </t>
  </si>
  <si>
    <t>4Q '19 PT Total</t>
  </si>
  <si>
    <t>:15 equiv., :30</t>
  </si>
  <si>
    <t>Q4 2019</t>
  </si>
  <si>
    <t>Q1 2020</t>
  </si>
  <si>
    <t>Broadcast Proposal Campaign with all types of plans</t>
  </si>
  <si>
    <t>Created 02/11/20</t>
  </si>
  <si>
    <t>Stub Agency</t>
  </si>
  <si>
    <t>Stub Advertiser</t>
  </si>
  <si>
    <t>12/23/19 - 12/29/19</t>
  </si>
  <si>
    <t>A21-24</t>
  </si>
  <si>
    <t>:30</t>
  </si>
  <si>
    <t>Start</t>
  </si>
  <si>
    <t>Length</t>
  </si>
  <si>
    <t>Odd</t>
  </si>
  <si>
    <t>DAY</t>
  </si>
  <si>
    <t>30</t>
  </si>
  <si>
    <t>Even</t>
  </si>
  <si>
    <t>PT</t>
  </si>
  <si>
    <t>Totals</t>
  </si>
  <si>
    <t>Secondary Audiences</t>
  </si>
  <si>
    <t>A18-54</t>
  </si>
  <si>
    <t>~80% Minimum TV HH Coverage</t>
  </si>
  <si>
    <t>DAY - 09:00am - 04:00pm, EMN - 04:00am - 10:00am, PT - 08:00pm - 11:00pm</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</si>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</sst>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
    <numFmt numFmtId="165" formatCode="&quot;$&quot;#,##0.00"/>
    <numFmt numFmtId="166" formatCode="#,##0.0"/>
    <numFmt numFmtId="167" formatCode="0.0"/>
    <numFmt numFmtId="168" formatCode="#,##0.000"/>
    <numFmt numFmtId="169" formatCode="d/m;@"/>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2"/>
      <color rgb="FFECF0F3"/>
      <name val="Calibri"/>
      <family val="2"/>
      <scheme val="min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10" fillId="5" borderId="0"/>
    <xf numFmtId="0" fontId="10" fillId="6" borderId="0"/>
    <xf numFmtId="0" fontId="9" fillId="0" borderId="0"/>
  </cellStyleXfs>
  <cellXfs count="141">
    <xf numFmtId="0" applyNumberFormat="1" fontId="0" applyFont="1" fillId="0" applyFill="1" borderId="0" applyBorder="1" xfId="0"/>
    <xf numFmtId="0" applyNumberFormat="1" fontId="10" applyFont="1" fillId="5" applyFill="1" borderId="0" applyBorder="1" xfId="1"/>
    <xf numFmtId="0" applyNumberFormat="1" fontId="10" applyFont="1" fillId="6" applyFill="1" borderId="0" applyBorder="1" xfId="2"/>
    <xf numFmtId="0" applyNumberFormat="1" fontId="9"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4" applyNumberFormat="1" fontId="8" applyFont="1" fillId="3" applyFill="1" borderId="2" applyBorder="1" xfId="0">
      <alignment horizontal="left" vertical="center" indent="1"/>
    </xf>
    <xf numFmtId="164" applyNumberFormat="1" fontId="8"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7" applyFont="1" fillId="0" applyFill="1" borderId="4" applyBorder="1" xfId="0">
      <alignment horizontal="left" vertical="center"/>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3" applyNumberFormat="1" fontId="8" applyFont="1" fillId="4" applyFill="1" borderId="0" applyBorder="1" xfId="0">
      <alignment horizontal="left" vertical="center" indent="1"/>
    </xf>
    <xf numFmtId="3" applyNumberFormat="1" fontId="8" applyFont="1" fillId="4" applyFill="1" borderId="4" applyBorder="1" xfId="0">
      <alignment horizontal="left" vertical="center" indent="1"/>
    </xf>
    <xf numFmtId="3" applyNumberFormat="1" fontId="8" applyFont="1" fillId="3" applyFill="1" borderId="0" applyBorder="1" xfId="0">
      <alignment horizontal="left" vertical="center" indent="1"/>
    </xf>
    <xf numFmtId="3" applyNumberFormat="1" fontId="8" applyFont="1" fillId="3" applyFill="1" borderId="4" applyBorder="1" xfId="0">
      <alignment horizontal="left" vertical="center" indent="1"/>
    </xf>
    <xf numFmtId="165" applyNumberFormat="1" fontId="3" applyFont="1" fillId="4" applyFill="1" borderId="13" applyBorder="1" xfId="0">
      <alignment horizontal="left" vertical="center" indent="1"/>
    </xf>
    <xf numFmtId="165" applyNumberFormat="1" fontId="8" applyFont="1" fillId="4" applyFill="1" borderId="0" applyBorder="1" xfId="0">
      <alignment horizontal="left" vertical="center" indent="1"/>
    </xf>
    <xf numFmtId="165" applyNumberFormat="1" fontId="8" applyFont="1" fillId="4" applyFill="1" borderId="4"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7" applyFill="1" borderId="8" applyBorder="1" xfId="0">
      <alignment horizontal="right" vertical="center" indent="1"/>
    </xf>
    <xf numFmtId="0" applyNumberFormat="1" fontId="6" applyFont="1" fillId="7" applyFill="1" borderId="13" applyBorder="1" xfId="0">
      <alignment horizontal="right" vertical="center" indent="1"/>
    </xf>
    <xf numFmtId="0" applyNumberFormat="1" fontId="6" applyFont="1" fillId="7" applyFill="1" borderId="9" applyBorder="1" xfId="0">
      <alignment horizontal="right" vertical="center" indent="1"/>
    </xf>
    <xf numFmtId="169" applyNumberFormat="1" fontId="11" applyFont="1" fillId="8" applyFill="1" borderId="11" applyBorder="1" xfId="0">
      <alignment horizontal="left" vertical="center" indent="1"/>
    </xf>
    <xf numFmtId="169" applyNumberFormat="1" fontId="11" applyFont="1" fillId="8" applyFill="1" borderId="10" applyBorder="1" xfId="0">
      <alignment horizontal="left" vertical="center" indent="1"/>
    </xf>
    <xf numFmtId="169" applyNumberFormat="1" fontId="11" applyFont="1" fillId="8" applyFill="1" borderId="14" applyBorder="1" xfId="0">
      <alignment horizontal="left" vertical="center" indent="1"/>
    </xf>
    <xf numFmtId="3" applyNumberFormat="1" fontId="11" applyFont="1" fillId="8" applyFill="1" borderId="15" applyBorder="1" xfId="0">
      <alignment horizontal="left" vertical="center" indent="1"/>
    </xf>
    <xf numFmtId="0" applyNumberFormat="1" fontId="3" applyFont="1" fillId="0" applyFill="1" borderId="0" applyBorder="1" xfId="0">
      <alignment horizontal="left" vertical="center" indent="1"/>
    </xf>
    <xf numFmtId="49" applyNumberFormat="1" fontId="6" applyFont="1" fillId="0" applyFill="1" borderId="0" applyBorder="1" xfId="0">
      <alignment horizontal="left" vertical="center" indent="1"/>
    </xf>
    <xf numFmtId="166" applyNumberFormat="1" fontId="6" applyFont="1" fillId="0" applyFill="1" borderId="0" applyBorder="1" xfId="0">
      <alignment horizontal="left" vertical="center" indent="1"/>
    </xf>
    <xf numFmtId="167" applyNumberFormat="1" fontId="6" applyFont="1" fillId="0" applyFill="1" borderId="0" applyBorder="1" xfId="0">
      <alignment horizontal="left" vertical="center" indent="1"/>
    </xf>
    <xf numFmtId="3" applyNumberFormat="1" fontId="6" applyFont="1" fillId="0" applyFill="1" borderId="0" applyBorder="1" xfId="0">
      <alignment horizontal="left" vertical="center" indent="1"/>
    </xf>
    <xf numFmtId="165" applyNumberFormat="1" fontId="6" applyFont="1" fillId="0" applyFill="1" borderId="0" applyBorder="1" xfId="0">
      <alignment horizontal="left" vertical="center" indent="1"/>
    </xf>
    <xf numFmtId="164" applyNumberFormat="1" fontId="6"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12" applyBorder="1" xfId="0">
      <alignment horizontal="center" vertical="center"/>
    </xf>
    <xf numFmtId="0" applyNumberFormat="1" fontId="2" applyFont="1" fillId="0" applyFill="1" borderId="0" applyBorder="1" xfId="0">
      <alignment vertical="top" wrapText="1" shrinkToFit="1"/>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24">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customXml" Target="../customXml/item1.xml"/><Relationship Id="rId14" Type="http://schemas.openxmlformats.org/officeDocument/2006/relationships/sharedStrings" Target="sharedStrings.xml"/><Relationship Id="rId4" Type="http://schemas.openxmlformats.org/officeDocument/2006/relationships/worksheet" Target="worksheets/sheet4.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59"/>
  <sheetViews>
    <sheetView showGridLines="0" workbookViewId="0" tabSelected="0">
      <selection activeCell="C15" sqref="C1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6" width="11.875" customWidth="1" style="6"/>
    <col min="17" max="17" width="3" customWidth="1" style="6"/>
    <col min="18" max="16384" width="10.625" customWidth="1" style="6"/>
  </cols>
  <sheetData>
    <row r="1" ht="18" customHeight="1"/>
    <row r="2" ht="24" customHeight="1">
      <c r="C2" s="7"/>
      <c r="D2" s="7" t="str">
        <f>SUBSTITUTE('PROPOSAL'!F2,"Broadcast Proposal","Flow Chart")</f>
        <v>Flow Chart Campaign with all types of plans</v>
      </c>
      <c r="G2" s="7"/>
      <c r="K2" s="7"/>
      <c r="P2" s="8" t="s">
        <v>1</v>
      </c>
    </row>
    <row r="3" ht="18" customHeight="1"/>
    <row r="4" ht="18" customHeight="1" s="4" customFormat="1">
      <c r="B4" s="4" t="s">
        <v>5</v>
      </c>
      <c r="C4" s="4" t="s">
        <v>53</v>
      </c>
      <c r="D4" s="4" t="s">
        <v>22</v>
      </c>
    </row>
    <row r="5" ht="18" customHeight="1" s="5" customFormat="1">
      <c r="B5" s="68" t="str">
        <f>'PROPOSAL'!K5</f>
        <v>A21-24</v>
      </c>
      <c r="C5" s="68" t="str">
        <f>'PROPOSAL'!O5</f>
        <v>NTI</v>
      </c>
      <c r="D5" s="130">
        <f>'PROPOSAL'!F41</f>
        <v>0</v>
      </c>
      <c r="E5" s="130"/>
      <c r="F5" s="130"/>
      <c r="G5" s="130"/>
      <c r="H5" s="130"/>
      <c r="I5" s="130"/>
      <c r="J5" s="130"/>
      <c r="K5" s="130"/>
      <c r="L5" s="130"/>
      <c r="M5" s="130"/>
      <c r="N5" s="130"/>
      <c r="O5" s="130"/>
      <c r="P5" s="130"/>
    </row>
    <row r="6" ht="24" customHeight="1">
      <c r="P6" s="57"/>
    </row>
    <row r="7" ht="24" customHeight="1">
      <c r="A7" s="57"/>
      <c r="B7" s="67" t="s">
        <v>54</v>
      </c>
      <c r="C7" s="133" t="s">
        <v>55</v>
      </c>
      <c r="D7" s="133"/>
      <c r="E7" s="133"/>
      <c r="F7" s="134"/>
      <c r="G7" s="133" t="s">
        <v>56</v>
      </c>
      <c r="H7" s="133"/>
      <c r="I7" s="133"/>
      <c r="J7" s="134"/>
      <c r="K7" s="135" t="s">
        <v>57</v>
      </c>
      <c r="L7" s="133"/>
      <c r="M7" s="133"/>
      <c r="N7" s="133"/>
      <c r="O7" s="134"/>
      <c r="P7" s="32"/>
    </row>
    <row r="8" ht="24" customHeight="1">
      <c r="A8" s="57"/>
      <c r="B8" s="66"/>
      <c r="C8" s="55">
        <v>43738</v>
      </c>
      <c r="D8" s="55">
        <v>43745</v>
      </c>
      <c r="E8" s="55">
        <v>43752</v>
      </c>
      <c r="F8" s="56">
        <v>43759</v>
      </c>
      <c r="G8" s="55">
        <v>43766</v>
      </c>
      <c r="H8" s="55">
        <v>43773</v>
      </c>
      <c r="I8" s="55">
        <v>43780</v>
      </c>
      <c r="J8" s="56">
        <v>43787</v>
      </c>
      <c r="K8" s="55">
        <v>43794</v>
      </c>
      <c r="L8" s="55">
        <v>43801</v>
      </c>
      <c r="M8" s="55">
        <v>43808</v>
      </c>
      <c r="N8" s="55">
        <v>43815</v>
      </c>
      <c r="O8" s="56">
        <v>43822</v>
      </c>
      <c r="P8" s="60" t="s">
        <v>37</v>
      </c>
    </row>
    <row r="9" ht="24" customHeight="1" s="94" customFormat="1">
      <c r="B9" s="114" t="s">
        <v>58</v>
      </c>
      <c r="C9" s="101">
        <v>0</v>
      </c>
      <c r="D9" s="102">
        <v>0</v>
      </c>
      <c r="E9" s="102">
        <v>0</v>
      </c>
      <c r="F9" s="59">
        <v>0</v>
      </c>
      <c r="G9" s="101">
        <v>0</v>
      </c>
      <c r="H9" s="102">
        <v>0</v>
      </c>
      <c r="I9" s="102">
        <v>0</v>
      </c>
      <c r="J9" s="59">
        <v>0</v>
      </c>
      <c r="K9" s="101">
        <v>0</v>
      </c>
      <c r="L9" s="102">
        <v>0</v>
      </c>
      <c r="M9" s="102">
        <v>0</v>
      </c>
      <c r="N9" s="102">
        <v>0</v>
      </c>
      <c r="O9" s="59">
        <v>0.25</v>
      </c>
      <c r="P9" s="105" t="s">
        <v>38</v>
      </c>
    </row>
    <row r="10" ht="24" customHeight="1" s="94" customFormat="1">
      <c r="B10" s="115" t="s">
        <v>23</v>
      </c>
      <c r="C10" s="104">
        <v>0</v>
      </c>
      <c r="D10" s="96">
        <v>0</v>
      </c>
      <c r="E10" s="106">
        <v>0</v>
      </c>
      <c r="F10" s="107">
        <v>0</v>
      </c>
      <c r="G10" s="104">
        <v>0</v>
      </c>
      <c r="H10" s="96">
        <v>0</v>
      </c>
      <c r="I10" s="106">
        <v>0</v>
      </c>
      <c r="J10" s="107">
        <v>0</v>
      </c>
      <c r="K10" s="104">
        <v>0</v>
      </c>
      <c r="L10" s="96">
        <v>0</v>
      </c>
      <c r="M10" s="106">
        <v>0</v>
      </c>
      <c r="N10" s="106">
        <v>0</v>
      </c>
      <c r="O10" s="99">
        <v>0</v>
      </c>
      <c r="P10" s="99">
        <v>0</v>
      </c>
    </row>
    <row r="11" ht="24" customHeight="1" s="94" customFormat="1">
      <c r="B11" s="115" t="s">
        <v>59</v>
      </c>
      <c r="C11" s="103">
        <v>0</v>
      </c>
      <c r="D11" s="95">
        <v>0</v>
      </c>
      <c r="E11" s="108">
        <v>0</v>
      </c>
      <c r="F11" s="109">
        <v>0</v>
      </c>
      <c r="G11" s="103">
        <v>0</v>
      </c>
      <c r="H11" s="95">
        <v>0</v>
      </c>
      <c r="I11" s="108">
        <v>0</v>
      </c>
      <c r="J11" s="109">
        <v>0</v>
      </c>
      <c r="K11" s="103">
        <v>0</v>
      </c>
      <c r="L11" s="95">
        <v>0</v>
      </c>
      <c r="M11" s="108">
        <v>0</v>
      </c>
      <c r="N11" s="108">
        <v>0</v>
      </c>
      <c r="O11" s="98">
        <v>5000</v>
      </c>
      <c r="P11" s="98">
        <v>5000</v>
      </c>
    </row>
    <row r="12" ht="24" customHeight="1" s="94" customFormat="1">
      <c r="B12" s="115" t="s">
        <v>30</v>
      </c>
      <c r="C12" s="110">
        <v>0</v>
      </c>
      <c r="D12" s="97">
        <v>0</v>
      </c>
      <c r="E12" s="111">
        <v>0</v>
      </c>
      <c r="F12" s="112">
        <v>0</v>
      </c>
      <c r="G12" s="110">
        <v>0</v>
      </c>
      <c r="H12" s="97">
        <v>0</v>
      </c>
      <c r="I12" s="111">
        <v>0</v>
      </c>
      <c r="J12" s="112">
        <v>0</v>
      </c>
      <c r="K12" s="110">
        <v>0</v>
      </c>
      <c r="L12" s="97">
        <v>0</v>
      </c>
      <c r="M12" s="111">
        <v>0</v>
      </c>
      <c r="N12" s="111">
        <v>0</v>
      </c>
      <c r="O12" s="113">
        <v>25</v>
      </c>
      <c r="P12" s="113">
        <v>25</v>
      </c>
    </row>
    <row r="13" ht="24" customHeight="1" s="94" customFormat="1">
      <c r="B13" s="115" t="s">
        <v>60</v>
      </c>
      <c r="C13" s="61">
        <v>0</v>
      </c>
      <c r="D13" s="62">
        <v>0</v>
      </c>
      <c r="E13" s="64">
        <v>0</v>
      </c>
      <c r="F13" s="65">
        <v>0</v>
      </c>
      <c r="G13" s="61">
        <v>0</v>
      </c>
      <c r="H13" s="62">
        <v>0</v>
      </c>
      <c r="I13" s="64">
        <v>0</v>
      </c>
      <c r="J13" s="65">
        <v>0</v>
      </c>
      <c r="K13" s="61">
        <v>0</v>
      </c>
      <c r="L13" s="62">
        <v>0</v>
      </c>
      <c r="M13" s="64">
        <v>0</v>
      </c>
      <c r="N13" s="64">
        <v>0</v>
      </c>
      <c r="O13" s="63">
        <v>125000</v>
      </c>
      <c r="P13" s="63">
        <v>125000</v>
      </c>
    </row>
    <row r="14" ht="30" customHeight="1" s="94" customFormat="1">
      <c r="B14" s="116" t="s">
        <v>61</v>
      </c>
      <c r="C14" s="117"/>
      <c r="D14" s="118"/>
      <c r="E14" s="118"/>
      <c r="F14" s="118"/>
      <c r="G14" s="117"/>
      <c r="H14" s="118"/>
      <c r="I14" s="118"/>
      <c r="J14" s="119"/>
      <c r="K14" s="117"/>
      <c r="L14" s="118"/>
      <c r="M14" s="118"/>
      <c r="N14" s="118"/>
      <c r="O14" s="119"/>
      <c r="P14" s="120">
        <v>0</v>
      </c>
    </row>
    <row r="16">
      <c r="A16" s="57"/>
      <c r="B16" s="67" t="s">
        <v>62</v>
      </c>
      <c r="C16" s="133" t="s">
        <v>55</v>
      </c>
      <c r="D16" s="133"/>
      <c r="E16" s="133"/>
      <c r="F16" s="134"/>
      <c r="G16" s="133" t="s">
        <v>56</v>
      </c>
      <c r="H16" s="133"/>
      <c r="I16" s="133"/>
      <c r="J16" s="134"/>
      <c r="K16" s="135" t="s">
        <v>57</v>
      </c>
      <c r="L16" s="133"/>
      <c r="M16" s="133"/>
      <c r="N16" s="133"/>
      <c r="O16" s="134"/>
      <c r="P16" s="32"/>
    </row>
    <row r="17" ht="24" customHeight="1">
      <c r="A17" s="57"/>
      <c r="B17" s="66"/>
      <c r="C17" s="55">
        <v>43738</v>
      </c>
      <c r="D17" s="55">
        <v>43745</v>
      </c>
      <c r="E17" s="55">
        <v>43752</v>
      </c>
      <c r="F17" s="56">
        <v>43759</v>
      </c>
      <c r="G17" s="55">
        <v>43766</v>
      </c>
      <c r="H17" s="55">
        <v>43773</v>
      </c>
      <c r="I17" s="55">
        <v>43780</v>
      </c>
      <c r="J17" s="56">
        <v>43787</v>
      </c>
      <c r="K17" s="55">
        <v>43794</v>
      </c>
      <c r="L17" s="55">
        <v>43801</v>
      </c>
      <c r="M17" s="55">
        <v>43808</v>
      </c>
      <c r="N17" s="55">
        <v>43815</v>
      </c>
      <c r="O17" s="56">
        <v>43822</v>
      </c>
      <c r="P17" s="60" t="s">
        <v>37</v>
      </c>
    </row>
    <row r="18" ht="24" customHeight="1">
      <c r="B18" s="114" t="s">
        <v>58</v>
      </c>
      <c r="C18" s="101">
        <v>0</v>
      </c>
      <c r="D18" s="102">
        <v>0</v>
      </c>
      <c r="E18" s="102">
        <v>0</v>
      </c>
      <c r="F18" s="59">
        <v>0</v>
      </c>
      <c r="G18" s="101">
        <v>0</v>
      </c>
      <c r="H18" s="102">
        <v>0</v>
      </c>
      <c r="I18" s="102">
        <v>0</v>
      </c>
      <c r="J18" s="59">
        <v>0</v>
      </c>
      <c r="K18" s="101">
        <v>0</v>
      </c>
      <c r="L18" s="102">
        <v>0</v>
      </c>
      <c r="M18" s="102">
        <v>0</v>
      </c>
      <c r="N18" s="102">
        <v>0</v>
      </c>
      <c r="O18" s="59">
        <v>0.25</v>
      </c>
      <c r="P18" s="105" t="s">
        <v>38</v>
      </c>
    </row>
    <row r="19" ht="24" customHeight="1">
      <c r="B19" s="115" t="s">
        <v>23</v>
      </c>
      <c r="C19" s="104">
        <v>0</v>
      </c>
      <c r="D19" s="96">
        <v>0</v>
      </c>
      <c r="E19" s="106">
        <v>0</v>
      </c>
      <c r="F19" s="107">
        <v>0</v>
      </c>
      <c r="G19" s="104">
        <v>0</v>
      </c>
      <c r="H19" s="96">
        <v>0</v>
      </c>
      <c r="I19" s="106">
        <v>0</v>
      </c>
      <c r="J19" s="107">
        <v>0</v>
      </c>
      <c r="K19" s="104">
        <v>0</v>
      </c>
      <c r="L19" s="96">
        <v>0</v>
      </c>
      <c r="M19" s="106">
        <v>0</v>
      </c>
      <c r="N19" s="106">
        <v>0</v>
      </c>
      <c r="O19" s="99">
        <v>0</v>
      </c>
      <c r="P19" s="99">
        <v>0</v>
      </c>
    </row>
    <row r="20" ht="24" customHeight="1">
      <c r="B20" s="115" t="s">
        <v>59</v>
      </c>
      <c r="C20" s="103">
        <v>0</v>
      </c>
      <c r="D20" s="95">
        <v>0</v>
      </c>
      <c r="E20" s="108">
        <v>0</v>
      </c>
      <c r="F20" s="109">
        <v>0</v>
      </c>
      <c r="G20" s="103">
        <v>0</v>
      </c>
      <c r="H20" s="95">
        <v>0</v>
      </c>
      <c r="I20" s="108">
        <v>0</v>
      </c>
      <c r="J20" s="109">
        <v>0</v>
      </c>
      <c r="K20" s="103">
        <v>0</v>
      </c>
      <c r="L20" s="95">
        <v>0</v>
      </c>
      <c r="M20" s="108">
        <v>0</v>
      </c>
      <c r="N20" s="108">
        <v>0</v>
      </c>
      <c r="O20" s="98">
        <v>5000</v>
      </c>
      <c r="P20" s="98">
        <v>5000</v>
      </c>
    </row>
    <row r="21" ht="24" customHeight="1">
      <c r="B21" s="115" t="s">
        <v>30</v>
      </c>
      <c r="C21" s="110">
        <v>0</v>
      </c>
      <c r="D21" s="97">
        <v>0</v>
      </c>
      <c r="E21" s="111">
        <v>0</v>
      </c>
      <c r="F21" s="112">
        <v>0</v>
      </c>
      <c r="G21" s="110">
        <v>0</v>
      </c>
      <c r="H21" s="97">
        <v>0</v>
      </c>
      <c r="I21" s="111">
        <v>0</v>
      </c>
      <c r="J21" s="112">
        <v>0</v>
      </c>
      <c r="K21" s="110">
        <v>0</v>
      </c>
      <c r="L21" s="97">
        <v>0</v>
      </c>
      <c r="M21" s="111">
        <v>0</v>
      </c>
      <c r="N21" s="111">
        <v>0</v>
      </c>
      <c r="O21" s="113">
        <v>25</v>
      </c>
      <c r="P21" s="113">
        <v>25</v>
      </c>
    </row>
    <row r="22" ht="24" customHeight="1">
      <c r="B22" s="115" t="s">
        <v>60</v>
      </c>
      <c r="C22" s="61">
        <v>0</v>
      </c>
      <c r="D22" s="62">
        <v>0</v>
      </c>
      <c r="E22" s="64">
        <v>0</v>
      </c>
      <c r="F22" s="65">
        <v>0</v>
      </c>
      <c r="G22" s="61">
        <v>0</v>
      </c>
      <c r="H22" s="62">
        <v>0</v>
      </c>
      <c r="I22" s="64">
        <v>0</v>
      </c>
      <c r="J22" s="65">
        <v>0</v>
      </c>
      <c r="K22" s="61">
        <v>0</v>
      </c>
      <c r="L22" s="62">
        <v>0</v>
      </c>
      <c r="M22" s="64">
        <v>0</v>
      </c>
      <c r="N22" s="64">
        <v>0</v>
      </c>
      <c r="O22" s="63">
        <v>125000</v>
      </c>
      <c r="P22" s="63">
        <v>125000</v>
      </c>
    </row>
    <row r="23" ht="30" customHeight="1">
      <c r="B23" s="116" t="s">
        <v>61</v>
      </c>
      <c r="C23" s="117"/>
      <c r="D23" s="118"/>
      <c r="E23" s="118"/>
      <c r="F23" s="118"/>
      <c r="G23" s="117"/>
      <c r="H23" s="118"/>
      <c r="I23" s="118"/>
      <c r="J23" s="119"/>
      <c r="K23" s="117"/>
      <c r="L23" s="118"/>
      <c r="M23" s="118"/>
      <c r="N23" s="118"/>
      <c r="O23" s="119"/>
      <c r="P23" s="120">
        <v>0</v>
      </c>
    </row>
    <row r="25">
      <c r="A25" s="57"/>
      <c r="B25" s="67" t="s">
        <v>63</v>
      </c>
      <c r="C25" s="133" t="s">
        <v>55</v>
      </c>
      <c r="D25" s="133"/>
      <c r="E25" s="133"/>
      <c r="F25" s="134"/>
      <c r="G25" s="133" t="s">
        <v>56</v>
      </c>
      <c r="H25" s="133"/>
      <c r="I25" s="133"/>
      <c r="J25" s="134"/>
      <c r="K25" s="135" t="s">
        <v>57</v>
      </c>
      <c r="L25" s="133"/>
      <c r="M25" s="133"/>
      <c r="N25" s="133"/>
      <c r="O25" s="134"/>
      <c r="P25" s="32"/>
    </row>
    <row r="26" ht="24" customHeight="1">
      <c r="A26" s="57"/>
      <c r="B26" s="66"/>
      <c r="C26" s="55">
        <v>43738</v>
      </c>
      <c r="D26" s="55">
        <v>43745</v>
      </c>
      <c r="E26" s="55">
        <v>43752</v>
      </c>
      <c r="F26" s="56">
        <v>43759</v>
      </c>
      <c r="G26" s="55">
        <v>43766</v>
      </c>
      <c r="H26" s="55">
        <v>43773</v>
      </c>
      <c r="I26" s="55">
        <v>43780</v>
      </c>
      <c r="J26" s="56">
        <v>43787</v>
      </c>
      <c r="K26" s="55">
        <v>43794</v>
      </c>
      <c r="L26" s="55">
        <v>43801</v>
      </c>
      <c r="M26" s="55">
        <v>43808</v>
      </c>
      <c r="N26" s="55">
        <v>43815</v>
      </c>
      <c r="O26" s="56">
        <v>43822</v>
      </c>
      <c r="P26" s="60" t="s">
        <v>37</v>
      </c>
    </row>
    <row r="27" ht="24" customHeight="1">
      <c r="B27" s="114" t="s">
        <v>58</v>
      </c>
      <c r="C27" s="101">
        <v>0</v>
      </c>
      <c r="D27" s="102">
        <v>0</v>
      </c>
      <c r="E27" s="102">
        <v>0</v>
      </c>
      <c r="F27" s="59">
        <v>0</v>
      </c>
      <c r="G27" s="101">
        <v>0</v>
      </c>
      <c r="H27" s="102">
        <v>0</v>
      </c>
      <c r="I27" s="102">
        <v>0</v>
      </c>
      <c r="J27" s="59">
        <v>0</v>
      </c>
      <c r="K27" s="101">
        <v>0</v>
      </c>
      <c r="L27" s="102">
        <v>0</v>
      </c>
      <c r="M27" s="102">
        <v>0</v>
      </c>
      <c r="N27" s="102">
        <v>0</v>
      </c>
      <c r="O27" s="59">
        <v>0.25</v>
      </c>
      <c r="P27" s="105" t="s">
        <v>38</v>
      </c>
    </row>
    <row r="28" ht="24" customHeight="1">
      <c r="B28" s="115" t="s">
        <v>23</v>
      </c>
      <c r="C28" s="104">
        <v>0</v>
      </c>
      <c r="D28" s="96">
        <v>0</v>
      </c>
      <c r="E28" s="106">
        <v>0</v>
      </c>
      <c r="F28" s="107">
        <v>0</v>
      </c>
      <c r="G28" s="104">
        <v>0</v>
      </c>
      <c r="H28" s="96">
        <v>0</v>
      </c>
      <c r="I28" s="106">
        <v>0</v>
      </c>
      <c r="J28" s="107">
        <v>0</v>
      </c>
      <c r="K28" s="104">
        <v>0</v>
      </c>
      <c r="L28" s="96">
        <v>0</v>
      </c>
      <c r="M28" s="106">
        <v>0</v>
      </c>
      <c r="N28" s="106">
        <v>0</v>
      </c>
      <c r="O28" s="99">
        <v>0</v>
      </c>
      <c r="P28" s="99">
        <v>0</v>
      </c>
    </row>
    <row r="29" ht="24" customHeight="1">
      <c r="B29" s="115" t="s">
        <v>59</v>
      </c>
      <c r="C29" s="103">
        <v>0</v>
      </c>
      <c r="D29" s="95">
        <v>0</v>
      </c>
      <c r="E29" s="108">
        <v>0</v>
      </c>
      <c r="F29" s="109">
        <v>0</v>
      </c>
      <c r="G29" s="103">
        <v>0</v>
      </c>
      <c r="H29" s="95">
        <v>0</v>
      </c>
      <c r="I29" s="108">
        <v>0</v>
      </c>
      <c r="J29" s="109">
        <v>0</v>
      </c>
      <c r="K29" s="103">
        <v>0</v>
      </c>
      <c r="L29" s="95">
        <v>0</v>
      </c>
      <c r="M29" s="108">
        <v>0</v>
      </c>
      <c r="N29" s="108">
        <v>0</v>
      </c>
      <c r="O29" s="98">
        <v>5000</v>
      </c>
      <c r="P29" s="98">
        <v>5000</v>
      </c>
    </row>
    <row r="30" ht="24" customHeight="1">
      <c r="B30" s="115" t="s">
        <v>30</v>
      </c>
      <c r="C30" s="110">
        <v>0</v>
      </c>
      <c r="D30" s="97">
        <v>0</v>
      </c>
      <c r="E30" s="111">
        <v>0</v>
      </c>
      <c r="F30" s="112">
        <v>0</v>
      </c>
      <c r="G30" s="110">
        <v>0</v>
      </c>
      <c r="H30" s="97">
        <v>0</v>
      </c>
      <c r="I30" s="111">
        <v>0</v>
      </c>
      <c r="J30" s="112">
        <v>0</v>
      </c>
      <c r="K30" s="110">
        <v>0</v>
      </c>
      <c r="L30" s="97">
        <v>0</v>
      </c>
      <c r="M30" s="111">
        <v>0</v>
      </c>
      <c r="N30" s="111">
        <v>0</v>
      </c>
      <c r="O30" s="113">
        <v>25</v>
      </c>
      <c r="P30" s="113">
        <v>25</v>
      </c>
    </row>
    <row r="31" ht="24" customHeight="1">
      <c r="B31" s="115" t="s">
        <v>60</v>
      </c>
      <c r="C31" s="61">
        <v>0</v>
      </c>
      <c r="D31" s="62">
        <v>0</v>
      </c>
      <c r="E31" s="64">
        <v>0</v>
      </c>
      <c r="F31" s="65">
        <v>0</v>
      </c>
      <c r="G31" s="61">
        <v>0</v>
      </c>
      <c r="H31" s="62">
        <v>0</v>
      </c>
      <c r="I31" s="64">
        <v>0</v>
      </c>
      <c r="J31" s="65">
        <v>0</v>
      </c>
      <c r="K31" s="61">
        <v>0</v>
      </c>
      <c r="L31" s="62">
        <v>0</v>
      </c>
      <c r="M31" s="64">
        <v>0</v>
      </c>
      <c r="N31" s="64">
        <v>0</v>
      </c>
      <c r="O31" s="63">
        <v>125000</v>
      </c>
      <c r="P31" s="63">
        <v>125000</v>
      </c>
    </row>
    <row r="32" ht="30" customHeight="1">
      <c r="B32" s="116" t="s">
        <v>61</v>
      </c>
      <c r="C32" s="117"/>
      <c r="D32" s="118"/>
      <c r="E32" s="118"/>
      <c r="F32" s="118"/>
      <c r="G32" s="117"/>
      <c r="H32" s="118"/>
      <c r="I32" s="118"/>
      <c r="J32" s="119"/>
      <c r="K32" s="117"/>
      <c r="L32" s="118"/>
      <c r="M32" s="118"/>
      <c r="N32" s="118"/>
      <c r="O32" s="119"/>
      <c r="P32" s="120">
        <v>0</v>
      </c>
    </row>
    <row r="34">
      <c r="A34" s="57"/>
      <c r="B34" s="67" t="s">
        <v>64</v>
      </c>
      <c r="C34" s="133" t="s">
        <v>55</v>
      </c>
      <c r="D34" s="133"/>
      <c r="E34" s="133"/>
      <c r="F34" s="134"/>
      <c r="G34" s="133" t="s">
        <v>56</v>
      </c>
      <c r="H34" s="133"/>
      <c r="I34" s="133"/>
      <c r="J34" s="134"/>
      <c r="K34" s="135" t="s">
        <v>57</v>
      </c>
      <c r="L34" s="133"/>
      <c r="M34" s="133"/>
      <c r="N34" s="133"/>
      <c r="O34" s="134"/>
      <c r="P34" s="32"/>
    </row>
    <row r="35" ht="24" customHeight="1">
      <c r="A35" s="57"/>
      <c r="B35" s="66"/>
      <c r="C35" s="55">
        <v>43738</v>
      </c>
      <c r="D35" s="55">
        <v>43745</v>
      </c>
      <c r="E35" s="55">
        <v>43752</v>
      </c>
      <c r="F35" s="56">
        <v>43759</v>
      </c>
      <c r="G35" s="55">
        <v>43766</v>
      </c>
      <c r="H35" s="55">
        <v>43773</v>
      </c>
      <c r="I35" s="55">
        <v>43780</v>
      </c>
      <c r="J35" s="56">
        <v>43787</v>
      </c>
      <c r="K35" s="55">
        <v>43794</v>
      </c>
      <c r="L35" s="55">
        <v>43801</v>
      </c>
      <c r="M35" s="55">
        <v>43808</v>
      </c>
      <c r="N35" s="55">
        <v>43815</v>
      </c>
      <c r="O35" s="56">
        <v>43822</v>
      </c>
      <c r="P35" s="60" t="s">
        <v>37</v>
      </c>
    </row>
    <row r="36" ht="24" customHeight="1">
      <c r="B36" s="114" t="s">
        <v>58</v>
      </c>
      <c r="C36" s="101">
        <v>0</v>
      </c>
      <c r="D36" s="102">
        <v>0</v>
      </c>
      <c r="E36" s="102">
        <v>0</v>
      </c>
      <c r="F36" s="59">
        <v>0</v>
      </c>
      <c r="G36" s="101">
        <v>0</v>
      </c>
      <c r="H36" s="102">
        <v>0</v>
      </c>
      <c r="I36" s="102">
        <v>0</v>
      </c>
      <c r="J36" s="59">
        <v>0</v>
      </c>
      <c r="K36" s="101">
        <v>0</v>
      </c>
      <c r="L36" s="102">
        <v>0</v>
      </c>
      <c r="M36" s="102">
        <v>0</v>
      </c>
      <c r="N36" s="102">
        <v>0</v>
      </c>
      <c r="O36" s="59">
        <v>0.25</v>
      </c>
      <c r="P36" s="105" t="s">
        <v>38</v>
      </c>
    </row>
    <row r="37" ht="24" customHeight="1">
      <c r="B37" s="115" t="s">
        <v>23</v>
      </c>
      <c r="C37" s="104">
        <v>0</v>
      </c>
      <c r="D37" s="96">
        <v>0</v>
      </c>
      <c r="E37" s="106">
        <v>0</v>
      </c>
      <c r="F37" s="107">
        <v>0</v>
      </c>
      <c r="G37" s="104">
        <v>0</v>
      </c>
      <c r="H37" s="96">
        <v>0</v>
      </c>
      <c r="I37" s="106">
        <v>0</v>
      </c>
      <c r="J37" s="107">
        <v>0</v>
      </c>
      <c r="K37" s="104">
        <v>0</v>
      </c>
      <c r="L37" s="96">
        <v>0</v>
      </c>
      <c r="M37" s="106">
        <v>0</v>
      </c>
      <c r="N37" s="106">
        <v>0</v>
      </c>
      <c r="O37" s="99">
        <v>0</v>
      </c>
      <c r="P37" s="99">
        <v>0</v>
      </c>
    </row>
    <row r="38" ht="24" customHeight="1">
      <c r="B38" s="115" t="s">
        <v>59</v>
      </c>
      <c r="C38" s="103">
        <v>0</v>
      </c>
      <c r="D38" s="95">
        <v>0</v>
      </c>
      <c r="E38" s="108">
        <v>0</v>
      </c>
      <c r="F38" s="109">
        <v>0</v>
      </c>
      <c r="G38" s="103">
        <v>0</v>
      </c>
      <c r="H38" s="95">
        <v>0</v>
      </c>
      <c r="I38" s="108">
        <v>0</v>
      </c>
      <c r="J38" s="109">
        <v>0</v>
      </c>
      <c r="K38" s="103">
        <v>0</v>
      </c>
      <c r="L38" s="95">
        <v>0</v>
      </c>
      <c r="M38" s="108">
        <v>0</v>
      </c>
      <c r="N38" s="108">
        <v>0</v>
      </c>
      <c r="O38" s="98">
        <v>5000</v>
      </c>
      <c r="P38" s="98">
        <v>5000</v>
      </c>
    </row>
    <row r="39" ht="24" customHeight="1">
      <c r="B39" s="115" t="s">
        <v>30</v>
      </c>
      <c r="C39" s="110">
        <v>0</v>
      </c>
      <c r="D39" s="97">
        <v>0</v>
      </c>
      <c r="E39" s="111">
        <v>0</v>
      </c>
      <c r="F39" s="112">
        <v>0</v>
      </c>
      <c r="G39" s="110">
        <v>0</v>
      </c>
      <c r="H39" s="97">
        <v>0</v>
      </c>
      <c r="I39" s="111">
        <v>0</v>
      </c>
      <c r="J39" s="112">
        <v>0</v>
      </c>
      <c r="K39" s="110">
        <v>0</v>
      </c>
      <c r="L39" s="97">
        <v>0</v>
      </c>
      <c r="M39" s="111">
        <v>0</v>
      </c>
      <c r="N39" s="111">
        <v>0</v>
      </c>
      <c r="O39" s="113">
        <v>25</v>
      </c>
      <c r="P39" s="113">
        <v>25</v>
      </c>
    </row>
    <row r="40" ht="24" customHeight="1">
      <c r="B40" s="115" t="s">
        <v>60</v>
      </c>
      <c r="C40" s="61">
        <v>0</v>
      </c>
      <c r="D40" s="62">
        <v>0</v>
      </c>
      <c r="E40" s="64">
        <v>0</v>
      </c>
      <c r="F40" s="65">
        <v>0</v>
      </c>
      <c r="G40" s="61">
        <v>0</v>
      </c>
      <c r="H40" s="62">
        <v>0</v>
      </c>
      <c r="I40" s="64">
        <v>0</v>
      </c>
      <c r="J40" s="65">
        <v>0</v>
      </c>
      <c r="K40" s="61">
        <v>0</v>
      </c>
      <c r="L40" s="62">
        <v>0</v>
      </c>
      <c r="M40" s="64">
        <v>0</v>
      </c>
      <c r="N40" s="64">
        <v>0</v>
      </c>
      <c r="O40" s="63">
        <v>125000</v>
      </c>
      <c r="P40" s="63">
        <v>125000</v>
      </c>
    </row>
    <row r="41" ht="30" customHeight="1">
      <c r="B41" s="116" t="s">
        <v>61</v>
      </c>
      <c r="C41" s="117"/>
      <c r="D41" s="118"/>
      <c r="E41" s="118"/>
      <c r="F41" s="118"/>
      <c r="G41" s="117"/>
      <c r="H41" s="118"/>
      <c r="I41" s="118"/>
      <c r="J41" s="119"/>
      <c r="K41" s="117"/>
      <c r="L41" s="118"/>
      <c r="M41" s="118"/>
      <c r="N41" s="118"/>
      <c r="O41" s="119"/>
      <c r="P41" s="120">
        <v>0</v>
      </c>
    </row>
    <row r="43">
      <c r="A43" s="57"/>
      <c r="B43" s="67" t="s">
        <v>65</v>
      </c>
      <c r="C43" s="133" t="s">
        <v>55</v>
      </c>
      <c r="D43" s="133"/>
      <c r="E43" s="133"/>
      <c r="F43" s="134"/>
      <c r="G43" s="133" t="s">
        <v>56</v>
      </c>
      <c r="H43" s="133"/>
      <c r="I43" s="133"/>
      <c r="J43" s="134"/>
      <c r="K43" s="135" t="s">
        <v>57</v>
      </c>
      <c r="L43" s="133"/>
      <c r="M43" s="133"/>
      <c r="N43" s="133"/>
      <c r="O43" s="134"/>
      <c r="P43" s="32"/>
    </row>
    <row r="44" ht="24" customHeight="1">
      <c r="A44" s="57"/>
      <c r="B44" s="66"/>
      <c r="C44" s="55">
        <v>43738</v>
      </c>
      <c r="D44" s="55">
        <v>43745</v>
      </c>
      <c r="E44" s="55">
        <v>43752</v>
      </c>
      <c r="F44" s="56">
        <v>43759</v>
      </c>
      <c r="G44" s="55">
        <v>43766</v>
      </c>
      <c r="H44" s="55">
        <v>43773</v>
      </c>
      <c r="I44" s="55">
        <v>43780</v>
      </c>
      <c r="J44" s="56">
        <v>43787</v>
      </c>
      <c r="K44" s="55">
        <v>43794</v>
      </c>
      <c r="L44" s="55">
        <v>43801</v>
      </c>
      <c r="M44" s="55">
        <v>43808</v>
      </c>
      <c r="N44" s="55">
        <v>43815</v>
      </c>
      <c r="O44" s="56">
        <v>43822</v>
      </c>
      <c r="P44" s="60" t="s">
        <v>37</v>
      </c>
    </row>
    <row r="45" ht="24" customHeight="1">
      <c r="B45" s="114" t="s">
        <v>58</v>
      </c>
      <c r="C45" s="101">
        <v>0</v>
      </c>
      <c r="D45" s="102">
        <v>0</v>
      </c>
      <c r="E45" s="102">
        <v>0</v>
      </c>
      <c r="F45" s="59">
        <v>0</v>
      </c>
      <c r="G45" s="101">
        <v>0</v>
      </c>
      <c r="H45" s="102">
        <v>0</v>
      </c>
      <c r="I45" s="102">
        <v>0</v>
      </c>
      <c r="J45" s="59">
        <v>0</v>
      </c>
      <c r="K45" s="101">
        <v>0</v>
      </c>
      <c r="L45" s="102">
        <v>0</v>
      </c>
      <c r="M45" s="102">
        <v>0</v>
      </c>
      <c r="N45" s="102">
        <v>0</v>
      </c>
      <c r="O45" s="59">
        <v>0.5</v>
      </c>
      <c r="P45" s="105" t="s">
        <v>38</v>
      </c>
    </row>
    <row r="46" ht="24" customHeight="1">
      <c r="B46" s="115" t="s">
        <v>23</v>
      </c>
      <c r="C46" s="104">
        <v>0</v>
      </c>
      <c r="D46" s="96">
        <v>0</v>
      </c>
      <c r="E46" s="106">
        <v>0</v>
      </c>
      <c r="F46" s="107">
        <v>0</v>
      </c>
      <c r="G46" s="104">
        <v>0</v>
      </c>
      <c r="H46" s="96">
        <v>0</v>
      </c>
      <c r="I46" s="106">
        <v>0</v>
      </c>
      <c r="J46" s="107">
        <v>0</v>
      </c>
      <c r="K46" s="104">
        <v>0</v>
      </c>
      <c r="L46" s="96">
        <v>0</v>
      </c>
      <c r="M46" s="106">
        <v>0</v>
      </c>
      <c r="N46" s="106">
        <v>0</v>
      </c>
      <c r="O46" s="99">
        <v>0</v>
      </c>
      <c r="P46" s="99">
        <v>0</v>
      </c>
    </row>
    <row r="47" ht="24" customHeight="1">
      <c r="B47" s="115" t="s">
        <v>59</v>
      </c>
      <c r="C47" s="103">
        <v>0</v>
      </c>
      <c r="D47" s="95">
        <v>0</v>
      </c>
      <c r="E47" s="108">
        <v>0</v>
      </c>
      <c r="F47" s="109">
        <v>0</v>
      </c>
      <c r="G47" s="103">
        <v>0</v>
      </c>
      <c r="H47" s="95">
        <v>0</v>
      </c>
      <c r="I47" s="108">
        <v>0</v>
      </c>
      <c r="J47" s="109">
        <v>0</v>
      </c>
      <c r="K47" s="103">
        <v>0</v>
      </c>
      <c r="L47" s="95">
        <v>0</v>
      </c>
      <c r="M47" s="108">
        <v>0</v>
      </c>
      <c r="N47" s="108">
        <v>0</v>
      </c>
      <c r="O47" s="98">
        <v>10000</v>
      </c>
      <c r="P47" s="98">
        <v>10000</v>
      </c>
    </row>
    <row r="48" ht="24" customHeight="1">
      <c r="B48" s="115" t="s">
        <v>30</v>
      </c>
      <c r="C48" s="110">
        <v>0</v>
      </c>
      <c r="D48" s="97">
        <v>0</v>
      </c>
      <c r="E48" s="111">
        <v>0</v>
      </c>
      <c r="F48" s="112">
        <v>0</v>
      </c>
      <c r="G48" s="110">
        <v>0</v>
      </c>
      <c r="H48" s="97">
        <v>0</v>
      </c>
      <c r="I48" s="111">
        <v>0</v>
      </c>
      <c r="J48" s="112">
        <v>0</v>
      </c>
      <c r="K48" s="110">
        <v>0</v>
      </c>
      <c r="L48" s="97">
        <v>0</v>
      </c>
      <c r="M48" s="111">
        <v>0</v>
      </c>
      <c r="N48" s="111">
        <v>0</v>
      </c>
      <c r="O48" s="113">
        <v>25</v>
      </c>
      <c r="P48" s="113">
        <v>25</v>
      </c>
    </row>
    <row r="49" ht="24" customHeight="1">
      <c r="B49" s="115" t="s">
        <v>60</v>
      </c>
      <c r="C49" s="61">
        <v>0</v>
      </c>
      <c r="D49" s="62">
        <v>0</v>
      </c>
      <c r="E49" s="64">
        <v>0</v>
      </c>
      <c r="F49" s="65">
        <v>0</v>
      </c>
      <c r="G49" s="61">
        <v>0</v>
      </c>
      <c r="H49" s="62">
        <v>0</v>
      </c>
      <c r="I49" s="64">
        <v>0</v>
      </c>
      <c r="J49" s="65">
        <v>0</v>
      </c>
      <c r="K49" s="61">
        <v>0</v>
      </c>
      <c r="L49" s="62">
        <v>0</v>
      </c>
      <c r="M49" s="64">
        <v>0</v>
      </c>
      <c r="N49" s="64">
        <v>0</v>
      </c>
      <c r="O49" s="63">
        <v>250000</v>
      </c>
      <c r="P49" s="63">
        <v>250000</v>
      </c>
    </row>
    <row r="50" ht="30" customHeight="1">
      <c r="B50" s="116" t="s">
        <v>61</v>
      </c>
      <c r="C50" s="117"/>
      <c r="D50" s="118"/>
      <c r="E50" s="118"/>
      <c r="F50" s="118"/>
      <c r="G50" s="117"/>
      <c r="H50" s="118"/>
      <c r="I50" s="118"/>
      <c r="J50" s="119"/>
      <c r="K50" s="117"/>
      <c r="L50" s="118"/>
      <c r="M50" s="118"/>
      <c r="N50" s="118"/>
      <c r="O50" s="119"/>
      <c r="P50" s="120">
        <v>0</v>
      </c>
    </row>
    <row r="52">
      <c r="A52" s="57"/>
      <c r="B52" s="67" t="s">
        <v>66</v>
      </c>
      <c r="C52" s="133" t="s">
        <v>55</v>
      </c>
      <c r="D52" s="133"/>
      <c r="E52" s="133"/>
      <c r="F52" s="134"/>
      <c r="G52" s="133" t="s">
        <v>56</v>
      </c>
      <c r="H52" s="133"/>
      <c r="I52" s="133"/>
      <c r="J52" s="134"/>
      <c r="K52" s="135" t="s">
        <v>57</v>
      </c>
      <c r="L52" s="133"/>
      <c r="M52" s="133"/>
      <c r="N52" s="133"/>
      <c r="O52" s="134"/>
      <c r="P52" s="32"/>
    </row>
    <row r="53" ht="24" customHeight="1">
      <c r="A53" s="57"/>
      <c r="B53" s="66"/>
      <c r="C53" s="55">
        <v>43738</v>
      </c>
      <c r="D53" s="55">
        <v>43745</v>
      </c>
      <c r="E53" s="55">
        <v>43752</v>
      </c>
      <c r="F53" s="56">
        <v>43759</v>
      </c>
      <c r="G53" s="55">
        <v>43766</v>
      </c>
      <c r="H53" s="55">
        <v>43773</v>
      </c>
      <c r="I53" s="55">
        <v>43780</v>
      </c>
      <c r="J53" s="56">
        <v>43787</v>
      </c>
      <c r="K53" s="55">
        <v>43794</v>
      </c>
      <c r="L53" s="55">
        <v>43801</v>
      </c>
      <c r="M53" s="55">
        <v>43808</v>
      </c>
      <c r="N53" s="55">
        <v>43815</v>
      </c>
      <c r="O53" s="56">
        <v>43822</v>
      </c>
      <c r="P53" s="60" t="s">
        <v>37</v>
      </c>
    </row>
    <row r="54" ht="24" customHeight="1">
      <c r="B54" s="114" t="s">
        <v>58</v>
      </c>
      <c r="C54" s="101">
        <v>0</v>
      </c>
      <c r="D54" s="102">
        <v>0</v>
      </c>
      <c r="E54" s="102">
        <v>0</v>
      </c>
      <c r="F54" s="59">
        <v>0</v>
      </c>
      <c r="G54" s="101">
        <v>0</v>
      </c>
      <c r="H54" s="102">
        <v>0</v>
      </c>
      <c r="I54" s="102">
        <v>0</v>
      </c>
      <c r="J54" s="59">
        <v>0</v>
      </c>
      <c r="K54" s="101">
        <v>0</v>
      </c>
      <c r="L54" s="102">
        <v>0</v>
      </c>
      <c r="M54" s="102">
        <v>0</v>
      </c>
      <c r="N54" s="102">
        <v>0</v>
      </c>
      <c r="O54" s="59">
        <v>0.5</v>
      </c>
      <c r="P54" s="105" t="s">
        <v>38</v>
      </c>
    </row>
    <row r="55" ht="24" customHeight="1">
      <c r="B55" s="115" t="s">
        <v>23</v>
      </c>
      <c r="C55" s="104">
        <v>0</v>
      </c>
      <c r="D55" s="96">
        <v>0</v>
      </c>
      <c r="E55" s="106">
        <v>0</v>
      </c>
      <c r="F55" s="107">
        <v>0</v>
      </c>
      <c r="G55" s="104">
        <v>0</v>
      </c>
      <c r="H55" s="96">
        <v>0</v>
      </c>
      <c r="I55" s="106">
        <v>0</v>
      </c>
      <c r="J55" s="107">
        <v>0</v>
      </c>
      <c r="K55" s="104">
        <v>0</v>
      </c>
      <c r="L55" s="96">
        <v>0</v>
      </c>
      <c r="M55" s="106">
        <v>0</v>
      </c>
      <c r="N55" s="106">
        <v>0</v>
      </c>
      <c r="O55" s="99">
        <v>0</v>
      </c>
      <c r="P55" s="99">
        <v>0</v>
      </c>
    </row>
    <row r="56" ht="24" customHeight="1">
      <c r="B56" s="115" t="s">
        <v>59</v>
      </c>
      <c r="C56" s="103">
        <v>0</v>
      </c>
      <c r="D56" s="95">
        <v>0</v>
      </c>
      <c r="E56" s="108">
        <v>0</v>
      </c>
      <c r="F56" s="109">
        <v>0</v>
      </c>
      <c r="G56" s="103">
        <v>0</v>
      </c>
      <c r="H56" s="95">
        <v>0</v>
      </c>
      <c r="I56" s="108">
        <v>0</v>
      </c>
      <c r="J56" s="109">
        <v>0</v>
      </c>
      <c r="K56" s="103">
        <v>0</v>
      </c>
      <c r="L56" s="95">
        <v>0</v>
      </c>
      <c r="M56" s="108">
        <v>0</v>
      </c>
      <c r="N56" s="108">
        <v>0</v>
      </c>
      <c r="O56" s="98">
        <v>10000</v>
      </c>
      <c r="P56" s="98">
        <v>10000</v>
      </c>
    </row>
    <row r="57" ht="24" customHeight="1">
      <c r="B57" s="115" t="s">
        <v>30</v>
      </c>
      <c r="C57" s="110">
        <v>0</v>
      </c>
      <c r="D57" s="97">
        <v>0</v>
      </c>
      <c r="E57" s="111">
        <v>0</v>
      </c>
      <c r="F57" s="112">
        <v>0</v>
      </c>
      <c r="G57" s="110">
        <v>0</v>
      </c>
      <c r="H57" s="97">
        <v>0</v>
      </c>
      <c r="I57" s="111">
        <v>0</v>
      </c>
      <c r="J57" s="112">
        <v>0</v>
      </c>
      <c r="K57" s="110">
        <v>0</v>
      </c>
      <c r="L57" s="97">
        <v>0</v>
      </c>
      <c r="M57" s="111">
        <v>0</v>
      </c>
      <c r="N57" s="111">
        <v>0</v>
      </c>
      <c r="O57" s="113">
        <v>25</v>
      </c>
      <c r="P57" s="113">
        <v>25</v>
      </c>
    </row>
    <row r="58" ht="24" customHeight="1">
      <c r="B58" s="115" t="s">
        <v>60</v>
      </c>
      <c r="C58" s="61">
        <v>0</v>
      </c>
      <c r="D58" s="62">
        <v>0</v>
      </c>
      <c r="E58" s="64">
        <v>0</v>
      </c>
      <c r="F58" s="65">
        <v>0</v>
      </c>
      <c r="G58" s="61">
        <v>0</v>
      </c>
      <c r="H58" s="62">
        <v>0</v>
      </c>
      <c r="I58" s="64">
        <v>0</v>
      </c>
      <c r="J58" s="65">
        <v>0</v>
      </c>
      <c r="K58" s="61">
        <v>0</v>
      </c>
      <c r="L58" s="62">
        <v>0</v>
      </c>
      <c r="M58" s="64">
        <v>0</v>
      </c>
      <c r="N58" s="64">
        <v>0</v>
      </c>
      <c r="O58" s="63">
        <v>250000</v>
      </c>
      <c r="P58" s="63">
        <v>250000</v>
      </c>
    </row>
    <row r="59" ht="30" customHeight="1">
      <c r="B59" s="116" t="s">
        <v>61</v>
      </c>
      <c r="C59" s="117"/>
      <c r="D59" s="118"/>
      <c r="E59" s="118"/>
      <c r="F59" s="118"/>
      <c r="G59" s="117"/>
      <c r="H59" s="118"/>
      <c r="I59" s="118"/>
      <c r="J59" s="119"/>
      <c r="K59" s="117"/>
      <c r="L59" s="118"/>
      <c r="M59" s="118"/>
      <c r="N59" s="118"/>
      <c r="O59" s="119"/>
      <c r="P59" s="120">
        <v>0</v>
      </c>
    </row>
    <row r="60" ht="24" customHeight="1" s="94" customFormat="1"/>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67</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68</v>
      </c>
      <c r="C7" s="9"/>
      <c r="D7" s="9"/>
      <c r="E7" s="23"/>
      <c r="F7" s="28"/>
      <c r="G7" s="137" t="s">
        <v>21</v>
      </c>
      <c r="H7" s="137"/>
      <c r="I7" s="137"/>
      <c r="J7" s="137"/>
      <c r="K7" s="137"/>
      <c r="L7" s="138"/>
      <c r="M7" s="33"/>
      <c r="N7" s="137" t="s">
        <v>14</v>
      </c>
      <c r="O7" s="137"/>
      <c r="P7" s="137"/>
      <c r="Q7" s="137"/>
      <c r="R7" s="137"/>
      <c r="S7" s="137"/>
      <c r="T7" s="138"/>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9">
        <v>13.331109257714761</v>
      </c>
      <c r="I9" s="17">
        <v>2664</v>
      </c>
      <c r="J9" s="17">
        <v>15984</v>
      </c>
      <c r="K9" s="18">
        <v>5.0943806306306305</v>
      </c>
      <c r="L9" s="24">
        <v>6108.1623761261271</v>
      </c>
      <c r="M9" s="34"/>
      <c r="N9" s="21">
        <v>0.315</v>
      </c>
      <c r="O9" s="47">
        <v>0.83840543510840237</v>
      </c>
      <c r="P9" s="69">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70">
        <v>9.7456213511259389</v>
      </c>
      <c r="I10" s="19">
        <v>2337</v>
      </c>
      <c r="J10" s="19">
        <v>11685</v>
      </c>
      <c r="K10" s="20">
        <v>4.3669490800171156</v>
      </c>
      <c r="L10" s="25">
        <v>5235.9719469405209</v>
      </c>
      <c r="M10" s="35"/>
      <c r="N10" s="22">
        <v>0.27</v>
      </c>
      <c r="O10" s="48">
        <v>0.63042261964232194</v>
      </c>
      <c r="P10" s="70">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71">
        <f>SUM(H9:H10)</f>
        <v>23.0767306088407</v>
      </c>
      <c r="I11" s="50" t="s">
        <v>38</v>
      </c>
      <c r="J11" s="50">
        <f>SUM(J9:J10)</f>
        <v>27669</v>
      </c>
      <c r="K11" s="46">
        <f>E11/J11</f>
        <v>3.6914958979363188</v>
      </c>
      <c r="L11" s="42">
        <f>E11/H11</f>
        <v>4426.1035816256463</v>
      </c>
      <c r="M11" s="33"/>
      <c r="N11" s="44" t="s">
        <v>38</v>
      </c>
      <c r="O11" s="49" t="s">
        <v>38</v>
      </c>
      <c r="P11" s="71">
        <f>SUM(P9:P10)</f>
        <v>8.1825457088620226</v>
      </c>
      <c r="Q11" s="50" t="s">
        <v>38</v>
      </c>
      <c r="R11" s="50">
        <f>SUM(R9:R10)</f>
        <v>8189.91</v>
      </c>
      <c r="S11" s="46">
        <f>E11/R11</f>
        <v>12.471443520136363</v>
      </c>
      <c r="T11" s="42">
        <f>E11/P11</f>
        <v>12482.667819304488</v>
      </c>
    </row>
    <row r="13" ht="24" customHeight="1">
      <c r="B13" s="52" t="s">
        <v>69</v>
      </c>
      <c r="C13" s="9"/>
      <c r="D13" s="9"/>
      <c r="E13" s="23"/>
      <c r="F13" s="28"/>
      <c r="G13" s="135" t="s">
        <v>21</v>
      </c>
      <c r="H13" s="133"/>
      <c r="I13" s="133"/>
      <c r="J13" s="133"/>
      <c r="K13" s="133"/>
      <c r="L13" s="134"/>
      <c r="M13" s="33"/>
      <c r="N13" s="135" t="s">
        <v>14</v>
      </c>
      <c r="O13" s="133"/>
      <c r="P13" s="133"/>
      <c r="Q13" s="133"/>
      <c r="R13" s="133"/>
      <c r="S13" s="133"/>
      <c r="T13" s="134"/>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9">
        <v>11.45954962468724</v>
      </c>
      <c r="I15" s="17">
        <v>2748</v>
      </c>
      <c r="J15" s="17">
        <v>13740</v>
      </c>
      <c r="K15" s="18">
        <v>5.094614264919942</v>
      </c>
      <c r="L15" s="24">
        <v>6108.44250363901</v>
      </c>
      <c r="M15" s="34"/>
      <c r="N15" s="21">
        <v>0.315</v>
      </c>
      <c r="O15" s="47">
        <v>0.86484164252173046</v>
      </c>
      <c r="P15" s="69">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70">
        <v>8.5604670558799</v>
      </c>
      <c r="I16" s="19">
        <v>2566</v>
      </c>
      <c r="J16" s="19">
        <v>10264</v>
      </c>
      <c r="K16" s="20">
        <v>4.36477007014809</v>
      </c>
      <c r="L16" s="25">
        <v>5233.35931410756</v>
      </c>
      <c r="M16" s="35"/>
      <c r="N16" s="22">
        <v>0.27</v>
      </c>
      <c r="O16" s="48">
        <v>0.69219702267958838</v>
      </c>
      <c r="P16" s="70">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71">
        <f>SUM(H15:H16)</f>
        <v>20.020016680567139</v>
      </c>
      <c r="I17" s="50" t="s">
        <v>38</v>
      </c>
      <c r="J17" s="50">
        <f>SUM(J15:J16)</f>
        <v>24004</v>
      </c>
      <c r="K17" s="46">
        <f>E17/J17</f>
        <v>4.78253624395934</v>
      </c>
      <c r="L17" s="42">
        <f>E17/H17</f>
        <v>5734.2609565072489</v>
      </c>
      <c r="M17" s="33"/>
      <c r="N17" s="44" t="s">
        <v>38</v>
      </c>
      <c r="O17" s="49" t="s">
        <v>38</v>
      </c>
      <c r="P17" s="71">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35" t="s">
        <v>21</v>
      </c>
      <c r="H19" s="133"/>
      <c r="I19" s="133"/>
      <c r="J19" s="133"/>
      <c r="K19" s="133"/>
      <c r="L19" s="134"/>
      <c r="M19" s="33"/>
      <c r="N19" s="135" t="s">
        <v>14</v>
      </c>
      <c r="O19" s="133"/>
      <c r="P19" s="133"/>
      <c r="Q19" s="133"/>
      <c r="R19" s="133"/>
      <c r="S19" s="133"/>
      <c r="T19" s="134"/>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9">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9">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70">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70">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71">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71">
        <f t="shared" si="5"/>
        <v>15.275542012189028</v>
      </c>
      <c r="Q23" s="50">
        <f t="shared" si="5"/>
        <v>3028.59</v>
      </c>
      <c r="R23" s="50">
        <f t="shared" si="5"/>
        <v>15289.29</v>
      </c>
      <c r="S23" s="46">
        <f t="shared" si="5"/>
        <v>64.685716097597819</v>
      </c>
      <c r="T23" s="42">
        <f t="shared" si="5"/>
        <v>64743.933242085666</v>
      </c>
    </row>
    <row r="25" ht="24" customHeight="1">
      <c r="B25" s="4" t="s">
        <v>42</v>
      </c>
      <c r="D25" s="139" t="s">
        <v>43</v>
      </c>
      <c r="E25" s="139"/>
      <c r="F25" s="139"/>
      <c r="G25" s="139"/>
      <c r="H25" s="139"/>
      <c r="I25" s="139"/>
      <c r="J25" s="139"/>
      <c r="K25" s="139"/>
      <c r="L25" s="139"/>
      <c r="M25" s="139"/>
      <c r="N25" s="139"/>
      <c r="O25" s="139"/>
      <c r="P25" s="139"/>
      <c r="Q25" s="139"/>
      <c r="R25" s="139"/>
      <c r="S25" s="139"/>
      <c r="T25" s="139"/>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39" t="s">
        <v>45</v>
      </c>
      <c r="E27" s="139"/>
      <c r="F27" s="139"/>
      <c r="G27" s="139"/>
      <c r="H27" s="139"/>
      <c r="I27" s="139"/>
      <c r="J27" s="139"/>
      <c r="K27" s="139"/>
      <c r="L27" s="139"/>
      <c r="M27" s="139"/>
      <c r="N27" s="139"/>
      <c r="O27" s="139"/>
      <c r="P27" s="139"/>
      <c r="Q27" s="139"/>
      <c r="R27" s="139"/>
      <c r="S27" s="139"/>
      <c r="T27" s="139"/>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39" t="s">
        <v>46</v>
      </c>
      <c r="E29" s="139"/>
      <c r="F29" s="139"/>
      <c r="G29" s="139"/>
      <c r="H29" s="139"/>
      <c r="I29" s="139"/>
      <c r="J29" s="139"/>
      <c r="K29" s="139"/>
      <c r="L29" s="139"/>
      <c r="M29" s="139"/>
      <c r="N29" s="139"/>
      <c r="O29" s="139"/>
      <c r="P29" s="139"/>
      <c r="Q29" s="139"/>
      <c r="R29" s="139"/>
      <c r="S29" s="139"/>
      <c r="T29" s="139"/>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39" t="s">
        <v>48</v>
      </c>
      <c r="E31" s="139"/>
      <c r="F31" s="139"/>
      <c r="G31" s="139"/>
      <c r="H31" s="139"/>
      <c r="I31" s="139"/>
      <c r="J31" s="139"/>
      <c r="K31" s="139"/>
      <c r="L31" s="139"/>
      <c r="M31" s="139"/>
      <c r="N31" s="139"/>
      <c r="O31" s="139"/>
      <c r="P31" s="139"/>
      <c r="Q31" s="139"/>
      <c r="R31" s="139"/>
      <c r="S31" s="139"/>
      <c r="T31" s="139"/>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39" t="s">
        <v>50</v>
      </c>
      <c r="E33" s="139"/>
      <c r="F33" s="139"/>
      <c r="G33" s="139"/>
      <c r="H33" s="139"/>
      <c r="I33" s="139"/>
      <c r="J33" s="139"/>
      <c r="K33" s="139"/>
      <c r="L33" s="139"/>
      <c r="M33" s="139"/>
      <c r="N33" s="139"/>
      <c r="O33" s="139"/>
      <c r="P33" s="139"/>
      <c r="Q33" s="139"/>
      <c r="R33" s="139"/>
      <c r="S33" s="139"/>
      <c r="T33" s="139"/>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36" t="s">
        <v>52</v>
      </c>
      <c r="E35" s="136"/>
      <c r="F35" s="136"/>
      <c r="G35" s="136"/>
      <c r="H35" s="136"/>
      <c r="I35" s="136"/>
      <c r="J35" s="136"/>
      <c r="K35" s="136"/>
      <c r="L35" s="136"/>
      <c r="M35" s="136"/>
      <c r="N35" s="136"/>
      <c r="O35" s="136"/>
      <c r="P35" s="136"/>
      <c r="Q35" s="136"/>
      <c r="R35" s="136"/>
      <c r="S35" s="136"/>
      <c r="T35" s="136"/>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37" t="s">
        <v>21</v>
      </c>
      <c r="H7" s="137"/>
      <c r="I7" s="137"/>
      <c r="J7" s="137"/>
      <c r="K7" s="137"/>
      <c r="L7" s="138"/>
      <c r="M7" s="33"/>
      <c r="N7" s="137" t="s">
        <v>14</v>
      </c>
      <c r="O7" s="137"/>
      <c r="P7" s="137"/>
      <c r="Q7" s="137"/>
      <c r="R7" s="137"/>
      <c r="S7" s="137"/>
      <c r="T7" s="138"/>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35" t="s">
        <v>21</v>
      </c>
      <c r="H13" s="133"/>
      <c r="I13" s="133"/>
      <c r="J13" s="133"/>
      <c r="K13" s="133"/>
      <c r="L13" s="134"/>
      <c r="M13" s="33"/>
      <c r="N13" s="135" t="s">
        <v>14</v>
      </c>
      <c r="O13" s="133"/>
      <c r="P13" s="133"/>
      <c r="Q13" s="133"/>
      <c r="R13" s="133"/>
      <c r="S13" s="133"/>
      <c r="T13" s="134"/>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35" t="s">
        <v>21</v>
      </c>
      <c r="H19" s="133"/>
      <c r="I19" s="133"/>
      <c r="J19" s="133"/>
      <c r="K19" s="133"/>
      <c r="L19" s="134"/>
      <c r="M19" s="33"/>
      <c r="N19" s="135" t="s">
        <v>14</v>
      </c>
      <c r="O19" s="133"/>
      <c r="P19" s="133"/>
      <c r="Q19" s="133"/>
      <c r="R19" s="133"/>
      <c r="S19" s="133"/>
      <c r="T19" s="134"/>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35" t="s">
        <v>21</v>
      </c>
      <c r="H25" s="133"/>
      <c r="I25" s="133"/>
      <c r="J25" s="133"/>
      <c r="K25" s="133"/>
      <c r="L25" s="134"/>
      <c r="M25" s="33"/>
      <c r="N25" s="135" t="s">
        <v>14</v>
      </c>
      <c r="O25" s="133"/>
      <c r="P25" s="133"/>
      <c r="Q25" s="133"/>
      <c r="R25" s="133"/>
      <c r="S25" s="133"/>
      <c r="T25" s="134"/>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30" t="s">
        <v>43</v>
      </c>
      <c r="D31" s="130"/>
      <c r="E31" s="130"/>
      <c r="F31" s="130"/>
      <c r="G31" s="130"/>
      <c r="H31" s="130"/>
      <c r="I31" s="130"/>
      <c r="J31" s="130"/>
      <c r="K31" s="130"/>
      <c r="L31" s="130"/>
      <c r="M31" s="130"/>
      <c r="N31" s="130"/>
      <c r="O31" s="130"/>
      <c r="P31" s="130"/>
      <c r="Q31" s="130"/>
      <c r="R31" s="130"/>
      <c r="S31" s="130"/>
      <c r="T31" s="130"/>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30" t="s">
        <v>45</v>
      </c>
      <c r="D33" s="130"/>
      <c r="E33" s="130"/>
      <c r="F33" s="130"/>
      <c r="G33" s="130"/>
      <c r="H33" s="130"/>
      <c r="I33" s="130"/>
      <c r="J33" s="130"/>
      <c r="K33" s="130"/>
      <c r="L33" s="130"/>
      <c r="M33" s="130"/>
      <c r="N33" s="130"/>
      <c r="O33" s="130"/>
      <c r="P33" s="130"/>
      <c r="Q33" s="130"/>
      <c r="R33" s="130"/>
      <c r="S33" s="130"/>
      <c r="T33" s="130"/>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30" t="s">
        <v>46</v>
      </c>
      <c r="D35" s="130"/>
      <c r="E35" s="130"/>
      <c r="F35" s="130"/>
      <c r="G35" s="130"/>
      <c r="H35" s="130"/>
      <c r="I35" s="130"/>
      <c r="J35" s="130"/>
      <c r="K35" s="130"/>
      <c r="L35" s="130"/>
      <c r="M35" s="130"/>
      <c r="N35" s="130"/>
      <c r="O35" s="130"/>
      <c r="P35" s="130"/>
      <c r="Q35" s="130"/>
      <c r="R35" s="130"/>
      <c r="S35" s="130"/>
      <c r="T35" s="130"/>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30" t="s">
        <v>48</v>
      </c>
      <c r="D37" s="130"/>
      <c r="E37" s="130"/>
      <c r="F37" s="130"/>
      <c r="G37" s="130"/>
      <c r="H37" s="130"/>
      <c r="I37" s="130"/>
      <c r="J37" s="130"/>
      <c r="K37" s="130"/>
      <c r="L37" s="130"/>
      <c r="M37" s="130"/>
      <c r="N37" s="130"/>
      <c r="O37" s="130"/>
      <c r="P37" s="130"/>
      <c r="Q37" s="130"/>
      <c r="R37" s="130"/>
      <c r="S37" s="130"/>
      <c r="T37" s="130"/>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30" t="s">
        <v>50</v>
      </c>
      <c r="D39" s="130"/>
      <c r="E39" s="130"/>
      <c r="F39" s="130"/>
      <c r="G39" s="130"/>
      <c r="H39" s="130"/>
      <c r="I39" s="130"/>
      <c r="J39" s="130"/>
      <c r="K39" s="130"/>
      <c r="L39" s="130"/>
      <c r="M39" s="130"/>
      <c r="N39" s="130"/>
      <c r="O39" s="130"/>
      <c r="P39" s="130"/>
      <c r="Q39" s="130"/>
      <c r="R39" s="130"/>
      <c r="S39" s="130"/>
      <c r="T39" s="130"/>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31" t="s">
        <v>52</v>
      </c>
      <c r="D41" s="131"/>
      <c r="E41" s="131"/>
      <c r="F41" s="131"/>
      <c r="G41" s="131"/>
      <c r="H41" s="131"/>
      <c r="I41" s="131"/>
      <c r="J41" s="131"/>
      <c r="K41" s="131"/>
      <c r="L41" s="131"/>
      <c r="M41" s="131"/>
      <c r="N41" s="131"/>
      <c r="O41" s="131"/>
      <c r="P41" s="131"/>
      <c r="Q41" s="131"/>
      <c r="R41" s="131"/>
      <c r="S41" s="131"/>
      <c r="T41" s="131"/>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39"/>
  <sheetViews>
    <sheetView showGridLines="0" topLeftCell="B1" zoomScalePageLayoutView="90" workbookViewId="0" tabSelected="1">
      <selection activeCell="C5" sqref="C5:D5"/>
    </sheetView>
  </sheetViews>
  <sheetFormatPr defaultColWidth="10.625" defaultRowHeight="24" customHeight="1" x14ac:dyDescent="0.25"/>
  <cols>
    <col min="1" max="1" hidden="1" width="5.125" customWidth="1" style="72"/>
    <col min="2" max="2" width="3" customWidth="1" style="72"/>
    <col min="3" max="3" width="11.375" customWidth="1" style="72"/>
    <col min="4" max="4" width="9" customWidth="1" style="72"/>
    <col min="5" max="5" width="7.875" customWidth="1" style="72"/>
    <col min="6" max="6" width="11.375" customWidth="1" style="72"/>
    <col min="7" max="7" width="12.5" customWidth="1" style="72"/>
    <col min="8" max="8" width="12.5" customWidth="1" style="74"/>
    <col min="9" max="13" width="11.375" customWidth="1" style="72"/>
    <col min="14" max="14" width="12.5" customWidth="1" style="72"/>
    <col min="15" max="20" width="11.375" customWidth="1" style="72"/>
    <col min="21" max="21" width="12.5" customWidth="1" style="72"/>
    <col min="22" max="22" width="10.5" customWidth="1" style="72"/>
    <col min="23" max="16384" width="10.625" customWidth="1" style="72"/>
  </cols>
  <sheetData>
    <row r="1" ht="18" customHeight="1"/>
    <row r="2" ht="24" customHeight="1">
      <c r="E2" s="7"/>
      <c r="F2" s="7" t="s">
        <v>70</v>
      </c>
      <c r="U2" s="8" t="s">
        <v>71</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30" t="s">
        <v>72</v>
      </c>
      <c r="D5" s="130"/>
      <c r="E5" s="130" t="s">
        <v>73</v>
      </c>
      <c r="F5" s="130"/>
      <c r="G5" s="130"/>
      <c r="H5" s="73"/>
      <c r="I5" s="130" t="s">
        <v>74</v>
      </c>
      <c r="J5" s="130"/>
      <c r="K5" s="130" t="s">
        <v>75</v>
      </c>
      <c r="L5" s="130"/>
      <c r="M5" s="130" t="s">
        <v>76</v>
      </c>
      <c r="N5" s="130"/>
      <c r="O5" s="68" t="s">
        <v>16</v>
      </c>
      <c r="P5" s="130"/>
      <c r="Q5" s="130"/>
      <c r="R5" s="130"/>
      <c r="S5" s="130"/>
      <c r="T5" s="130"/>
      <c r="U5" s="5" t="s">
        <v>19</v>
      </c>
    </row>
    <row r="6" ht="18" customHeight="1">
      <c r="I6" s="32"/>
      <c r="J6" s="32"/>
      <c r="K6" s="32"/>
      <c r="L6" s="32"/>
      <c r="M6" s="32"/>
      <c r="N6" s="32"/>
      <c r="O6" s="100"/>
      <c r="P6" s="100"/>
      <c r="Q6" s="100"/>
      <c r="R6" s="100"/>
      <c r="S6" s="100"/>
      <c r="T6" s="100"/>
      <c r="U6" s="100"/>
    </row>
    <row r="7" ht="24" customHeight="1">
      <c r="C7" s="52" t="s">
        <v>68</v>
      </c>
      <c r="D7" s="52"/>
      <c r="E7" s="9"/>
      <c r="F7" s="9"/>
      <c r="G7" s="23"/>
      <c r="H7" s="58"/>
      <c r="I7" s="135" t="s">
        <v>21</v>
      </c>
      <c r="J7" s="133"/>
      <c r="K7" s="133"/>
      <c r="L7" s="133"/>
      <c r="M7" s="133"/>
      <c r="N7" s="134"/>
      <c r="O7" s="135" t="s">
        <v>75</v>
      </c>
      <c r="P7" s="133"/>
      <c r="Q7" s="133"/>
      <c r="R7" s="133"/>
      <c r="S7" s="133"/>
      <c r="T7" s="133"/>
      <c r="U7" s="134"/>
    </row>
    <row r="8" ht="24" customHeight="1">
      <c r="A8" s="72" t="s">
        <v>77</v>
      </c>
      <c r="B8" s="27"/>
      <c r="C8" s="38" t="s">
        <v>22</v>
      </c>
      <c r="D8" s="39" t="s">
        <v>78</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72" t="s">
        <v>79</v>
      </c>
      <c r="B9" s="27"/>
      <c r="C9" s="10" t="s">
        <v>80</v>
      </c>
      <c r="D9" s="10" t="s">
        <v>81</v>
      </c>
      <c r="E9" s="77">
        <v>0</v>
      </c>
      <c r="F9" s="78">
        <v>0</v>
      </c>
      <c r="G9" s="91">
        <v>125000</v>
      </c>
      <c r="H9" s="79"/>
      <c r="I9" s="129">
        <v>0</v>
      </c>
      <c r="J9" s="81">
        <v>9.072918318693878</v>
      </c>
      <c r="K9" s="77">
        <v>0</v>
      </c>
      <c r="L9" s="77">
        <v>10000</v>
      </c>
      <c r="M9" s="82">
        <v>12.5</v>
      </c>
      <c r="N9" s="79">
        <v>13777.264999999996</v>
      </c>
      <c r="O9" s="83">
        <v>0.5</v>
      </c>
      <c r="P9" s="80">
        <v>0</v>
      </c>
      <c r="Q9" s="81">
        <v>37.361500916104</v>
      </c>
      <c r="R9" s="77">
        <v>0</v>
      </c>
      <c r="S9" s="77">
        <v>5000</v>
      </c>
      <c r="T9" s="82">
        <v>25</v>
      </c>
      <c r="U9" s="79">
        <v>3345.69</v>
      </c>
    </row>
    <row r="10" ht="24" customHeight="1">
      <c r="A10" s="72" t="s">
        <v>82</v>
      </c>
      <c r="B10" s="27"/>
      <c r="C10" s="10" t="s">
        <v>35</v>
      </c>
      <c r="D10" s="10" t="s">
        <v>81</v>
      </c>
      <c r="E10" s="77">
        <v>0</v>
      </c>
      <c r="F10" s="78">
        <v>0</v>
      </c>
      <c r="G10" s="91">
        <v>125000</v>
      </c>
      <c r="H10" s="79"/>
      <c r="I10" s="129">
        <v>0</v>
      </c>
      <c r="J10" s="81">
        <v>9.072918318693878</v>
      </c>
      <c r="K10" s="77">
        <v>0</v>
      </c>
      <c r="L10" s="77">
        <v>10000</v>
      </c>
      <c r="M10" s="82">
        <v>12.5</v>
      </c>
      <c r="N10" s="79">
        <v>13777.264999999996</v>
      </c>
      <c r="O10" s="83">
        <v>0.5</v>
      </c>
      <c r="P10" s="80">
        <v>0</v>
      </c>
      <c r="Q10" s="81">
        <v>37.361500916104</v>
      </c>
      <c r="R10" s="77">
        <v>0</v>
      </c>
      <c r="S10" s="77">
        <v>5000</v>
      </c>
      <c r="T10" s="82">
        <v>25</v>
      </c>
      <c r="U10" s="79">
        <v>3345.69</v>
      </c>
    </row>
    <row r="11" ht="24" customHeight="1">
      <c r="A11" s="72" t="s">
        <v>79</v>
      </c>
      <c r="B11" s="27"/>
      <c r="C11" s="10" t="s">
        <v>83</v>
      </c>
      <c r="D11" s="10" t="s">
        <v>81</v>
      </c>
      <c r="E11" s="77">
        <v>0</v>
      </c>
      <c r="F11" s="78">
        <v>0</v>
      </c>
      <c r="G11" s="91">
        <v>250000</v>
      </c>
      <c r="H11" s="79"/>
      <c r="I11" s="129">
        <v>0</v>
      </c>
      <c r="J11" s="81">
        <v>18.145836637387756</v>
      </c>
      <c r="K11" s="77">
        <v>0</v>
      </c>
      <c r="L11" s="77">
        <v>20000</v>
      </c>
      <c r="M11" s="82">
        <v>12.5</v>
      </c>
      <c r="N11" s="79">
        <v>13777.264999999967</v>
      </c>
      <c r="O11" s="83">
        <v>0.5</v>
      </c>
      <c r="P11" s="80">
        <v>0</v>
      </c>
      <c r="Q11" s="81">
        <v>74.723001832208</v>
      </c>
      <c r="R11" s="77">
        <v>0</v>
      </c>
      <c r="S11" s="77">
        <v>10000</v>
      </c>
      <c r="T11" s="82">
        <v>25</v>
      </c>
      <c r="U11" s="79">
        <v>3345.69</v>
      </c>
    </row>
    <row r="12" ht="24" customHeight="1">
      <c r="B12" s="27"/>
      <c r="C12" s="38"/>
      <c r="D12" s="39" t="s">
        <v>84</v>
      </c>
      <c r="E12" s="50">
        <v>0</v>
      </c>
      <c r="F12" s="41" t="s">
        <v>38</v>
      </c>
      <c r="G12" s="41">
        <v>500000</v>
      </c>
      <c r="H12" s="42"/>
      <c r="I12" s="51" t="s">
        <v>38</v>
      </c>
      <c r="J12" s="71">
        <v>36.291673274775512</v>
      </c>
      <c r="K12" s="50" t="s">
        <v>38</v>
      </c>
      <c r="L12" s="50">
        <v>40000</v>
      </c>
      <c r="M12" s="46">
        <v>12.5</v>
      </c>
      <c r="N12" s="42">
        <v>13777.265000000005</v>
      </c>
      <c r="O12" s="44" t="s">
        <v>38</v>
      </c>
      <c r="P12" s="49" t="s">
        <v>38</v>
      </c>
      <c r="Q12" s="71">
        <v>149.446003664416</v>
      </c>
      <c r="R12" s="50" t="s">
        <v>38</v>
      </c>
      <c r="S12" s="50">
        <v>20000</v>
      </c>
      <c r="T12" s="46">
        <v>25</v>
      </c>
      <c r="U12" s="42">
        <v>3345.69</v>
      </c>
    </row>
    <row r="13" ht="24" customHeight="1" s="74" customFormat="1">
      <c r="B13" s="57"/>
    </row>
    <row r="14" ht="24" customHeight="1" s="74" customFormat="1">
      <c r="B14" s="57"/>
      <c r="H14" s="84" t="s">
        <v>85</v>
      </c>
    </row>
    <row r="15" ht="24" customHeight="1" s="74" customFormat="1">
      <c r="B15" s="57"/>
      <c r="H15" s="135" t="s">
        <v>86</v>
      </c>
      <c r="I15" s="133"/>
      <c r="J15" s="133"/>
      <c r="K15" s="133"/>
      <c r="L15" s="133"/>
      <c r="M15" s="133"/>
      <c r="N15" s="134"/>
      <c r="O15" s="135"/>
      <c r="P15" s="133"/>
      <c r="Q15" s="133"/>
      <c r="R15" s="133"/>
      <c r="S15" s="133"/>
      <c r="T15" s="133"/>
      <c r="U15" s="134"/>
    </row>
    <row r="16" ht="24" customHeight="1" s="74" customFormat="1">
      <c r="B16" s="57"/>
      <c r="H16" s="31" t="s">
        <v>32</v>
      </c>
      <c r="I16" s="26" t="s">
        <v>33</v>
      </c>
      <c r="J16" s="26" t="s">
        <v>34</v>
      </c>
      <c r="K16" s="26" t="s">
        <v>28</v>
      </c>
      <c r="L16" s="26" t="s">
        <v>29</v>
      </c>
      <c r="M16" s="26" t="s">
        <v>30</v>
      </c>
      <c r="N16" s="43" t="s">
        <v>31</v>
      </c>
      <c r="O16" s="31" t="s">
        <v>32</v>
      </c>
      <c r="P16" s="26" t="s">
        <v>33</v>
      </c>
      <c r="Q16" s="26" t="s">
        <v>34</v>
      </c>
      <c r="R16" s="26" t="s">
        <v>28</v>
      </c>
      <c r="S16" s="26" t="s">
        <v>29</v>
      </c>
      <c r="T16" s="26" t="s">
        <v>30</v>
      </c>
      <c r="U16" s="43" t="s">
        <v>31</v>
      </c>
    </row>
    <row r="17" ht="24" customHeight="1" s="74" customFormat="1">
      <c r="A17" s="74" t="s">
        <v>82</v>
      </c>
      <c r="B17" s="57"/>
      <c r="H17" s="128">
        <v>1.2249285870629532</v>
      </c>
      <c r="I17" s="86">
        <v>0</v>
      </c>
      <c r="J17" s="87">
        <v>9.27836584001722</v>
      </c>
      <c r="K17" s="85">
        <v>0</v>
      </c>
      <c r="L17" s="85">
        <v>12249.285870629532</v>
      </c>
      <c r="M17" s="88">
        <v>10.204676527283638</v>
      </c>
      <c r="N17" s="89">
        <v>13472.199970912983</v>
      </c>
      <c r="O17" s="90"/>
      <c r="P17" s="86"/>
      <c r="Q17" s="87"/>
      <c r="R17" s="85"/>
      <c r="S17" s="85"/>
      <c r="T17" s="88"/>
      <c r="U17" s="89"/>
    </row>
    <row r="18" ht="24" customHeight="1">
      <c r="A18" s="72" t="s">
        <v>79</v>
      </c>
      <c r="B18" s="57"/>
      <c r="H18" s="128">
        <v>1.2249285870629532</v>
      </c>
      <c r="I18" s="86">
        <v>0</v>
      </c>
      <c r="J18" s="87">
        <v>9.27836584001722</v>
      </c>
      <c r="K18" s="85">
        <v>0</v>
      </c>
      <c r="L18" s="85">
        <v>12249.285870629532</v>
      </c>
      <c r="M18" s="88">
        <v>10.204676527283638</v>
      </c>
      <c r="N18" s="89">
        <v>13472.199970912983</v>
      </c>
      <c r="O18" s="90"/>
      <c r="P18" s="86"/>
      <c r="Q18" s="87"/>
      <c r="R18" s="85"/>
      <c r="S18" s="85"/>
      <c r="T18" s="88"/>
      <c r="U18" s="89"/>
    </row>
    <row r="19" ht="24" customHeight="1">
      <c r="A19" s="72" t="s">
        <v>82</v>
      </c>
      <c r="B19" s="57"/>
      <c r="H19" s="128">
        <v>1.2249285870629532</v>
      </c>
      <c r="I19" s="86">
        <v>0</v>
      </c>
      <c r="J19" s="87">
        <v>18.556731680034439</v>
      </c>
      <c r="K19" s="85">
        <v>0</v>
      </c>
      <c r="L19" s="85">
        <v>24498.571741259064</v>
      </c>
      <c r="M19" s="88">
        <v>10.204676527283597</v>
      </c>
      <c r="N19" s="89">
        <v>13472.199970913012</v>
      </c>
      <c r="O19" s="90"/>
      <c r="P19" s="86"/>
      <c r="Q19" s="87"/>
      <c r="R19" s="85"/>
      <c r="S19" s="85"/>
      <c r="T19" s="88"/>
      <c r="U19" s="89"/>
    </row>
    <row r="20" ht="24" customHeight="1" s="74" customFormat="1">
      <c r="B20" s="57"/>
      <c r="H20" s="44" t="s">
        <v>38</v>
      </c>
      <c r="I20" s="49" t="s">
        <v>38</v>
      </c>
      <c r="J20" s="71">
        <v>37.113463360068877</v>
      </c>
      <c r="K20" s="50" t="s">
        <v>38</v>
      </c>
      <c r="L20" s="50">
        <v>48997.143482518128</v>
      </c>
      <c r="M20" s="46">
        <v>10.204676527283619</v>
      </c>
      <c r="N20" s="42">
        <v>13472.199970912974</v>
      </c>
      <c r="O20" s="44"/>
      <c r="P20" s="49"/>
      <c r="Q20" s="71"/>
      <c r="R20" s="50"/>
      <c r="S20" s="50"/>
      <c r="T20" s="46"/>
      <c r="U20" s="42"/>
    </row>
    <row r="21" ht="24" customHeight="1" s="121" customFormat="1">
      <c r="B21" s="100"/>
      <c r="H21" s="122"/>
      <c r="I21" s="123"/>
      <c r="J21" s="124"/>
      <c r="K21" s="125"/>
      <c r="L21" s="125"/>
      <c r="M21" s="126"/>
      <c r="N21" s="127"/>
      <c r="O21" s="122"/>
      <c r="P21" s="123"/>
      <c r="Q21" s="124"/>
      <c r="R21" s="125"/>
      <c r="S21" s="125"/>
      <c r="T21" s="126"/>
      <c r="U21" s="127"/>
    </row>
    <row r="22" ht="13.5" customHeight="1" s="74" customFormat="1">
      <c r="A22" s="2"/>
      <c r="C22" s="1"/>
      <c r="D22" s="1"/>
      <c r="E22" s="1"/>
      <c r="F22" s="1"/>
      <c r="G22" s="1"/>
      <c r="H22" s="1"/>
      <c r="I22" s="1"/>
      <c r="J22" s="1"/>
      <c r="K22" s="1"/>
      <c r="L22" s="1"/>
      <c r="M22" s="1"/>
      <c r="N22" s="1"/>
      <c r="O22" s="1"/>
      <c r="P22" s="1"/>
      <c r="Q22" s="1"/>
      <c r="R22" s="1"/>
      <c r="S22" s="1"/>
      <c r="T22" s="1"/>
      <c r="U22" s="1"/>
    </row>
    <row r="24" ht="24" customHeight="1">
      <c r="C24" s="52" t="s">
        <v>41</v>
      </c>
      <c r="D24" s="52"/>
      <c r="E24" s="9"/>
      <c r="F24" s="9"/>
      <c r="G24" s="23"/>
      <c r="H24" s="58"/>
      <c r="I24" s="135" t="s">
        <v>21</v>
      </c>
      <c r="J24" s="133"/>
      <c r="K24" s="133"/>
      <c r="L24" s="133"/>
      <c r="M24" s="133"/>
      <c r="N24" s="134"/>
      <c r="O24" s="135" t="s">
        <v>75</v>
      </c>
      <c r="P24" s="133"/>
      <c r="Q24" s="133"/>
      <c r="R24" s="133"/>
      <c r="S24" s="133"/>
      <c r="T24" s="133"/>
      <c r="U24" s="134"/>
    </row>
    <row r="25" ht="24" customHeight="1">
      <c r="A25" s="72" t="s">
        <v>77</v>
      </c>
      <c r="B25" s="27"/>
      <c r="C25" s="38" t="s">
        <v>22</v>
      </c>
      <c r="D25" s="39" t="s">
        <v>78</v>
      </c>
      <c r="E25" s="39" t="s">
        <v>23</v>
      </c>
      <c r="F25" s="39" t="s">
        <v>24</v>
      </c>
      <c r="G25" s="39" t="s">
        <v>25</v>
      </c>
      <c r="H25" s="40"/>
      <c r="I25" s="31" t="s">
        <v>26</v>
      </c>
      <c r="J25" s="26" t="s">
        <v>27</v>
      </c>
      <c r="K25" s="26" t="s">
        <v>28</v>
      </c>
      <c r="L25" s="26" t="s">
        <v>29</v>
      </c>
      <c r="M25" s="26" t="s">
        <v>30</v>
      </c>
      <c r="N25" s="43" t="s">
        <v>31</v>
      </c>
      <c r="O25" s="31" t="s">
        <v>32</v>
      </c>
      <c r="P25" s="26" t="s">
        <v>33</v>
      </c>
      <c r="Q25" s="26" t="s">
        <v>34</v>
      </c>
      <c r="R25" s="26" t="s">
        <v>28</v>
      </c>
      <c r="S25" s="26" t="s">
        <v>29</v>
      </c>
      <c r="T25" s="26" t="s">
        <v>30</v>
      </c>
      <c r="U25" s="43" t="s">
        <v>31</v>
      </c>
    </row>
    <row r="26" ht="24" customHeight="1">
      <c r="A26" s="72" t="s">
        <v>79</v>
      </c>
      <c r="B26" s="27"/>
      <c r="C26" s="10" t="s">
        <v>80</v>
      </c>
      <c r="D26" s="10" t="s">
        <v>81</v>
      </c>
      <c r="E26" s="77">
        <v>0</v>
      </c>
      <c r="F26" s="78" t="s">
        <v>38</v>
      </c>
      <c r="G26" s="91">
        <v>125000</v>
      </c>
      <c r="H26" s="79"/>
      <c r="I26" s="129">
        <v>0</v>
      </c>
      <c r="J26" s="81">
        <v>9.072918318693878</v>
      </c>
      <c r="K26" s="77">
        <v>0</v>
      </c>
      <c r="L26" s="77">
        <v>10000</v>
      </c>
      <c r="M26" s="82">
        <v>12.5</v>
      </c>
      <c r="N26" s="79">
        <v>13777.264999999996</v>
      </c>
      <c r="O26" s="83">
        <v>0.5</v>
      </c>
      <c r="P26" s="80">
        <v>0</v>
      </c>
      <c r="Q26" s="81">
        <v>37.361500916104</v>
      </c>
      <c r="R26" s="77">
        <v>0</v>
      </c>
      <c r="S26" s="77">
        <v>5000</v>
      </c>
      <c r="T26" s="82">
        <v>25</v>
      </c>
      <c r="U26" s="79">
        <v>3345.69</v>
      </c>
    </row>
    <row r="27" ht="24" customHeight="1">
      <c r="A27" s="72" t="s">
        <v>82</v>
      </c>
      <c r="B27" s="27"/>
      <c r="C27" s="10" t="s">
        <v>35</v>
      </c>
      <c r="D27" s="10" t="s">
        <v>81</v>
      </c>
      <c r="E27" s="77">
        <v>0</v>
      </c>
      <c r="F27" s="78" t="s">
        <v>38</v>
      </c>
      <c r="G27" s="91">
        <v>125000</v>
      </c>
      <c r="H27" s="79"/>
      <c r="I27" s="129">
        <v>0</v>
      </c>
      <c r="J27" s="81">
        <v>9.072918318693878</v>
      </c>
      <c r="K27" s="77">
        <v>0</v>
      </c>
      <c r="L27" s="77">
        <v>10000</v>
      </c>
      <c r="M27" s="82">
        <v>12.5</v>
      </c>
      <c r="N27" s="79">
        <v>13777.264999999996</v>
      </c>
      <c r="O27" s="83">
        <v>0.5</v>
      </c>
      <c r="P27" s="80">
        <v>0</v>
      </c>
      <c r="Q27" s="81">
        <v>37.361500916104</v>
      </c>
      <c r="R27" s="77">
        <v>0</v>
      </c>
      <c r="S27" s="77">
        <v>5000</v>
      </c>
      <c r="T27" s="82">
        <v>25</v>
      </c>
      <c r="U27" s="79">
        <v>3345.69</v>
      </c>
    </row>
    <row r="28" ht="24" customHeight="1">
      <c r="A28" s="72" t="s">
        <v>79</v>
      </c>
      <c r="B28" s="27"/>
      <c r="C28" s="10" t="s">
        <v>83</v>
      </c>
      <c r="D28" s="10" t="s">
        <v>81</v>
      </c>
      <c r="E28" s="77">
        <v>0</v>
      </c>
      <c r="F28" s="78" t="s">
        <v>38</v>
      </c>
      <c r="G28" s="91">
        <v>250000</v>
      </c>
      <c r="H28" s="79"/>
      <c r="I28" s="129">
        <v>0</v>
      </c>
      <c r="J28" s="81">
        <v>18.145836637387756</v>
      </c>
      <c r="K28" s="77">
        <v>0</v>
      </c>
      <c r="L28" s="77">
        <v>20000</v>
      </c>
      <c r="M28" s="82">
        <v>12.5</v>
      </c>
      <c r="N28" s="79">
        <v>13777.264999999967</v>
      </c>
      <c r="O28" s="83">
        <v>0.5</v>
      </c>
      <c r="P28" s="80">
        <v>0</v>
      </c>
      <c r="Q28" s="81">
        <v>74.723001832208</v>
      </c>
      <c r="R28" s="77">
        <v>0</v>
      </c>
      <c r="S28" s="77">
        <v>10000</v>
      </c>
      <c r="T28" s="82">
        <v>25</v>
      </c>
      <c r="U28" s="79">
        <v>3345.69</v>
      </c>
    </row>
    <row r="29" ht="24" customHeight="1">
      <c r="B29" s="27"/>
      <c r="C29" s="38"/>
      <c r="D29" s="39" t="s">
        <v>84</v>
      </c>
      <c r="E29" s="50">
        <v>0</v>
      </c>
      <c r="F29" s="41" t="s">
        <v>38</v>
      </c>
      <c r="G29" s="41">
        <v>500000</v>
      </c>
      <c r="H29" s="42"/>
      <c r="I29" s="51" t="s">
        <v>38</v>
      </c>
      <c r="J29" s="71">
        <v>36.291673274775512</v>
      </c>
      <c r="K29" s="50" t="s">
        <v>38</v>
      </c>
      <c r="L29" s="50">
        <v>40000</v>
      </c>
      <c r="M29" s="46">
        <v>12.5</v>
      </c>
      <c r="N29" s="42">
        <v>13777.265000000005</v>
      </c>
      <c r="O29" s="44" t="s">
        <v>38</v>
      </c>
      <c r="P29" s="49" t="s">
        <v>38</v>
      </c>
      <c r="Q29" s="71">
        <v>149.446003664416</v>
      </c>
      <c r="R29" s="50" t="s">
        <v>38</v>
      </c>
      <c r="S29" s="50">
        <v>20000</v>
      </c>
      <c r="T29" s="46">
        <v>25</v>
      </c>
      <c r="U29" s="42">
        <v>3345.69</v>
      </c>
    </row>
    <row r="30" ht="24" customHeight="1" s="10" customFormat="1"/>
    <row r="31" ht="48" customHeight="1" s="93" customFormat="1">
      <c r="C31" s="54" t="s">
        <v>42</v>
      </c>
      <c r="D31" s="54"/>
      <c r="E31" s="75"/>
      <c r="F31" s="140" t="s">
        <v>87</v>
      </c>
      <c r="G31" s="140"/>
      <c r="H31" s="140"/>
      <c r="I31" s="140"/>
      <c r="J31" s="140"/>
      <c r="K31" s="140"/>
      <c r="L31" s="140"/>
      <c r="M31" s="140"/>
      <c r="N31" s="140"/>
      <c r="O31" s="140"/>
      <c r="P31" s="140"/>
      <c r="Q31" s="140"/>
      <c r="R31" s="140"/>
      <c r="S31" s="140"/>
      <c r="T31" s="140"/>
      <c r="U31" s="140"/>
    </row>
    <row r="32" ht="8.1" customHeight="1" s="93" customFormat="1">
      <c r="C32" s="4"/>
      <c r="D32" s="4"/>
      <c r="F32" s="92"/>
      <c r="G32" s="92"/>
      <c r="H32" s="92"/>
      <c r="I32" s="92"/>
      <c r="J32" s="92"/>
      <c r="K32" s="92"/>
      <c r="L32" s="92"/>
      <c r="M32" s="92"/>
      <c r="N32" s="92"/>
      <c r="O32" s="92"/>
      <c r="P32" s="92"/>
      <c r="Q32" s="92"/>
      <c r="R32" s="92"/>
      <c r="S32" s="92"/>
      <c r="T32" s="92"/>
      <c r="U32" s="92"/>
    </row>
    <row r="33" ht="48" customHeight="1" s="75" customFormat="1">
      <c r="A33" s="93"/>
      <c r="B33" s="93"/>
      <c r="C33" s="54" t="s">
        <v>22</v>
      </c>
      <c r="D33" s="54"/>
      <c r="F33" s="140" t="s">
        <v>88</v>
      </c>
      <c r="G33" s="140"/>
      <c r="H33" s="140"/>
      <c r="I33" s="140"/>
      <c r="J33" s="140"/>
      <c r="K33" s="140"/>
      <c r="L33" s="140"/>
      <c r="M33" s="140"/>
      <c r="N33" s="140"/>
      <c r="O33" s="140"/>
      <c r="P33" s="140"/>
      <c r="Q33" s="140"/>
      <c r="R33" s="140"/>
      <c r="S33" s="140"/>
      <c r="T33" s="140"/>
      <c r="U33" s="140"/>
      <c r="V33" s="93"/>
    </row>
    <row r="34" ht="8.1" customHeight="1" s="93" customFormat="1">
      <c r="C34" s="4"/>
      <c r="D34" s="4"/>
      <c r="F34" s="76"/>
      <c r="G34" s="76"/>
      <c r="H34" s="76"/>
      <c r="I34" s="76"/>
      <c r="J34" s="76"/>
      <c r="K34" s="76"/>
      <c r="L34" s="76"/>
      <c r="M34" s="76"/>
      <c r="N34" s="76"/>
      <c r="O34" s="76"/>
      <c r="P34" s="76"/>
      <c r="Q34" s="76"/>
      <c r="R34" s="76"/>
      <c r="S34" s="76"/>
      <c r="T34" s="76"/>
      <c r="U34" s="76"/>
    </row>
    <row r="35" ht="48" customHeight="1" s="93" customFormat="1">
      <c r="C35" s="54" t="s">
        <v>47</v>
      </c>
      <c r="D35" s="54"/>
      <c r="E35" s="75"/>
      <c r="F35" s="140"/>
      <c r="G35" s="140"/>
      <c r="H35" s="140"/>
      <c r="I35" s="140"/>
      <c r="J35" s="140"/>
      <c r="K35" s="140"/>
      <c r="L35" s="140"/>
      <c r="M35" s="140"/>
      <c r="N35" s="140"/>
      <c r="O35" s="140"/>
      <c r="P35" s="140"/>
      <c r="Q35" s="140"/>
      <c r="R35" s="140"/>
      <c r="S35" s="140"/>
      <c r="T35" s="140"/>
      <c r="U35" s="140"/>
    </row>
    <row r="36" ht="8.1" customHeight="1" s="93" customFormat="1">
      <c r="C36" s="4"/>
      <c r="D36" s="4"/>
      <c r="F36" s="76"/>
      <c r="G36" s="76"/>
      <c r="H36" s="76"/>
      <c r="I36" s="76"/>
      <c r="J36" s="76"/>
      <c r="K36" s="76"/>
      <c r="L36" s="76"/>
      <c r="M36" s="76"/>
      <c r="N36" s="76"/>
      <c r="O36" s="76"/>
      <c r="P36" s="76"/>
      <c r="Q36" s="76"/>
      <c r="R36" s="76"/>
      <c r="S36" s="76"/>
      <c r="T36" s="76"/>
      <c r="U36" s="76"/>
    </row>
    <row r="37" ht="48.95" customHeight="1" s="75" customFormat="1">
      <c r="A37" s="93"/>
      <c r="B37" s="93"/>
      <c r="C37" s="54" t="s">
        <v>49</v>
      </c>
      <c r="D37" s="54"/>
      <c r="F37" s="132"/>
      <c r="G37" s="132"/>
      <c r="H37" s="132"/>
      <c r="I37" s="132"/>
      <c r="J37" s="132"/>
      <c r="K37" s="132"/>
      <c r="L37" s="132"/>
      <c r="M37" s="132"/>
      <c r="N37" s="132"/>
      <c r="O37" s="132"/>
      <c r="P37" s="132"/>
      <c r="Q37" s="132"/>
      <c r="R37" s="132"/>
      <c r="S37" s="132"/>
      <c r="T37" s="132"/>
      <c r="U37" s="132"/>
      <c r="V37" s="93"/>
    </row>
    <row r="38" ht="8.1" customHeight="1" s="93" customFormat="1">
      <c r="C38" s="4"/>
      <c r="D38" s="4"/>
      <c r="F38" s="76"/>
      <c r="G38" s="76"/>
      <c r="H38" s="76"/>
      <c r="I38" s="76"/>
      <c r="J38" s="76"/>
      <c r="K38" s="76"/>
      <c r="L38" s="76"/>
      <c r="M38" s="76"/>
      <c r="N38" s="76"/>
      <c r="O38" s="76"/>
      <c r="P38" s="76"/>
      <c r="Q38" s="76"/>
      <c r="R38" s="76"/>
      <c r="S38" s="76"/>
      <c r="T38" s="76"/>
      <c r="U38" s="76"/>
    </row>
    <row r="39" ht="147" customHeight="1" s="93" customFormat="1">
      <c r="C39" s="54" t="s">
        <v>51</v>
      </c>
      <c r="D39" s="54"/>
      <c r="F39" s="131" t="s">
        <v>89</v>
      </c>
      <c r="G39" s="131"/>
      <c r="H39" s="131"/>
      <c r="I39" s="131"/>
      <c r="J39" s="131"/>
      <c r="K39" s="131"/>
      <c r="L39" s="131"/>
      <c r="M39" s="131"/>
      <c r="N39" s="131"/>
      <c r="O39" s="131"/>
      <c r="P39" s="131"/>
      <c r="Q39" s="131"/>
      <c r="R39" s="131"/>
      <c r="S39" s="131"/>
      <c r="T39" s="131"/>
      <c r="U39" s="131"/>
    </row>
  </sheetData>
  <mergeCells>
    <mergeCell ref="F39:U39"/>
    <mergeCell ref="F31:U31"/>
    <mergeCell ref="H15:N15"/>
    <mergeCell ref="O7:U7"/>
    <mergeCell ref="F33:U33"/>
    <mergeCell ref="F35:U35"/>
    <mergeCell ref="F37:U37"/>
    <mergeCell ref="O15:U15"/>
    <mergeCell ref="P5:Q5"/>
    <mergeCell ref="R5:T5"/>
    <mergeCell ref="E5:G5"/>
    <mergeCell ref="I7:N7"/>
    <mergeCell ref="C5:D5"/>
    <mergeCell ref="I5:J5"/>
    <mergeCell ref="K5:L5"/>
    <mergeCell ref="M5:N5"/>
    <mergeCell ref="I24:N24"/>
    <mergeCell ref="O24:U24"/>
  </mergeCells>
  <conditionalFormatting sqref="C1:U3 C5 C4:O4 Q4 S4:U4 U5 C6:U10 O14:U17 H15:N15 C20:U28">
    <cfRule type="expression" dxfId="0" priority="76">
      <formula>$A1="Even"</formula>
    </cfRule>
  </conditionalFormatting>
  <conditionalFormatting sqref="R4">
    <cfRule type="expression" dxfId="0" priority="64">
      <formula>$A4="Even"</formula>
    </cfRule>
  </conditionalFormatting>
  <conditionalFormatting sqref="E5">
    <cfRule type="expression" dxfId="0" priority="72">
      <formula>$A5="Even"</formula>
    </cfRule>
  </conditionalFormatting>
  <conditionalFormatting sqref="I5">
    <cfRule type="expression" dxfId="0" priority="71">
      <formula>$A5="Even"</formula>
    </cfRule>
  </conditionalFormatting>
  <conditionalFormatting sqref="K5">
    <cfRule type="expression" dxfId="0" priority="70">
      <formula>$A5="Even"</formula>
    </cfRule>
  </conditionalFormatting>
  <conditionalFormatting sqref="M5">
    <cfRule type="expression" dxfId="0" priority="69">
      <formula>$A5="Even"</formula>
    </cfRule>
  </conditionalFormatting>
  <conditionalFormatting sqref="O5">
    <cfRule type="expression" dxfId="0" priority="68">
      <formula>$A5="Even"</formula>
    </cfRule>
  </conditionalFormatting>
  <conditionalFormatting sqref="P4">
    <cfRule type="expression" dxfId="0" priority="66">
      <formula>$A4="Even"</formula>
    </cfRule>
  </conditionalFormatting>
  <conditionalFormatting sqref="P5">
    <cfRule type="expression" dxfId="0" priority="63">
      <formula>$A5="Even"</formula>
    </cfRule>
  </conditionalFormatting>
  <conditionalFormatting sqref="R5">
    <cfRule type="expression" dxfId="0" priority="62">
      <formula>$A5="Even"</formula>
    </cfRule>
  </conditionalFormatting>
  <conditionalFormatting sqref="C29:F1048576">
    <cfRule type="expression" dxfId="0" priority="77">
      <formula>$A41="Even"</formula>
    </cfRule>
  </conditionalFormatting>
  <conditionalFormatting sqref="G29:U1048576">
    <cfRule type="expression" dxfId="0" priority="81">
      <formula>$A48="Even"</formula>
    </cfRule>
  </conditionalFormatting>
  <conditionalFormatting sqref="H13:N13">
    <cfRule type="expression" dxfId="0" priority="47">
      <formula>$A13="Even"</formula>
    </cfRule>
  </conditionalFormatting>
  <conditionalFormatting sqref="O13:U13">
    <cfRule type="expression" dxfId="0" priority="50">
      <formula>$A13="Even"</formula>
    </cfRule>
  </conditionalFormatting>
  <conditionalFormatting sqref="H14:N14 H16:N17">
    <cfRule type="expression" dxfId="0" priority="52">
      <formula>$A14="Even"</formula>
    </cfRule>
  </conditionalFormatting>
  <conditionalFormatting sqref="H12">
    <cfRule type="expression" dxfId="0" priority="1">
      <formula>$A12="Even"</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customXml/itemProps3.xml><?xml version="1.0" encoding="utf-8"?>
<ds:datastoreItem xmlns:ds="http://schemas.openxmlformats.org/officeDocument/2006/customXml" ds:itemID="{CB68F43B-E0EF-42BE-BAC3-92E4E861A7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Contract</vt:lpstr>
      <vt:lpstr>Flow Chart</vt:lpstr>
      <vt:lpstr>Proposal (By Quarter) Old</vt:lpstr>
      <vt:lpstr>Proposal (By Plan)</vt:lpstr>
      <vt:lpstr>Terms &amp; Conditions</vt:lpstr>
      <vt:lpstr>Proposal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2020-02-10T12:07:04Z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