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git\Broadcast\Source\Tam\Maestro\UI\BroadcastComposerWeb\App_Data\"/>
    </mc:Choice>
  </mc:AlternateContent>
  <xr:revisionPtr revIDLastSave="0" documentId="13_ncr:1_{AD4D778A-07C7-4A36-8CD3-E1719B608103}" xr6:coauthVersionLast="47" xr6:coauthVersionMax="47" xr10:uidLastSave="{00000000-0000-0000-0000-000000000000}"/>
  <bookViews>
    <workbookView xWindow="-120" yWindow="-120" windowWidth="20730" windowHeight="1116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91029" fullCalcOnLoad="1"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<sst xmlns="http://schemas.openxmlformats.org/spreadsheetml/2006/main" count="85" uniqueCount="85">
  <si>
    <t>Guaranteed Demo</t>
  </si>
  <si>
    <t>Posting</t>
  </si>
  <si>
    <t>Dayparts</t>
  </si>
  <si>
    <t>EM - M-SU 06:00am - 09:00am</t>
  </si>
  <si>
    <t>3Q '21 EM :30s</t>
  </si>
  <si>
    <t>July</t>
  </si>
  <si>
    <t>August</t>
  </si>
  <si>
    <t>September</t>
  </si>
  <si>
    <t>Distribution</t>
  </si>
  <si>
    <t>Units</t>
  </si>
  <si>
    <t>Imp. (000)</t>
  </si>
  <si>
    <t>CPM</t>
  </si>
  <si>
    <t>Cost</t>
  </si>
  <si>
    <t>Hiatus Days</t>
  </si>
  <si>
    <t>Total Monthly Cost</t>
  </si>
  <si>
    <t>3Q '21 EM Total</t>
  </si>
  <si>
    <t>3Q '21 Summary</t>
  </si>
  <si>
    <t>Broadcast Proposal Gorilla Glue Q4 '19 - Q1 '20</t>
  </si>
  <si>
    <t>Created 08/18/19</t>
  </si>
  <si>
    <t>Agency</t>
  </si>
  <si>
    <t>Client</t>
  </si>
  <si>
    <t>Flight</t>
  </si>
  <si>
    <t>Spot Length</t>
  </si>
  <si>
    <t>Posting Type</t>
  </si>
  <si>
    <t>Account Executive</t>
  </si>
  <si>
    <t>Client Contact</t>
  </si>
  <si>
    <t>Status</t>
  </si>
  <si>
    <t>Empower</t>
  </si>
  <si>
    <t>Gorilla Glue</t>
  </si>
  <si>
    <t>10/07/19 - 11/10/19</t>
  </si>
  <si>
    <t>A35 - 64</t>
  </si>
  <si>
    <t>:15 equiv., :30</t>
  </si>
  <si>
    <t>NTI</t>
  </si>
  <si>
    <t>Elizabeth DeSantis</t>
  </si>
  <si>
    <t>Amanda Brick</t>
  </si>
  <si>
    <t>Proposal</t>
  </si>
  <si>
    <t>Q4 2019</t>
  </si>
  <si>
    <t>Households</t>
  </si>
  <si>
    <t>Unit Cost</t>
  </si>
  <si>
    <t>Total Cost</t>
  </si>
  <si>
    <t>GRPs</t>
  </si>
  <si>
    <t>Total GRPs</t>
  </si>
  <si>
    <t>Total (000)</t>
  </si>
  <si>
    <t>CPP</t>
  </si>
  <si>
    <t>VPVH</t>
  </si>
  <si>
    <t>TRPs</t>
  </si>
  <si>
    <t>Total TRPs</t>
  </si>
  <si>
    <t>EMN</t>
  </si>
  <si>
    <t>SYN</t>
  </si>
  <si>
    <t>Total</t>
  </si>
  <si>
    <t>-</t>
  </si>
  <si>
    <t>Q1 2020</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</si>
  <si>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</si>
  <si>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</si>
  <si>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</si>
  <si>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</si>
  <si>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</si>
  <si>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</si>
  <si>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</si>
  <si>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</si>
  <si>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</si>
  <si>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</si>
  <si>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</si>
  <si>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</si>
  <si>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:30, :15s Eq.</t>
  </si>
  <si>
    <t>Q4 '19 Gorilla Tape :15s</t>
  </si>
  <si>
    <t>Q4 '19 Gorilla Tape :30s</t>
  </si>
  <si>
    <t>Q1 '20 Gorilla Tape :15s</t>
  </si>
  <si>
    <t>Broadcast Proposal QA_Test</t>
  </si>
  <si>
    <t>Created 09/02/21</t>
  </si>
  <si>
    <t>1 Vision</t>
  </si>
  <si>
    <t>1800 Flowers</t>
  </si>
  <si>
    <t>08/30/21 - 09/26/21</t>
  </si>
  <si>
    <t>HH</t>
  </si>
  <si>
    <t>:30</t>
  </si>
  <si>
    <t>Q3 2021</t>
  </si>
  <si>
    <t>Start</t>
  </si>
  <si>
    <t>Length</t>
  </si>
  <si>
    <t>Odd</t>
  </si>
  <si>
    <t>EM</t>
  </si>
  <si>
    <t>30</t>
  </si>
  <si>
    <t>Totals</t>
  </si>
  <si>
    <t>~80% Minimum TV HH Coverage</t>
  </si>
  <si>
    <d:r xmlns:d="http://schemas.openxmlformats.org/spreadsheetml/2006/main">
      <d:rPr>
        <d:b/>
        <d:sz val="14"/>
        <d:color rgb="FF3D5261"/>
        <d:rFont val="Calibri"/>
      </d:rPr>
      <d:t xml:space="preserve">EM: </d:t>
    </d:r>
    <d:r xmlns:d="http://schemas.openxmlformats.org/spreadsheetml/2006/main">
      <d:rPr>
        <d:sz val="14"/>
        <d:color rgb="FF3D5261"/>
        <d:rFont val="Calibri"/>
      </d:rPr>
      <d:t xml:space="preserve">Genre Excludes News (Plan ID 458)</d:t>
    </d:r>
  </si>
  <si>
    <t xml:space="preserve">All CPMs are derived from 100% broadcast deliveries, no cable unless otherwise noted.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</si>
</sst>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
      <b/>
      <i/>
      <sz val="12"/>
      <color rgb="FFFF0000"/>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9">
    <xf numFmtId="0" applyNumberFormat="1" fontId="0" applyFont="1" fillId="0" applyFill="1" borderId="0" applyBorder="1" xfId="0" applyProtection="1"/>
    <xf numFmtId="0" applyNumberFormat="1" fontId="8" applyFont="1" fillId="0" applyFill="1" borderId="0" applyBorder="1" xfId="1" applyProtection="1"/>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4" applyFont="1" fillId="0" applyFill="1" borderId="0" applyBorder="1" xfId="0" applyProtection="1" applyAlignment="1">
      <alignment horizontal="left" vertical="center" indent="1"/>
    </xf>
    <xf numFmtId="0" applyNumberFormat="1" fontId="5" applyFont="1" fillId="0" applyFill="1" borderId="0" applyBorder="1" xfId="0" applyProtection="1" applyAlignment="1">
      <alignment horizontal="right" vertical="center" indent="1"/>
    </xf>
    <xf numFmtId="0" applyNumberFormat="1" fontId="6"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3" applyFill="1" borderId="0" applyBorder="1" xfId="0" applyProtection="1" applyAlignment="1">
      <alignment horizontal="left" vertical="center" indent="1"/>
    </xf>
    <xf numFmtId="0" applyNumberFormat="1" fontId="3" applyFont="1" fillId="4" applyFill="1" borderId="0" applyBorder="1" xfId="0" applyProtection="1" applyAlignment="1">
      <alignment horizontal="left" vertical="center" indent="1"/>
    </xf>
    <xf numFmtId="164" applyNumberFormat="1" fontId="3" applyFont="1" fillId="3" applyFill="1" borderId="0" applyBorder="1" xfId="0" applyProtection="1" applyAlignment="1">
      <alignment horizontal="left" vertical="center" indent="1"/>
    </xf>
    <xf numFmtId="164" applyNumberFormat="1" fontId="3" applyFont="1" fillId="4" applyFill="1" borderId="0"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165"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4" applyNumberFormat="1" fontId="3" applyFont="1" fillId="3" applyFill="1" borderId="0" applyBorder="1" xfId="0" applyProtection="1" applyAlignment="1">
      <alignment horizontal="left" vertical="center" indent="1"/>
    </xf>
    <xf numFmtId="4" applyNumberFormat="1" fontId="3" applyFont="1" fillId="4" applyFill="1" borderId="0" applyBorder="1" xfId="0" applyProtection="1" applyAlignment="1">
      <alignment horizontal="left" vertical="center" indent="1"/>
    </xf>
    <xf numFmtId="0" applyNumberFormat="1" fontId="6" applyFont="1" fillId="0" applyFill="1" borderId="2" applyBorder="1" xfId="0" applyProtection="1" applyAlignment="1">
      <alignment horizontal="left" vertical="center" indent="1"/>
    </xf>
    <xf numFmtId="164" applyNumberFormat="1" fontId="3" applyFont="1" fillId="3" applyFill="1" borderId="4" applyBorder="1" xfId="0" applyProtection="1" applyAlignment="1">
      <alignment horizontal="left" vertical="center" indent="1"/>
    </xf>
    <xf numFmtId="164" applyNumberFormat="1" fontId="3" applyFont="1" fillId="4" applyFill="1" borderId="4" applyBorder="1" xfId="0" applyProtection="1" applyAlignment="1">
      <alignment horizontal="left" vertical="center" indent="1"/>
    </xf>
    <xf numFmtId="0" applyNumberFormat="1" fontId="6" applyFont="1" fillId="2" applyFill="1" borderId="2"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0" applyFill="1" borderId="4" applyBorder="1" xfId="0" applyProtection="1" applyAlignment="1">
      <alignment horizontal="left" vertical="center" indent="1"/>
    </xf>
    <xf numFmtId="0" applyNumberFormat="1" fontId="3" applyFont="1" fillId="3" applyFill="1" borderId="4"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2" applyFill="1" borderId="6" applyBorder="1" xfId="0" applyProtection="1" applyAlignment="1">
      <alignment horizontal="left" vertical="center" indent="1"/>
    </xf>
    <xf numFmtId="0" applyNumberFormat="1" fontId="3" applyFont="1" fillId="0" applyFill="1" borderId="2" applyBorder="1" xfId="0" applyProtection="1" applyAlignment="1">
      <alignment horizontal="left" vertical="center" indent="1"/>
    </xf>
    <xf numFmtId="0" applyNumberFormat="1" fontId="6" applyFont="1" fillId="0" applyFill="1" borderId="7" applyBorder="1" xfId="0" applyProtection="1" applyAlignment="1">
      <alignment horizontal="left" vertical="center" indent="1"/>
    </xf>
    <xf numFmtId="0" applyNumberFormat="1" fontId="3" applyFont="1" fillId="3" applyFill="1" borderId="7" applyBorder="1" xfId="0" applyProtection="1" applyAlignment="1">
      <alignment horizontal="left" vertical="center" indent="1"/>
    </xf>
    <xf numFmtId="0" applyNumberFormat="1" fontId="3" applyFont="1" fillId="0" applyFill="1" borderId="7" applyBorder="1" xfId="0" applyProtection="1" applyAlignment="1">
      <alignment horizontal="left" vertical="center" indent="1"/>
    </xf>
    <xf numFmtId="0" applyNumberFormat="1" fontId="3" applyFont="1" fillId="3" applyFill="1" borderId="13" applyBorder="1" xfId="0" applyProtection="1" applyAlignment="1">
      <alignment horizontal="left" vertical="center" indent="1"/>
    </xf>
    <xf numFmtId="0" applyNumberFormat="1" fontId="3" applyFont="1" fillId="4" applyFill="1" borderId="13"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0" applyNumberFormat="1" fontId="6" applyFont="1" fillId="2" applyFill="1" borderId="11" applyBorder="1" xfId="0" applyProtection="1" applyAlignment="1">
      <alignment horizontal="left" vertical="center" indent="1"/>
    </xf>
    <xf numFmtId="0" applyNumberFormat="1" fontId="6" applyFont="1" fillId="2" applyFill="1" borderId="10" applyBorder="1" xfId="0" applyProtection="1" applyAlignment="1">
      <alignment horizontal="left" vertical="center" indent="1"/>
    </xf>
    <xf numFmtId="0" applyNumberFormat="1" fontId="6" applyFont="1" fillId="2" applyFill="1" borderId="14" applyBorder="1" xfId="0" applyProtection="1" applyAlignment="1">
      <alignment horizontal="left" vertical="center" indent="1"/>
    </xf>
    <xf numFmtId="164" applyNumberFormat="1" fontId="6" applyFont="1" fillId="2" applyFill="1" borderId="10" applyBorder="1" xfId="0" applyProtection="1" applyAlignment="1">
      <alignment horizontal="left" vertical="center" indent="1"/>
    </xf>
    <xf numFmtId="164" applyNumberFormat="1" fontId="6" applyFont="1" fillId="2" applyFill="1" borderId="14" applyBorder="1" xfId="0" applyProtection="1" applyAlignment="1">
      <alignment horizontal="left" vertical="center" indent="1"/>
    </xf>
    <xf numFmtId="0" applyNumberFormat="1" fontId="6" applyFont="1" fillId="2" applyFill="1" borderId="5" applyBorder="1" xfId="0" applyProtection="1" applyAlignment="1">
      <alignment horizontal="left" vertical="center" indent="1"/>
    </xf>
    <xf numFmtId="49" applyNumberFormat="1" fontId="6" applyFont="1" fillId="2" applyFill="1" borderId="11" applyBorder="1" xfId="0" applyProtection="1" applyAlignment="1">
      <alignment horizontal="left" vertical="center" indent="1"/>
    </xf>
    <xf numFmtId="49" applyNumberFormat="1" fontId="6" applyFont="1" fillId="2" applyFill="1" borderId="10" applyBorder="1" xfId="0" applyProtection="1" applyAlignment="1">
      <alignment horizontal="left" vertical="center" indent="1"/>
    </xf>
    <xf numFmtId="165" applyNumberFormat="1" fontId="6" applyFont="1" fillId="2" applyFill="1" borderId="10" applyBorder="1" xfId="0" applyProtection="1" applyAlignment="1">
      <alignment horizontal="left" vertical="center" indent="1"/>
    </xf>
    <xf numFmtId="166" applyNumberFormat="1" fontId="3" applyFont="1" fillId="3" applyFill="1" borderId="0" applyBorder="1" xfId="0" applyProtection="1" applyAlignment="1">
      <alignment horizontal="left" vertical="center" indent="1"/>
    </xf>
    <xf numFmtId="166" applyNumberFormat="1" fontId="3" applyFont="1" fillId="4" applyFill="1" borderId="0" applyBorder="1" xfId="0" applyProtection="1" applyAlignment="1">
      <alignment horizontal="left" vertical="center" indent="1"/>
    </xf>
    <xf numFmtId="166" applyNumberFormat="1" fontId="6" applyFont="1" fillId="2" applyFill="1" borderId="10" applyBorder="1" xfId="0" applyProtection="1" applyAlignment="1">
      <alignment horizontal="left" vertical="center" indent="1"/>
    </xf>
    <xf numFmtId="3" applyNumberFormat="1" fontId="6" applyFont="1" fillId="2" applyFill="1" borderId="10" applyBorder="1" xfId="0" applyProtection="1" applyAlignment="1">
      <alignment horizontal="left" vertical="center" indent="1"/>
    </xf>
    <xf numFmtId="166" applyNumberFormat="1" fontId="6" applyFont="1" fillId="2" applyFill="1" borderId="11" applyBorder="1" xfId="0" applyProtection="1" applyAlignment="1">
      <alignment horizontal="left" vertical="center" indent="1"/>
    </xf>
    <xf numFmtId="0" applyNumberFormat="1" fontId="7" applyFont="1" fillId="0"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shrinkToFit="1" indent="1"/>
    </xf>
    <xf numFmtId="0" applyNumberFormat="1" fontId="1" applyFont="1" fillId="0" applyFill="1" borderId="0" applyBorder="1" xfId="0" applyProtection="1" applyAlignment="1">
      <alignment horizontal="left" vertical="top" indent="1"/>
    </xf>
    <xf numFmtId="14" applyNumberFormat="1" fontId="6" applyFont="1" fillId="2" applyFill="1" borderId="2" applyBorder="1" xfId="0" applyProtection="1" applyAlignment="1">
      <alignment horizontal="left" vertical="center" indent="1"/>
    </xf>
    <xf numFmtId="14" applyNumberFormat="1" fontId="6" applyFont="1" fillId="2" applyFill="1" borderId="5" applyBorder="1" xfId="0" applyProtection="1" applyAlignment="1">
      <alignment horizontal="left" vertical="center" indent="1"/>
    </xf>
    <xf numFmtId="3" applyNumberFormat="1" fontId="3" applyFont="1" fillId="3" applyFill="1" borderId="4" applyBorder="1" xfId="0" applyProtection="1" applyAlignment="1">
      <alignment horizontal="left" vertical="center" indent="1"/>
    </xf>
    <xf numFmtId="3" applyNumberFormat="1" fontId="3" applyFont="1" fillId="4" applyFill="1" borderId="4"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6" applyFont="1" fillId="2" applyFill="1" borderId="13" applyBorder="1" xfId="0" applyProtection="1" applyAlignment="1">
      <alignment horizontal="right" vertical="center" indent="1"/>
    </xf>
    <xf numFmtId="0" applyNumberFormat="1" fontId="6" applyFont="1" fillId="2" applyFill="1" borderId="8" applyBorder="1" xfId="0" applyProtection="1" applyAlignment="1">
      <alignment horizontal="right" vertical="center" indent="1"/>
    </xf>
    <xf numFmtId="10" applyNumberFormat="1" fontId="3" applyFont="1" fillId="3" applyFill="1" borderId="13" applyBorder="1" xfId="0" applyProtection="1" applyAlignment="1">
      <alignment horizontal="left" vertical="center" indent="1"/>
    </xf>
    <xf numFmtId="10" applyNumberFormat="1" fontId="3" applyFont="1" fillId="3" applyFill="1" borderId="0" applyBorder="1" xfId="0" applyProtection="1" applyAlignment="1">
      <alignment horizontal="left" vertical="center" indent="1"/>
    </xf>
    <xf numFmtId="10" applyNumberFormat="1" fontId="3" applyFont="1" fillId="3" applyFill="1" borderId="4" applyBorder="1" xfId="0" applyProtection="1" applyAlignment="1">
      <alignment horizontal="left" vertical="center" indent="1"/>
    </xf>
    <xf numFmtId="3" applyNumberFormat="1" fontId="3" applyFont="1" fillId="3" applyFill="1" borderId="13" applyBorder="1" xfId="0" applyProtection="1" applyAlignment="1">
      <alignment horizontal="left" vertical="center" indent="1"/>
    </xf>
    <xf numFmtId="3" applyNumberFormat="1" fontId="3" applyFont="1" fillId="4" applyFill="1" borderId="13" applyBorder="1" xfId="0" applyProtection="1" applyAlignment="1">
      <alignment horizontal="left" vertical="center" indent="1"/>
    </xf>
    <xf numFmtId="14" applyNumberFormat="1" fontId="6" applyFont="1" fillId="2" applyFill="1" borderId="9" applyBorder="1" xfId="0" applyProtection="1" applyAlignment="1">
      <alignment horizontal="left" vertical="center" indent="1"/>
    </xf>
    <xf numFmtId="10" applyNumberFormat="1" fontId="3" applyFont="1" fillId="3" applyFill="1" borderId="7" applyBorder="1" xfId="0" applyProtection="1" applyAlignment="1">
      <alignment horizontal="left" vertical="center" indent="1"/>
    </xf>
    <xf numFmtId="164" applyNumberFormat="1" fontId="3" applyFont="1" fillId="3" applyFill="1" borderId="6" applyBorder="1" xfId="0" applyProtection="1" applyAlignment="1">
      <alignment horizontal="left" vertical="center" indent="1"/>
    </xf>
    <xf numFmtId="164" applyNumberFormat="1" fontId="3" applyFont="1" fillId="3" applyFill="1" borderId="2" applyBorder="1" xfId="0" applyProtection="1" applyAlignment="1">
      <alignment horizontal="left" vertical="center" indent="1"/>
    </xf>
    <xf numFmtId="164" applyNumberFormat="1" fontId="3" applyFont="1" fillId="3" applyFill="1" borderId="5" applyBorder="1" xfId="0" applyProtection="1" applyAlignment="1">
      <alignment horizontal="left" vertical="center" indent="1"/>
    </xf>
    <xf numFmtId="165" applyNumberFormat="1" fontId="3" applyFont="1" fillId="4" applyFill="1" borderId="13" applyBorder="1" xfId="0" applyProtection="1" applyAlignment="1">
      <alignment horizontal="left" vertical="center" indent="1"/>
    </xf>
    <xf numFmtId="165" applyNumberFormat="1" fontId="3" applyFont="1" fillId="4" applyFill="1" borderId="4" applyBorder="1" xfId="0" applyProtection="1" applyAlignment="1">
      <alignment horizontal="left" vertical="center" indent="1"/>
    </xf>
    <xf numFmtId="0" applyNumberFormat="1" fontId="6" applyFont="1" fillId="0" applyFill="1" borderId="5" applyBorder="1" xfId="0" applyProtection="1" applyAlignment="1">
      <alignment horizontal="left" vertical="center" indent="1"/>
    </xf>
    <xf numFmtId="0" applyNumberFormat="1" fontId="2" applyFont="1" fillId="0" applyFill="1" borderId="0" applyBorder="1" xfId="0" applyProtection="1" applyAlignment="1">
      <alignment horizontal="left" vertical="center" shrinkToFit="1" indent="1"/>
    </xf>
    <xf numFmtId="167" applyNumberFormat="1" fontId="3" applyFont="1" fillId="3" applyFill="1" borderId="0" applyBorder="1" xfId="0" applyProtection="1" applyAlignment="1">
      <alignment horizontal="left" vertical="center" indent="1"/>
    </xf>
    <xf numFmtId="167" applyNumberFormat="1" fontId="3" applyFont="1" fillId="4" applyFill="1" borderId="0" applyBorder="1" xfId="0" applyProtection="1" applyAlignment="1">
      <alignment horizontal="left" vertical="center" indent="1"/>
    </xf>
    <xf numFmtId="167" applyNumberFormat="1" fontId="6" applyFont="1" fillId="2" applyFill="1" borderId="1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top" indent="1"/>
    </xf>
    <xf numFmtId="0" applyNumberFormat="1" fontId="2" applyFont="1" fillId="0" applyFill="1" borderId="0" applyBorder="1" xfId="0" applyProtection="1" applyAlignment="1">
      <alignment horizontal="left" vertical="center" shrinkToFit="1" indent="2"/>
    </xf>
    <xf numFmtId="3" applyNumberFormat="1" fontId="3" applyFont="1" fillId="0" applyFill="1" borderId="0" applyBorder="1" xfId="0" applyProtection="1" applyAlignment="1">
      <alignment horizontal="left" vertical="center" indent="1"/>
    </xf>
    <xf numFmtId="164" applyNumberFormat="1" fontId="3" applyFont="1" fillId="0" applyFill="1" borderId="0" applyBorder="1" xfId="0" applyProtection="1" applyAlignment="1">
      <alignment horizontal="left" vertical="center" indent="1"/>
    </xf>
    <xf numFmtId="164" applyNumberFormat="1" fontId="3" applyFont="1" fillId="0" applyFill="1" borderId="4" applyBorder="1" xfId="0" applyProtection="1" applyAlignment="1">
      <alignment horizontal="left" vertical="center" indent="1"/>
    </xf>
    <xf numFmtId="166" applyNumberFormat="1" fontId="3" applyFont="1" fillId="0" applyFill="1" borderId="0" applyBorder="1" xfId="0" applyProtection="1" applyAlignment="1">
      <alignment horizontal="left" vertical="center" indent="1"/>
    </xf>
    <xf numFmtId="167" applyNumberFormat="1" fontId="3" applyFont="1" fillId="0" applyFill="1" borderId="0" applyBorder="1" xfId="0" applyProtection="1" applyAlignment="1">
      <alignment horizontal="left" vertical="center" indent="1"/>
    </xf>
    <xf numFmtId="165" applyNumberFormat="1" fontId="3" applyFont="1" fillId="0" applyFill="1" borderId="0" applyBorder="1" xfId="0" applyProtection="1" applyAlignment="1">
      <alignment horizontal="left" vertical="center" indent="1"/>
    </xf>
    <xf numFmtId="168" applyNumberFormat="1" fontId="3" applyFont="1" fillId="0" applyFill="1" borderId="0" applyBorder="1" xfId="0" applyProtection="1" applyAlignment="1">
      <alignment horizontal="left" vertical="center" indent="1"/>
    </xf>
    <xf numFmtId="0" applyNumberFormat="1" fontId="6" applyFont="1" fillId="5" applyFill="1" borderId="9" applyBorder="1" xfId="0" applyProtection="1" applyAlignment="1">
      <alignment horizontal="right" vertical="center" indent="1"/>
    </xf>
    <xf numFmtId="0" applyNumberFormat="1" fontId="7" applyFont="1" fillId="0" applyFill="1" borderId="0" applyBorder="1" xfId="0" applyProtection="1" applyAlignment="1">
      <alignment horizontal="left" vertical="center" shrinkToFit="1"/>
    </xf>
    <xf numFmtId="0" applyNumberFormat="1" fontId="2" applyFont="1" fillId="0" applyFill="1" borderId="0" applyBorder="1" xfId="0" applyProtection="1" applyAlignment="1">
      <alignment horizontal="left" vertical="center" shrinkToFit="1" indent="1"/>
    </xf>
    <xf numFmtId="0" applyNumberFormat="1" fontId="2" applyFont="1" fillId="0" applyFill="1" borderId="0" applyBorder="1" xfId="0" applyProtection="1" applyAlignment="1">
      <alignment horizontal="left" vertical="top" wrapText="1" shrinkToFit="1" indent="1"/>
    </xf>
    <xf numFmtId="0" applyNumberFormat="1" fontId="2" applyFont="1" fillId="0" applyFill="1" borderId="0" applyBorder="1" xfId="0" applyProtection="1" applyAlignment="1">
      <alignment vertical="top" wrapText="1" shrinkToFit="1"/>
    </xf>
    <xf numFmtId="0" applyNumberFormat="1" fontId="6" applyFont="1" fillId="2" applyFill="1" borderId="12" applyBorder="1" xfId="0" applyProtection="1" applyAlignment="1">
      <alignment horizontal="center" vertical="center"/>
    </xf>
    <xf numFmtId="0" applyNumberFormat="1" fontId="6" applyFont="1" fillId="2" applyFill="1" borderId="1" applyBorder="1" xfId="0" applyProtection="1" applyAlignment="1">
      <alignment horizontal="center" vertical="center"/>
    </xf>
    <xf numFmtId="0" applyNumberFormat="1" fontId="6" applyFont="1" fillId="2" applyFill="1" borderId="3" applyBorder="1" xfId="0" applyProtection="1" applyAlignment="1">
      <alignment horizontal="center" vertical="center"/>
    </xf>
    <xf numFmtId="0" applyNumberFormat="1" fontId="6" applyFont="1" fillId="2" applyFill="1" borderId="0" applyBorder="1" xfId="0" applyProtection="1" applyAlignment="1">
      <alignment horizontal="center" vertical="center"/>
    </xf>
    <xf numFmtId="0" applyNumberFormat="1" fontId="6" applyFont="1" fillId="2" applyFill="1" borderId="4" applyBorder="1" xfId="0" applyProtection="1" applyAlignment="1">
      <alignment horizontal="center" vertical="center"/>
    </xf>
    <xf numFmtId="0" applyNumberFormat="1" fontId="2" applyFont="1" fillId="0" applyFill="1" borderId="0" applyBorder="1" xfId="0" applyProtection="1" applyAlignment="1">
      <alignment vertical="center" shrinkToFit="1"/>
    </xf>
    <xf numFmtId="0" applyNumberFormat="1" fontId="2" applyFont="1" fillId="0" applyFill="1" borderId="0" applyBorder="1" xfId="0" applyProtection="1" applyAlignment="1">
      <alignment horizontal="left" vertical="top" wrapText="1" indent="1"/>
    </xf>
    <xf numFmtId="165" applyNumberFormat="1" fontId="9" applyFont="1" fillId="6" applyFill="1" borderId="11" applyBorder="1" xfId="0" applyProtection="1" applyAlignment="1">
      <alignment horizontal="right" vertical="center" wrapText="1" indent="1"/>
    </xf>
    <xf numFmtId="165" applyNumberFormat="1" fontId="9" applyFont="1" fillId="6" applyFill="1" borderId="10" applyBorder="1" xfId="0" applyProtection="1" applyAlignment="1">
      <alignment horizontal="right" vertical="center" wrapText="1" indent="1"/>
    </xf>
    <xf numFmtId="165" applyNumberFormat="1" fontId="9" applyFont="1" fillId="6" applyFill="1" borderId="14" applyBorder="1" xfId="0" applyProtection="1" applyAlignment="1">
      <alignment horizontal="right" vertical="center" wrapText="1" indent="1"/>
    </xf>
    <xf numFmtId="165" applyNumberFormat="1" fontId="9" applyFont="1" fillId="6" applyFill="1" borderId="15" applyBorder="1" xfId="0" applyProtection="1" applyAlignment="1">
      <alignment horizontal="right" vertical="center" indent="1"/>
    </xf>
    <xf numFmtId="165" applyNumberFormat="1" fontId="10" applyFont="1" fillId="6" applyFill="1" borderId="11" applyBorder="1" xfId="0" applyProtection="1" applyAlignment="1">
      <alignment horizontal="right" vertical="center" wrapText="1" indent="1"/>
    </xf>
    <xf numFmtId="165" applyNumberFormat="1" fontId="10" applyFont="1" fillId="6" applyFill="1" borderId="10" applyBorder="1" xfId="0" applyProtection="1" applyAlignment="1">
      <alignment horizontal="right" vertical="center" wrapText="1" indent="1"/>
    </xf>
    <xf numFmtId="165" applyNumberFormat="1" fontId="10" applyFont="1" fillId="6" applyFill="1" borderId="14" applyBorder="1" xfId="0" applyProtection="1" applyAlignment="1">
      <alignment horizontal="right" vertical="center"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3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QA_Test</v>
      </c>
      <c r="G2" s="5"/>
      <c r="K2" s="5"/>
      <c r="P2" s="6" t="str">
        <f>'PROPOSAL'!T2</f>
        <v>Created 09/02/21</v>
      </c>
    </row>
    <row r="3" ht="18" customHeight="1"/>
    <row r="4" ht="18" customHeight="1" s="2" customFormat="1">
      <c r="B4" s="2" t="s">
        <v>0</v>
      </c>
      <c r="C4" s="2" t="s">
        <v>1</v>
      </c>
      <c r="D4" s="2" t="s">
        <v>2</v>
      </c>
    </row>
    <row r="5" ht="18" customHeight="1" s="3" customFormat="1">
      <c r="B5" s="76" t="str">
        <f>'PROPOSAL'!J5</f>
        <v>HH</v>
      </c>
      <c r="C5" s="76" t="str">
        <f>'PROPOSAL'!N5</f>
        <v>NTI</v>
      </c>
      <c r="D5" s="92" t="s">
        <v>3</v>
      </c>
      <c r="E5" s="92"/>
      <c r="F5" s="92"/>
      <c r="G5" s="92"/>
      <c r="H5" s="92"/>
      <c r="I5" s="92"/>
      <c r="J5" s="92"/>
      <c r="K5" s="92"/>
      <c r="L5" s="92"/>
      <c r="M5" s="92"/>
      <c r="N5" s="92"/>
      <c r="O5" s="92"/>
      <c r="P5" s="92"/>
    </row>
    <row r="6" ht="24" customHeight="1">
      <c r="P6" s="60"/>
    </row>
    <row r="7">
      <c r="B7" s="4" t="s">
        <v>4</v>
      </c>
      <c r="C7" s="4" t="s">
        <v>5</v>
      </c>
      <c r="G7" s="4" t="s">
        <v>6</v>
      </c>
      <c r="L7" s="4" t="s">
        <v>7</v>
      </c>
    </row>
    <row r="8" ht="24" customHeight="1">
      <c r="B8" s="91"/>
      <c r="C8" s="95">
        <v>44375</v>
      </c>
      <c r="D8" s="96">
        <v>44382</v>
      </c>
      <c r="E8" s="96">
        <v>44389</v>
      </c>
      <c r="F8" s="97">
        <v>44396</v>
      </c>
      <c r="G8" s="96">
        <v>44403</v>
      </c>
      <c r="H8" s="96">
        <v>44410</v>
      </c>
      <c r="I8" s="96">
        <v>44417</v>
      </c>
      <c r="J8" s="96">
        <v>44424</v>
      </c>
      <c r="K8" s="97">
        <v>44431</v>
      </c>
      <c r="L8" s="95">
        <v>44438</v>
      </c>
      <c r="M8" s="96">
        <v>44445</v>
      </c>
      <c r="N8" s="96">
        <v>44452</v>
      </c>
      <c r="O8" s="97">
        <v>44459</v>
      </c>
      <c r="P8" s="30"/>
    </row>
    <row r="9" ht="24" customHeight="1">
      <c r="B9" s="75"/>
      <c r="C9" s="56">
        <v>0</v>
      </c>
      <c r="D9" s="56">
        <v>0</v>
      </c>
      <c r="E9" s="56">
        <v>0</v>
      </c>
      <c r="F9" s="57">
        <v>0</v>
      </c>
      <c r="G9" s="56">
        <v>0</v>
      </c>
      <c r="H9" s="56">
        <v>0</v>
      </c>
      <c r="I9" s="56">
        <v>0</v>
      </c>
      <c r="J9" s="56">
        <v>0</v>
      </c>
      <c r="K9" s="57">
        <v>0</v>
      </c>
      <c r="L9" s="56">
        <v>0.25</v>
      </c>
      <c r="M9" s="56">
        <v>0.25</v>
      </c>
      <c r="N9" s="56">
        <v>0.25</v>
      </c>
      <c r="O9" s="56">
        <v>0.25</v>
      </c>
      <c r="P9" s="68">
        <v>1</v>
      </c>
    </row>
    <row r="10" ht="24" customHeight="1">
      <c r="B10" s="62" t="s">
        <v>8</v>
      </c>
      <c r="C10" s="63">
        <v>0</v>
      </c>
      <c r="D10" s="64">
        <v>0</v>
      </c>
      <c r="E10" s="64">
        <v>0</v>
      </c>
      <c r="F10" s="65">
        <v>0</v>
      </c>
      <c r="G10" s="63">
        <v>0</v>
      </c>
      <c r="H10" s="64">
        <v>0</v>
      </c>
      <c r="I10" s="64">
        <v>0</v>
      </c>
      <c r="J10" s="64">
        <v>0</v>
      </c>
      <c r="K10" s="65">
        <v>0</v>
      </c>
      <c r="L10" s="63">
        <v>25</v>
      </c>
      <c r="M10" s="64">
        <v>25</v>
      </c>
      <c r="N10" s="64">
        <v>25</v>
      </c>
      <c r="O10" s="65">
        <v>25</v>
      </c>
      <c r="P10" s="69">
        <v>100</v>
      </c>
    </row>
    <row r="11" ht="24" customHeight="1">
      <c r="B11" s="61" t="s">
        <v>9</v>
      </c>
      <c r="C11" s="67">
        <v>0</v>
      </c>
      <c r="D11" s="37">
        <v>0</v>
      </c>
      <c r="E11" s="37">
        <v>0</v>
      </c>
      <c r="F11" s="59">
        <v>0</v>
      </c>
      <c r="G11" s="67">
        <v>0</v>
      </c>
      <c r="H11" s="37">
        <v>0</v>
      </c>
      <c r="I11" s="37">
        <v>0</v>
      </c>
      <c r="J11" s="37">
        <v>0</v>
      </c>
      <c r="K11" s="59">
        <v>0</v>
      </c>
      <c r="L11" s="67">
        <v>2500</v>
      </c>
      <c r="M11" s="37">
        <v>2500</v>
      </c>
      <c r="N11" s="37">
        <v>2500</v>
      </c>
      <c r="O11" s="59">
        <v>2500</v>
      </c>
      <c r="P11" s="59">
        <v>10000</v>
      </c>
    </row>
    <row r="12" ht="24" customHeight="1">
      <c r="B12" s="61" t="s">
        <v>10</v>
      </c>
      <c r="C12" s="66">
        <v>0</v>
      </c>
      <c r="D12" s="36">
        <v>0</v>
      </c>
      <c r="E12" s="36">
        <v>0</v>
      </c>
      <c r="F12" s="58">
        <v>0</v>
      </c>
      <c r="G12" s="66">
        <v>0</v>
      </c>
      <c r="H12" s="36">
        <v>0</v>
      </c>
      <c r="I12" s="36">
        <v>0</v>
      </c>
      <c r="J12" s="36">
        <v>0</v>
      </c>
      <c r="K12" s="58">
        <v>0</v>
      </c>
      <c r="L12" s="66">
        <v>10</v>
      </c>
      <c r="M12" s="36">
        <v>10</v>
      </c>
      <c r="N12" s="36">
        <v>10</v>
      </c>
      <c r="O12" s="58">
        <v>10</v>
      </c>
      <c r="P12" s="58">
        <v>10</v>
      </c>
    </row>
    <row r="13" ht="24" customHeight="1">
      <c r="B13" s="61" t="s">
        <v>11</v>
      </c>
      <c r="C13" s="73">
        <v>0</v>
      </c>
      <c r="D13" s="38">
        <v>0</v>
      </c>
      <c r="E13" s="38">
        <v>0</v>
      </c>
      <c r="F13" s="74">
        <v>0</v>
      </c>
      <c r="G13" s="73">
        <v>0</v>
      </c>
      <c r="H13" s="38">
        <v>0</v>
      </c>
      <c r="I13" s="38">
        <v>0</v>
      </c>
      <c r="J13" s="38">
        <v>0</v>
      </c>
      <c r="K13" s="74">
        <v>0</v>
      </c>
      <c r="L13" s="73">
        <v>25000</v>
      </c>
      <c r="M13" s="38">
        <v>25000</v>
      </c>
      <c r="N13" s="38">
        <v>25000</v>
      </c>
      <c r="O13" s="74">
        <v>25000</v>
      </c>
      <c r="P13" s="74">
        <v>100000</v>
      </c>
    </row>
    <row r="14" ht="30" customHeight="1">
      <c r="B14" s="61" t="s">
        <v>12</v>
      </c>
      <c r="C14" s="70"/>
      <c r="D14" s="71"/>
      <c r="E14" s="71"/>
      <c r="F14" s="72"/>
      <c r="G14" s="70"/>
      <c r="H14" s="71"/>
      <c r="I14" s="71"/>
      <c r="J14" s="71"/>
      <c r="K14" s="72"/>
      <c r="L14" s="70"/>
      <c r="M14" s="71"/>
      <c r="N14" s="71"/>
      <c r="O14" s="72"/>
      <c r="P14" s="72"/>
    </row>
    <row r="15">
      <c r="B15" s="90" t="s">
        <v>13</v>
      </c>
      <c r="C15" s="70">
        <v>0</v>
      </c>
      <c r="D15" s="71"/>
      <c r="E15" s="71"/>
      <c r="F15" s="71"/>
      <c r="G15" s="70">
        <v>0</v>
      </c>
      <c r="H15" s="71"/>
      <c r="I15" s="71"/>
      <c r="J15" s="71"/>
      <c r="K15" s="72"/>
      <c r="L15" s="70">
        <v>100000</v>
      </c>
      <c r="M15" s="71"/>
      <c r="N15" s="71"/>
      <c r="O15" s="72"/>
      <c r="P15" s="72"/>
    </row>
    <row r="16">
      <c r="B16" s="90" t="s">
        <v>14</v>
      </c>
      <c r="C16" s="102"/>
      <c r="D16" s="103"/>
      <c r="E16" s="103"/>
      <c r="F16" s="104"/>
      <c r="G16" s="102"/>
      <c r="H16" s="103"/>
      <c r="I16" s="103"/>
      <c r="J16" s="103"/>
      <c r="K16" s="104"/>
      <c r="L16" s="102"/>
      <c r="M16" s="103"/>
      <c r="N16" s="103"/>
      <c r="O16" s="104"/>
      <c r="P16" s="105"/>
    </row>
    <row r="18">
      <c r="B18" s="4" t="s">
        <v>15</v>
      </c>
      <c r="C18" s="4" t="s">
        <v>5</v>
      </c>
      <c r="G18" s="4" t="s">
        <v>6</v>
      </c>
      <c r="L18" s="4" t="s">
        <v>7</v>
      </c>
    </row>
    <row r="19" ht="24" customHeight="1">
      <c r="B19" s="91"/>
      <c r="C19" s="95">
        <v>44375</v>
      </c>
      <c r="D19" s="96">
        <v>44382</v>
      </c>
      <c r="E19" s="96">
        <v>44389</v>
      </c>
      <c r="F19" s="97">
        <v>44396</v>
      </c>
      <c r="G19" s="96">
        <v>44403</v>
      </c>
      <c r="H19" s="96">
        <v>44410</v>
      </c>
      <c r="I19" s="96">
        <v>44417</v>
      </c>
      <c r="J19" s="96">
        <v>44424</v>
      </c>
      <c r="K19" s="97">
        <v>44431</v>
      </c>
      <c r="L19" s="95">
        <v>44438</v>
      </c>
      <c r="M19" s="96">
        <v>44445</v>
      </c>
      <c r="N19" s="96">
        <v>44452</v>
      </c>
      <c r="O19" s="97">
        <v>44459</v>
      </c>
      <c r="P19" s="30"/>
    </row>
    <row r="20" ht="24" customHeight="1">
      <c r="B20" s="75"/>
      <c r="C20" s="56">
        <v>0</v>
      </c>
      <c r="D20" s="56">
        <v>0</v>
      </c>
      <c r="E20" s="56">
        <v>0</v>
      </c>
      <c r="F20" s="57">
        <v>0</v>
      </c>
      <c r="G20" s="56">
        <v>0</v>
      </c>
      <c r="H20" s="56">
        <v>0</v>
      </c>
      <c r="I20" s="56">
        <v>0</v>
      </c>
      <c r="J20" s="56">
        <v>0</v>
      </c>
      <c r="K20" s="57">
        <v>0</v>
      </c>
      <c r="L20" s="56">
        <v>0.25</v>
      </c>
      <c r="M20" s="56">
        <v>0.25</v>
      </c>
      <c r="N20" s="56">
        <v>0.25</v>
      </c>
      <c r="O20" s="56">
        <v>0.25</v>
      </c>
      <c r="P20" s="68">
        <v>1</v>
      </c>
    </row>
    <row r="21" ht="24" customHeight="1">
      <c r="B21" s="62" t="s">
        <v>8</v>
      </c>
      <c r="C21" s="63">
        <v>0</v>
      </c>
      <c r="D21" s="64">
        <v>0</v>
      </c>
      <c r="E21" s="64">
        <v>0</v>
      </c>
      <c r="F21" s="65">
        <v>0</v>
      </c>
      <c r="G21" s="63">
        <v>0</v>
      </c>
      <c r="H21" s="64">
        <v>0</v>
      </c>
      <c r="I21" s="64">
        <v>0</v>
      </c>
      <c r="J21" s="64">
        <v>0</v>
      </c>
      <c r="K21" s="65">
        <v>0</v>
      </c>
      <c r="L21" s="63">
        <v>25</v>
      </c>
      <c r="M21" s="64">
        <v>25</v>
      </c>
      <c r="N21" s="64">
        <v>25</v>
      </c>
      <c r="O21" s="65">
        <v>25</v>
      </c>
      <c r="P21" s="69">
        <v>100</v>
      </c>
    </row>
    <row r="22" ht="24" customHeight="1">
      <c r="B22" s="61" t="s">
        <v>9</v>
      </c>
      <c r="C22" s="67">
        <v>0</v>
      </c>
      <c r="D22" s="37">
        <v>0</v>
      </c>
      <c r="E22" s="37">
        <v>0</v>
      </c>
      <c r="F22" s="59">
        <v>0</v>
      </c>
      <c r="G22" s="67">
        <v>0</v>
      </c>
      <c r="H22" s="37">
        <v>0</v>
      </c>
      <c r="I22" s="37">
        <v>0</v>
      </c>
      <c r="J22" s="37">
        <v>0</v>
      </c>
      <c r="K22" s="59">
        <v>0</v>
      </c>
      <c r="L22" s="67">
        <v>2500</v>
      </c>
      <c r="M22" s="37">
        <v>2500</v>
      </c>
      <c r="N22" s="37">
        <v>2500</v>
      </c>
      <c r="O22" s="59">
        <v>2500</v>
      </c>
      <c r="P22" s="59">
        <v>10000</v>
      </c>
    </row>
    <row r="23" ht="24" customHeight="1">
      <c r="B23" s="61" t="s">
        <v>10</v>
      </c>
      <c r="C23" s="66">
        <v>0</v>
      </c>
      <c r="D23" s="36">
        <v>0</v>
      </c>
      <c r="E23" s="36">
        <v>0</v>
      </c>
      <c r="F23" s="58">
        <v>0</v>
      </c>
      <c r="G23" s="66">
        <v>0</v>
      </c>
      <c r="H23" s="36">
        <v>0</v>
      </c>
      <c r="I23" s="36">
        <v>0</v>
      </c>
      <c r="J23" s="36">
        <v>0</v>
      </c>
      <c r="K23" s="58">
        <v>0</v>
      </c>
      <c r="L23" s="66">
        <v>10</v>
      </c>
      <c r="M23" s="36">
        <v>10</v>
      </c>
      <c r="N23" s="36">
        <v>10</v>
      </c>
      <c r="O23" s="58">
        <v>10</v>
      </c>
      <c r="P23" s="58">
        <v>10</v>
      </c>
    </row>
    <row r="24" ht="24" customHeight="1">
      <c r="B24" s="61" t="s">
        <v>11</v>
      </c>
      <c r="C24" s="73">
        <v>0</v>
      </c>
      <c r="D24" s="38">
        <v>0</v>
      </c>
      <c r="E24" s="38">
        <v>0</v>
      </c>
      <c r="F24" s="74">
        <v>0</v>
      </c>
      <c r="G24" s="73">
        <v>0</v>
      </c>
      <c r="H24" s="38">
        <v>0</v>
      </c>
      <c r="I24" s="38">
        <v>0</v>
      </c>
      <c r="J24" s="38">
        <v>0</v>
      </c>
      <c r="K24" s="74">
        <v>0</v>
      </c>
      <c r="L24" s="73">
        <v>25000</v>
      </c>
      <c r="M24" s="38">
        <v>25000</v>
      </c>
      <c r="N24" s="38">
        <v>25000</v>
      </c>
      <c r="O24" s="74">
        <v>25000</v>
      </c>
      <c r="P24" s="74">
        <v>100000</v>
      </c>
    </row>
    <row r="25" ht="30" customHeight="1">
      <c r="B25" s="61" t="s">
        <v>12</v>
      </c>
      <c r="C25" s="70"/>
      <c r="D25" s="71"/>
      <c r="E25" s="71"/>
      <c r="F25" s="72"/>
      <c r="G25" s="70"/>
      <c r="H25" s="71"/>
      <c r="I25" s="71"/>
      <c r="J25" s="71"/>
      <c r="K25" s="72"/>
      <c r="L25" s="70"/>
      <c r="M25" s="71"/>
      <c r="N25" s="71"/>
      <c r="O25" s="72"/>
      <c r="P25" s="72"/>
    </row>
    <row r="26">
      <c r="B26" s="90" t="s">
        <v>13</v>
      </c>
      <c r="C26" s="70">
        <v>0</v>
      </c>
      <c r="D26" s="71"/>
      <c r="E26" s="71"/>
      <c r="F26" s="71"/>
      <c r="G26" s="70">
        <v>0</v>
      </c>
      <c r="H26" s="71"/>
      <c r="I26" s="71"/>
      <c r="J26" s="71"/>
      <c r="K26" s="72"/>
      <c r="L26" s="70">
        <v>100000</v>
      </c>
      <c r="M26" s="71"/>
      <c r="N26" s="71"/>
      <c r="O26" s="72"/>
      <c r="P26" s="72"/>
    </row>
    <row r="27">
      <c r="B27" s="90" t="s">
        <v>14</v>
      </c>
      <c r="C27" s="102"/>
      <c r="D27" s="103"/>
      <c r="E27" s="103"/>
      <c r="F27" s="104"/>
      <c r="G27" s="102"/>
      <c r="H27" s="103"/>
      <c r="I27" s="103"/>
      <c r="J27" s="103"/>
      <c r="K27" s="104"/>
      <c r="L27" s="102"/>
      <c r="M27" s="103"/>
      <c r="N27" s="103"/>
      <c r="O27" s="104"/>
      <c r="P27" s="105"/>
    </row>
    <row r="28" ht="24" customHeight="1">
      <c r="P28" s="60"/>
    </row>
    <row r="29">
      <c r="B29" s="4" t="s">
        <v>16</v>
      </c>
      <c r="C29" s="4" t="s">
        <v>5</v>
      </c>
      <c r="G29" s="4" t="s">
        <v>6</v>
      </c>
      <c r="L29" s="4" t="s">
        <v>7</v>
      </c>
    </row>
    <row r="30" ht="24" customHeight="1">
      <c r="B30" s="91"/>
      <c r="C30" s="95">
        <v>44375</v>
      </c>
      <c r="D30" s="96">
        <v>44382</v>
      </c>
      <c r="E30" s="96">
        <v>44389</v>
      </c>
      <c r="F30" s="97">
        <v>44396</v>
      </c>
      <c r="G30" s="96">
        <v>44403</v>
      </c>
      <c r="H30" s="96">
        <v>44410</v>
      </c>
      <c r="I30" s="96">
        <v>44417</v>
      </c>
      <c r="J30" s="96">
        <v>44424</v>
      </c>
      <c r="K30" s="97">
        <v>44431</v>
      </c>
      <c r="L30" s="95">
        <v>44438</v>
      </c>
      <c r="M30" s="96">
        <v>44445</v>
      </c>
      <c r="N30" s="96">
        <v>44452</v>
      </c>
      <c r="O30" s="97">
        <v>44459</v>
      </c>
      <c r="P30" s="30"/>
    </row>
    <row r="31" ht="24" customHeight="1">
      <c r="B31" s="75"/>
      <c r="C31" s="56">
        <v>0</v>
      </c>
      <c r="D31" s="56">
        <v>0</v>
      </c>
      <c r="E31" s="56">
        <v>0</v>
      </c>
      <c r="F31" s="57">
        <v>0</v>
      </c>
      <c r="G31" s="56">
        <v>0</v>
      </c>
      <c r="H31" s="56">
        <v>0</v>
      </c>
      <c r="I31" s="56">
        <v>0</v>
      </c>
      <c r="J31" s="56">
        <v>0</v>
      </c>
      <c r="K31" s="57">
        <v>0</v>
      </c>
      <c r="L31" s="56">
        <v>0.25</v>
      </c>
      <c r="M31" s="56">
        <v>0.25</v>
      </c>
      <c r="N31" s="56">
        <v>0.25</v>
      </c>
      <c r="O31" s="56">
        <v>0.25</v>
      </c>
      <c r="P31" s="68">
        <v>1</v>
      </c>
    </row>
    <row r="32" ht="24" customHeight="1">
      <c r="B32" s="62" t="s">
        <v>8</v>
      </c>
      <c r="C32" s="63">
        <v>0</v>
      </c>
      <c r="D32" s="64">
        <v>0</v>
      </c>
      <c r="E32" s="64">
        <v>0</v>
      </c>
      <c r="F32" s="65">
        <v>0</v>
      </c>
      <c r="G32" s="63">
        <v>0</v>
      </c>
      <c r="H32" s="64">
        <v>0</v>
      </c>
      <c r="I32" s="64">
        <v>0</v>
      </c>
      <c r="J32" s="64">
        <v>0</v>
      </c>
      <c r="K32" s="65">
        <v>0</v>
      </c>
      <c r="L32" s="63">
        <v>25</v>
      </c>
      <c r="M32" s="64">
        <v>25</v>
      </c>
      <c r="N32" s="64">
        <v>25</v>
      </c>
      <c r="O32" s="65">
        <v>25</v>
      </c>
      <c r="P32" s="69">
        <v>100</v>
      </c>
    </row>
    <row r="33" ht="24" customHeight="1">
      <c r="B33" s="61" t="s">
        <v>9</v>
      </c>
      <c r="C33" s="67">
        <v>0</v>
      </c>
      <c r="D33" s="37">
        <v>0</v>
      </c>
      <c r="E33" s="37">
        <v>0</v>
      </c>
      <c r="F33" s="59">
        <v>0</v>
      </c>
      <c r="G33" s="67">
        <v>0</v>
      </c>
      <c r="H33" s="37">
        <v>0</v>
      </c>
      <c r="I33" s="37">
        <v>0</v>
      </c>
      <c r="J33" s="37">
        <v>0</v>
      </c>
      <c r="K33" s="59">
        <v>0</v>
      </c>
      <c r="L33" s="67">
        <v>2500</v>
      </c>
      <c r="M33" s="37">
        <v>2500</v>
      </c>
      <c r="N33" s="37">
        <v>2500</v>
      </c>
      <c r="O33" s="59">
        <v>2500</v>
      </c>
      <c r="P33" s="59">
        <v>10000</v>
      </c>
    </row>
    <row r="34" ht="24" customHeight="1">
      <c r="B34" s="61" t="s">
        <v>10</v>
      </c>
      <c r="C34" s="66">
        <v>0</v>
      </c>
      <c r="D34" s="36">
        <v>0</v>
      </c>
      <c r="E34" s="36">
        <v>0</v>
      </c>
      <c r="F34" s="58">
        <v>0</v>
      </c>
      <c r="G34" s="66">
        <v>0</v>
      </c>
      <c r="H34" s="36">
        <v>0</v>
      </c>
      <c r="I34" s="36">
        <v>0</v>
      </c>
      <c r="J34" s="36">
        <v>0</v>
      </c>
      <c r="K34" s="58">
        <v>0</v>
      </c>
      <c r="L34" s="66">
        <v>10</v>
      </c>
      <c r="M34" s="36">
        <v>10</v>
      </c>
      <c r="N34" s="36">
        <v>10</v>
      </c>
      <c r="O34" s="58">
        <v>10</v>
      </c>
      <c r="P34" s="58">
        <v>10</v>
      </c>
    </row>
    <row r="35" ht="24" customHeight="1">
      <c r="B35" s="61" t="s">
        <v>11</v>
      </c>
      <c r="C35" s="73">
        <v>0</v>
      </c>
      <c r="D35" s="38">
        <v>0</v>
      </c>
      <c r="E35" s="38">
        <v>0</v>
      </c>
      <c r="F35" s="74">
        <v>0</v>
      </c>
      <c r="G35" s="73">
        <v>0</v>
      </c>
      <c r="H35" s="38">
        <v>0</v>
      </c>
      <c r="I35" s="38">
        <v>0</v>
      </c>
      <c r="J35" s="38">
        <v>0</v>
      </c>
      <c r="K35" s="74">
        <v>0</v>
      </c>
      <c r="L35" s="73">
        <v>25000</v>
      </c>
      <c r="M35" s="38">
        <v>25000</v>
      </c>
      <c r="N35" s="38">
        <v>25000</v>
      </c>
      <c r="O35" s="74">
        <v>25000</v>
      </c>
      <c r="P35" s="74">
        <v>100000</v>
      </c>
    </row>
    <row r="36" ht="30" customHeight="1">
      <c r="B36" s="61" t="s">
        <v>12</v>
      </c>
      <c r="C36" s="70"/>
      <c r="D36" s="71"/>
      <c r="E36" s="71"/>
      <c r="F36" s="72"/>
      <c r="G36" s="70"/>
      <c r="H36" s="71"/>
      <c r="I36" s="71"/>
      <c r="J36" s="71"/>
      <c r="K36" s="72"/>
      <c r="L36" s="70"/>
      <c r="M36" s="71"/>
      <c r="N36" s="71"/>
      <c r="O36" s="72"/>
      <c r="P36" s="72"/>
    </row>
    <row r="37">
      <c r="B37" s="90" t="s">
        <v>13</v>
      </c>
      <c r="C37" s="70">
        <v>0</v>
      </c>
      <c r="D37" s="71"/>
      <c r="E37" s="71"/>
      <c r="F37" s="71"/>
      <c r="G37" s="70">
        <v>0</v>
      </c>
      <c r="H37" s="71"/>
      <c r="I37" s="71"/>
      <c r="J37" s="71"/>
      <c r="K37" s="72"/>
      <c r="L37" s="70">
        <v>100000</v>
      </c>
      <c r="M37" s="71"/>
      <c r="N37" s="71"/>
      <c r="O37" s="72"/>
      <c r="P37" s="72"/>
    </row>
    <row r="38">
      <c r="B38" s="90" t="s">
        <v>14</v>
      </c>
      <c r="C38" s="106"/>
      <c r="D38" s="107"/>
      <c r="E38" s="107"/>
      <c r="F38" s="108"/>
      <c r="G38" s="106"/>
      <c r="H38" s="107"/>
      <c r="I38" s="107"/>
      <c r="J38" s="107"/>
      <c r="K38" s="108"/>
      <c r="L38" s="106"/>
      <c r="M38" s="107"/>
      <c r="N38" s="107"/>
      <c r="O38" s="108"/>
      <c r="P38" s="105"/>
    </row>
  </sheetData>
  <mergeCells>
    <mergeCell ref="D5:P5"/>
    <mergeCell ref="C8:F8"/>
    <mergeCell ref="G8:K8"/>
    <mergeCell ref="L8:O8"/>
    <mergeCell ref="C16:F16"/>
    <mergeCell ref="G16:K16"/>
    <mergeCell ref="L16:O16"/>
    <mergeCell ref="C19:F19"/>
    <mergeCell ref="G19:K19"/>
    <mergeCell ref="L19:O19"/>
    <mergeCell ref="C27:F27"/>
    <mergeCell ref="G27:K27"/>
    <mergeCell ref="L27:O27"/>
    <mergeCell ref="C30:F30"/>
    <mergeCell ref="G30:K30"/>
    <mergeCell ref="L30:O30"/>
    <mergeCell ref="C38:F38"/>
    <mergeCell ref="G38:K38"/>
    <mergeCell ref="L38:O3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17</v>
      </c>
      <c r="T2" s="6" t="s">
        <v>18</v>
      </c>
    </row>
    <row r="3" ht="18" customHeight="1"/>
    <row r="4" ht="18" customHeight="1" s="2" customFormat="1">
      <c r="B4" s="2" t="s">
        <v>19</v>
      </c>
      <c r="D4" s="2" t="s">
        <v>20</v>
      </c>
      <c r="F4" s="2" t="s">
        <v>21</v>
      </c>
      <c r="I4" s="2" t="s">
        <v>0</v>
      </c>
      <c r="K4" s="2" t="s">
        <v>22</v>
      </c>
      <c r="M4" s="2" t="s">
        <v>23</v>
      </c>
      <c r="N4" s="9"/>
      <c r="P4" s="2" t="s">
        <v>24</v>
      </c>
      <c r="R4" s="2" t="s">
        <v>25</v>
      </c>
      <c r="T4" s="2" t="s">
        <v>26</v>
      </c>
    </row>
    <row r="5" ht="18" customHeight="1" s="3" customFormat="1">
      <c r="B5" s="3" t="s">
        <v>27</v>
      </c>
      <c r="D5" s="3" t="s">
        <v>28</v>
      </c>
      <c r="F5" s="3" t="s">
        <v>29</v>
      </c>
      <c r="I5" s="3" t="s">
        <v>30</v>
      </c>
      <c r="K5" s="3" t="s">
        <v>31</v>
      </c>
      <c r="M5" s="3" t="s">
        <v>32</v>
      </c>
      <c r="N5" s="10"/>
      <c r="P5" s="3" t="s">
        <v>33</v>
      </c>
      <c r="R5" s="3" t="s">
        <v>34</v>
      </c>
      <c r="T5" s="3" t="s">
        <v>35</v>
      </c>
    </row>
    <row r="6" ht="18" customHeight="1">
      <c r="G6" s="30"/>
      <c r="H6" s="30"/>
      <c r="I6" s="30"/>
      <c r="J6" s="30"/>
      <c r="K6" s="30"/>
      <c r="L6" s="30"/>
      <c r="N6" s="30"/>
      <c r="O6" s="30"/>
      <c r="P6" s="30"/>
      <c r="Q6" s="30"/>
      <c r="R6" s="30"/>
      <c r="S6" s="30"/>
      <c r="T6" s="30"/>
    </row>
    <row r="7" ht="24" customHeight="1">
      <c r="B7" s="53" t="s">
        <v>36</v>
      </c>
      <c r="C7" s="7"/>
      <c r="D7" s="7"/>
      <c r="E7" s="21"/>
      <c r="F7" s="26"/>
      <c r="G7" s="98" t="s">
        <v>37</v>
      </c>
      <c r="H7" s="98"/>
      <c r="I7" s="98"/>
      <c r="J7" s="98"/>
      <c r="K7" s="98"/>
      <c r="L7" s="99"/>
      <c r="M7" s="31"/>
      <c r="N7" s="98" t="s">
        <v>30</v>
      </c>
      <c r="O7" s="98"/>
      <c r="P7" s="98"/>
      <c r="Q7" s="98"/>
      <c r="R7" s="98"/>
      <c r="S7" s="98"/>
      <c r="T7" s="99"/>
    </row>
    <row r="8" ht="24" customHeight="1">
      <c r="A8" s="25"/>
      <c r="B8" s="39" t="s">
        <v>2</v>
      </c>
      <c r="C8" s="40" t="s">
        <v>9</v>
      </c>
      <c r="D8" s="40" t="s">
        <v>38</v>
      </c>
      <c r="E8" s="41" t="s">
        <v>39</v>
      </c>
      <c r="F8" s="26"/>
      <c r="G8" s="29" t="s">
        <v>40</v>
      </c>
      <c r="H8" s="24" t="s">
        <v>41</v>
      </c>
      <c r="I8" s="24" t="s">
        <v>10</v>
      </c>
      <c r="J8" s="24" t="s">
        <v>42</v>
      </c>
      <c r="K8" s="24" t="s">
        <v>11</v>
      </c>
      <c r="L8" s="44" t="s">
        <v>43</v>
      </c>
      <c r="M8" s="31"/>
      <c r="N8" s="29" t="s">
        <v>44</v>
      </c>
      <c r="O8" s="24" t="s">
        <v>45</v>
      </c>
      <c r="P8" s="24" t="s">
        <v>46</v>
      </c>
      <c r="Q8" s="24" t="s">
        <v>10</v>
      </c>
      <c r="R8" s="24" t="s">
        <v>42</v>
      </c>
      <c r="S8" s="24" t="s">
        <v>11</v>
      </c>
      <c r="T8" s="44" t="s">
        <v>43</v>
      </c>
    </row>
    <row r="9" ht="24" customHeight="1">
      <c r="A9" s="25"/>
      <c r="B9" s="11" t="s">
        <v>47</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48</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49</v>
      </c>
      <c r="C11" s="51">
        <f>SUM(C9:C10)</f>
        <v>11</v>
      </c>
      <c r="D11" s="42" t="s">
        <v>50</v>
      </c>
      <c r="E11" s="43">
        <f>SUM(E9:E10)</f>
        <v>102140</v>
      </c>
      <c r="F11" s="26"/>
      <c r="G11" s="52" t="s">
        <v>50</v>
      </c>
      <c r="H11" s="79">
        <f>SUM(H9:H10)</f>
        <v>23.0767306088407</v>
      </c>
      <c r="I11" s="51" t="s">
        <v>50</v>
      </c>
      <c r="J11" s="51">
        <f>SUM(J9:J10)</f>
        <v>27669</v>
      </c>
      <c r="K11" s="47">
        <f>E11/J11</f>
        <v>3.6914958979363188</v>
      </c>
      <c r="L11" s="43">
        <f>E11/H11</f>
        <v>4426.1035816256463</v>
      </c>
      <c r="M11" s="31"/>
      <c r="N11" s="45" t="s">
        <v>50</v>
      </c>
      <c r="O11" s="50" t="s">
        <v>50</v>
      </c>
      <c r="P11" s="79">
        <f>SUM(P9:P10)</f>
        <v>8.1825457088620226</v>
      </c>
      <c r="Q11" s="51" t="s">
        <v>50</v>
      </c>
      <c r="R11" s="51">
        <f>SUM(R9:R10)</f>
        <v>8189.91</v>
      </c>
      <c r="S11" s="47">
        <f>E11/R11</f>
        <v>12.471443520136363</v>
      </c>
      <c r="T11" s="43">
        <f>E11/P11</f>
        <v>12482.667819304488</v>
      </c>
    </row>
    <row r="13" ht="24" customHeight="1">
      <c r="B13" s="53" t="s">
        <v>51</v>
      </c>
      <c r="C13" s="7"/>
      <c r="D13" s="7"/>
      <c r="E13" s="21"/>
      <c r="F13" s="26"/>
      <c r="G13" s="95" t="s">
        <v>37</v>
      </c>
      <c r="H13" s="96"/>
      <c r="I13" s="96"/>
      <c r="J13" s="96"/>
      <c r="K13" s="96"/>
      <c r="L13" s="97"/>
      <c r="M13" s="31"/>
      <c r="N13" s="95" t="s">
        <v>30</v>
      </c>
      <c r="O13" s="96"/>
      <c r="P13" s="96"/>
      <c r="Q13" s="96"/>
      <c r="R13" s="96"/>
      <c r="S13" s="96"/>
      <c r="T13" s="97"/>
    </row>
    <row r="14" ht="24" customHeight="1">
      <c r="B14" s="39" t="s">
        <v>2</v>
      </c>
      <c r="C14" s="40" t="s">
        <v>9</v>
      </c>
      <c r="D14" s="40" t="s">
        <v>38</v>
      </c>
      <c r="E14" s="41" t="s">
        <v>39</v>
      </c>
      <c r="F14" s="26"/>
      <c r="G14" s="29" t="s">
        <v>40</v>
      </c>
      <c r="H14" s="24" t="s">
        <v>41</v>
      </c>
      <c r="I14" s="24" t="s">
        <v>10</v>
      </c>
      <c r="J14" s="24" t="s">
        <v>42</v>
      </c>
      <c r="K14" s="24" t="s">
        <v>11</v>
      </c>
      <c r="L14" s="44" t="s">
        <v>43</v>
      </c>
      <c r="M14" s="31"/>
      <c r="N14" s="29" t="s">
        <v>44</v>
      </c>
      <c r="O14" s="24" t="s">
        <v>45</v>
      </c>
      <c r="P14" s="24" t="s">
        <v>46</v>
      </c>
      <c r="Q14" s="24" t="s">
        <v>10</v>
      </c>
      <c r="R14" s="24" t="s">
        <v>42</v>
      </c>
      <c r="S14" s="24" t="s">
        <v>11</v>
      </c>
      <c r="T14" s="44" t="s">
        <v>43</v>
      </c>
    </row>
    <row r="15" ht="24" customHeight="1">
      <c r="B15" s="34" t="s">
        <v>47</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48</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49</v>
      </c>
      <c r="C17" s="51">
        <f>SUM(C15:C16)</f>
        <v>9</v>
      </c>
      <c r="D17" s="42" t="s">
        <v>50</v>
      </c>
      <c r="E17" s="43">
        <f>SUM(E15:E16)</f>
        <v>114800</v>
      </c>
      <c r="F17" s="26"/>
      <c r="G17" s="52" t="s">
        <v>50</v>
      </c>
      <c r="H17" s="79">
        <f>SUM(H15:H16)</f>
        <v>20.020016680567139</v>
      </c>
      <c r="I17" s="51" t="s">
        <v>50</v>
      </c>
      <c r="J17" s="51">
        <f>SUM(J15:J16)</f>
        <v>24004</v>
      </c>
      <c r="K17" s="47">
        <f>E17/J17</f>
        <v>4.78253624395934</v>
      </c>
      <c r="L17" s="43">
        <f>E17/H17</f>
        <v>5734.2609565072489</v>
      </c>
      <c r="M17" s="31"/>
      <c r="N17" s="45" t="s">
        <v>50</v>
      </c>
      <c r="O17" s="50" t="s">
        <v>50</v>
      </c>
      <c r="P17" s="79">
        <f>SUM(P15:P16)</f>
        <v>7.0929963033270056</v>
      </c>
      <c r="Q17" s="51" t="s">
        <v>50</v>
      </c>
      <c r="R17" s="51">
        <f>SUM(R15:R16)</f>
        <v>7099.380000000001</v>
      </c>
      <c r="S17" s="47">
        <f>E17/R17</f>
        <v>16.170426149889142</v>
      </c>
      <c r="T17" s="43">
        <f>E17/P17</f>
        <v>16184.979533424046</v>
      </c>
    </row>
    <row r="19" ht="24" customHeight="1">
      <c r="B19" s="53" t="s">
        <v>52</v>
      </c>
      <c r="C19" s="7"/>
      <c r="D19" s="7"/>
      <c r="E19" s="21"/>
      <c r="F19" s="26"/>
      <c r="G19" s="95" t="s">
        <v>37</v>
      </c>
      <c r="H19" s="96"/>
      <c r="I19" s="96"/>
      <c r="J19" s="96"/>
      <c r="K19" s="96"/>
      <c r="L19" s="97"/>
      <c r="M19" s="31"/>
      <c r="N19" s="95" t="s">
        <v>30</v>
      </c>
      <c r="O19" s="96"/>
      <c r="P19" s="96"/>
      <c r="Q19" s="96"/>
      <c r="R19" s="96"/>
      <c r="S19" s="96"/>
      <c r="T19" s="97"/>
    </row>
    <row r="20" ht="24" customHeight="1">
      <c r="B20" s="39" t="s">
        <v>2</v>
      </c>
      <c r="C20" s="40" t="s">
        <v>9</v>
      </c>
      <c r="D20" s="40" t="s">
        <v>38</v>
      </c>
      <c r="E20" s="41" t="s">
        <v>39</v>
      </c>
      <c r="F20" s="26"/>
      <c r="G20" s="29" t="s">
        <v>40</v>
      </c>
      <c r="H20" s="24" t="s">
        <v>41</v>
      </c>
      <c r="I20" s="24" t="s">
        <v>10</v>
      </c>
      <c r="J20" s="24" t="s">
        <v>42</v>
      </c>
      <c r="K20" s="24" t="s">
        <v>11</v>
      </c>
      <c r="L20" s="44" t="s">
        <v>43</v>
      </c>
      <c r="M20" s="31"/>
      <c r="N20" s="29" t="s">
        <v>44</v>
      </c>
      <c r="O20" s="24" t="s">
        <v>45</v>
      </c>
      <c r="P20" s="24" t="s">
        <v>46</v>
      </c>
      <c r="Q20" s="24" t="s">
        <v>10</v>
      </c>
      <c r="R20" s="24" t="s">
        <v>42</v>
      </c>
      <c r="S20" s="24" t="s">
        <v>11</v>
      </c>
      <c r="T20" s="44" t="s">
        <v>43</v>
      </c>
    </row>
    <row r="21" ht="24" customHeight="1">
      <c r="B21" s="34" t="s">
        <v>47</v>
      </c>
      <c r="C21" s="15">
        <f>SUM(C9,C15)</f>
        <v>11</v>
      </c>
      <c r="D21" s="13" t="s">
        <v>50</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48</v>
      </c>
      <c r="C22" s="17">
        <f>SUM(C10,C16)</f>
        <v>9</v>
      </c>
      <c r="D22" s="14" t="s">
        <v>50</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49</v>
      </c>
      <c r="C23" s="51">
        <f>SUM(C21:C22)</f>
        <v>20</v>
      </c>
      <c r="D23" s="42" t="s">
        <v>50</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50</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53</v>
      </c>
      <c r="D25" s="100" t="s">
        <v>54</v>
      </c>
      <c r="E25" s="100"/>
      <c r="F25" s="100"/>
      <c r="G25" s="100"/>
      <c r="H25" s="100"/>
      <c r="I25" s="100"/>
      <c r="J25" s="100"/>
      <c r="K25" s="100"/>
      <c r="L25" s="100"/>
      <c r="M25" s="100"/>
      <c r="N25" s="100"/>
      <c r="O25" s="100"/>
      <c r="P25" s="100"/>
      <c r="Q25" s="100"/>
      <c r="R25" s="100"/>
      <c r="S25" s="100"/>
      <c r="T25" s="100"/>
    </row>
    <row r="26" ht="8.1" customHeight="1">
      <c r="B26" s="2"/>
      <c r="D26" s="54"/>
      <c r="E26" s="54"/>
      <c r="F26" s="54"/>
      <c r="G26" s="54"/>
      <c r="H26" s="54"/>
      <c r="I26" s="54"/>
      <c r="J26" s="54"/>
      <c r="K26" s="54"/>
      <c r="L26" s="54"/>
      <c r="M26" s="54"/>
      <c r="N26" s="54"/>
      <c r="O26" s="54"/>
      <c r="P26" s="54"/>
      <c r="Q26" s="54"/>
      <c r="R26" s="54"/>
      <c r="S26" s="54"/>
      <c r="T26" s="54"/>
    </row>
    <row r="27" ht="24" customHeight="1">
      <c r="B27" s="2" t="s">
        <v>55</v>
      </c>
      <c r="D27" s="100" t="s">
        <v>56</v>
      </c>
      <c r="E27" s="100"/>
      <c r="F27" s="100"/>
      <c r="G27" s="100"/>
      <c r="H27" s="100"/>
      <c r="I27" s="100"/>
      <c r="J27" s="100"/>
      <c r="K27" s="100"/>
      <c r="L27" s="100"/>
      <c r="M27" s="100"/>
      <c r="N27" s="100"/>
      <c r="O27" s="100"/>
      <c r="P27" s="100"/>
      <c r="Q27" s="100"/>
      <c r="R27" s="100"/>
      <c r="S27" s="100"/>
      <c r="T27" s="100"/>
    </row>
    <row r="28" ht="8.1" customHeight="1">
      <c r="B28" s="2"/>
      <c r="D28" s="54"/>
      <c r="E28" s="54"/>
      <c r="F28" s="54"/>
      <c r="G28" s="54"/>
      <c r="H28" s="54"/>
      <c r="I28" s="54"/>
      <c r="J28" s="54"/>
      <c r="K28" s="54"/>
      <c r="L28" s="54"/>
      <c r="M28" s="54"/>
      <c r="N28" s="54"/>
      <c r="O28" s="54"/>
      <c r="P28" s="54"/>
      <c r="Q28" s="54"/>
      <c r="R28" s="54"/>
      <c r="S28" s="54"/>
      <c r="T28" s="54"/>
    </row>
    <row r="29" ht="24" customHeight="1">
      <c r="B29" s="2" t="s">
        <v>2</v>
      </c>
      <c r="D29" s="100" t="s">
        <v>57</v>
      </c>
      <c r="E29" s="100"/>
      <c r="F29" s="100"/>
      <c r="G29" s="100"/>
      <c r="H29" s="100"/>
      <c r="I29" s="100"/>
      <c r="J29" s="100"/>
      <c r="K29" s="100"/>
      <c r="L29" s="100"/>
      <c r="M29" s="100"/>
      <c r="N29" s="100"/>
      <c r="O29" s="100"/>
      <c r="P29" s="100"/>
      <c r="Q29" s="100"/>
      <c r="R29" s="100"/>
      <c r="S29" s="100"/>
      <c r="T29" s="100"/>
    </row>
    <row r="30" ht="8.1" customHeight="1">
      <c r="B30" s="2"/>
      <c r="D30" s="54"/>
      <c r="E30" s="54"/>
      <c r="F30" s="54"/>
      <c r="G30" s="54"/>
      <c r="H30" s="54"/>
      <c r="I30" s="54"/>
      <c r="J30" s="54"/>
      <c r="K30" s="54"/>
      <c r="L30" s="54"/>
      <c r="M30" s="54"/>
      <c r="N30" s="54"/>
      <c r="O30" s="54"/>
      <c r="P30" s="54"/>
      <c r="Q30" s="54"/>
      <c r="R30" s="54"/>
      <c r="S30" s="54"/>
      <c r="T30" s="54"/>
    </row>
    <row r="31" ht="24" customHeight="1">
      <c r="B31" s="2" t="s">
        <v>58</v>
      </c>
      <c r="D31" s="100" t="s">
        <v>59</v>
      </c>
      <c r="E31" s="100"/>
      <c r="F31" s="100"/>
      <c r="G31" s="100"/>
      <c r="H31" s="100"/>
      <c r="I31" s="100"/>
      <c r="J31" s="100"/>
      <c r="K31" s="100"/>
      <c r="L31" s="100"/>
      <c r="M31" s="100"/>
      <c r="N31" s="100"/>
      <c r="O31" s="100"/>
      <c r="P31" s="100"/>
      <c r="Q31" s="100"/>
      <c r="R31" s="100"/>
      <c r="S31" s="100"/>
      <c r="T31" s="100"/>
    </row>
    <row r="32" ht="8.1" customHeight="1">
      <c r="B32" s="2"/>
      <c r="D32" s="54"/>
      <c r="E32" s="54"/>
      <c r="F32" s="54"/>
      <c r="G32" s="54"/>
      <c r="H32" s="54"/>
      <c r="I32" s="54"/>
      <c r="J32" s="54"/>
      <c r="K32" s="54"/>
      <c r="L32" s="54"/>
      <c r="M32" s="54"/>
      <c r="N32" s="54"/>
      <c r="O32" s="54"/>
      <c r="P32" s="54"/>
      <c r="Q32" s="54"/>
      <c r="R32" s="54"/>
      <c r="S32" s="54"/>
      <c r="T32" s="54"/>
    </row>
    <row r="33" ht="24" customHeight="1">
      <c r="B33" s="2" t="s">
        <v>60</v>
      </c>
      <c r="D33" s="100" t="s">
        <v>61</v>
      </c>
      <c r="E33" s="100"/>
      <c r="F33" s="100"/>
      <c r="G33" s="100"/>
      <c r="H33" s="100"/>
      <c r="I33" s="100"/>
      <c r="J33" s="100"/>
      <c r="K33" s="100"/>
      <c r="L33" s="100"/>
      <c r="M33" s="100"/>
      <c r="N33" s="100"/>
      <c r="O33" s="100"/>
      <c r="P33" s="100"/>
      <c r="Q33" s="100"/>
      <c r="R33" s="100"/>
      <c r="S33" s="100"/>
      <c r="T33" s="100"/>
    </row>
    <row r="34" ht="8.1" customHeight="1">
      <c r="B34" s="2"/>
      <c r="D34" s="54"/>
      <c r="E34" s="54"/>
      <c r="F34" s="54"/>
      <c r="G34" s="54"/>
      <c r="H34" s="54"/>
      <c r="I34" s="54"/>
      <c r="J34" s="54"/>
      <c r="K34" s="54"/>
      <c r="L34" s="54"/>
      <c r="M34" s="54"/>
      <c r="N34" s="54"/>
      <c r="O34" s="54"/>
      <c r="P34" s="54"/>
      <c r="Q34" s="54"/>
      <c r="R34" s="54"/>
      <c r="S34" s="54"/>
      <c r="T34" s="54"/>
    </row>
    <row r="35" ht="147" customHeight="1">
      <c r="B35" s="55" t="s">
        <v>62</v>
      </c>
      <c r="D35" s="94" t="s">
        <v>63</v>
      </c>
      <c r="E35" s="94"/>
      <c r="F35" s="94"/>
      <c r="G35" s="94"/>
      <c r="H35" s="94"/>
      <c r="I35" s="94"/>
      <c r="J35" s="94"/>
      <c r="K35" s="94"/>
      <c r="L35" s="94"/>
      <c r="M35" s="94"/>
      <c r="N35" s="94"/>
      <c r="O35" s="94"/>
      <c r="P35" s="94"/>
      <c r="Q35" s="94"/>
      <c r="R35" s="94"/>
      <c r="S35" s="94"/>
      <c r="T35" s="94"/>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17</v>
      </c>
      <c r="T2" s="6" t="s">
        <v>18</v>
      </c>
    </row>
    <row r="3" ht="18" customHeight="1"/>
    <row r="4" ht="18" customHeight="1" s="2" customFormat="1">
      <c r="B4" s="2" t="s">
        <v>19</v>
      </c>
      <c r="C4" s="2" t="s">
        <v>20</v>
      </c>
      <c r="E4" s="2" t="s">
        <v>21</v>
      </c>
      <c r="F4" s="9"/>
      <c r="H4" s="2" t="s">
        <v>0</v>
      </c>
      <c r="J4" s="2" t="s">
        <v>22</v>
      </c>
      <c r="L4" s="2" t="s">
        <v>23</v>
      </c>
      <c r="M4" s="9"/>
      <c r="O4" s="2" t="s">
        <v>24</v>
      </c>
      <c r="Q4" s="2" t="s">
        <v>25</v>
      </c>
      <c r="S4" s="2" t="s">
        <v>26</v>
      </c>
    </row>
    <row r="5" ht="18" customHeight="1" s="3" customFormat="1">
      <c r="B5" s="3" t="s">
        <v>27</v>
      </c>
      <c r="C5" s="3" t="s">
        <v>28</v>
      </c>
      <c r="E5" s="3" t="s">
        <v>29</v>
      </c>
      <c r="F5" s="10"/>
      <c r="H5" s="3" t="s">
        <v>30</v>
      </c>
      <c r="J5" s="3" t="s">
        <v>64</v>
      </c>
      <c r="L5" s="3" t="s">
        <v>32</v>
      </c>
      <c r="M5" s="10"/>
      <c r="O5" s="3" t="s">
        <v>33</v>
      </c>
      <c r="Q5" s="3" t="s">
        <v>34</v>
      </c>
      <c r="S5" s="3" t="s">
        <v>35</v>
      </c>
    </row>
    <row r="6" ht="18" customHeight="1">
      <c r="G6" s="30"/>
      <c r="H6" s="30"/>
      <c r="I6" s="30"/>
      <c r="J6" s="30"/>
      <c r="K6" s="30"/>
      <c r="L6" s="30"/>
      <c r="N6" s="30"/>
      <c r="O6" s="30"/>
      <c r="P6" s="30"/>
      <c r="Q6" s="30"/>
      <c r="R6" s="30"/>
      <c r="S6" s="30"/>
      <c r="T6" s="30"/>
    </row>
    <row r="7" ht="24" customHeight="1">
      <c r="B7" s="53" t="s">
        <v>65</v>
      </c>
      <c r="C7" s="7"/>
      <c r="D7" s="7"/>
      <c r="E7" s="21"/>
      <c r="F7" s="26"/>
      <c r="G7" s="98" t="s">
        <v>37</v>
      </c>
      <c r="H7" s="98"/>
      <c r="I7" s="98"/>
      <c r="J7" s="98"/>
      <c r="K7" s="98"/>
      <c r="L7" s="99"/>
      <c r="M7" s="31"/>
      <c r="N7" s="98" t="s">
        <v>30</v>
      </c>
      <c r="O7" s="98"/>
      <c r="P7" s="98"/>
      <c r="Q7" s="98"/>
      <c r="R7" s="98"/>
      <c r="S7" s="98"/>
      <c r="T7" s="99"/>
    </row>
    <row r="8" ht="24" customHeight="1">
      <c r="A8" s="25"/>
      <c r="B8" s="39" t="s">
        <v>2</v>
      </c>
      <c r="C8" s="40" t="s">
        <v>9</v>
      </c>
      <c r="D8" s="40" t="s">
        <v>38</v>
      </c>
      <c r="E8" s="41" t="s">
        <v>39</v>
      </c>
      <c r="F8" s="26"/>
      <c r="G8" s="29" t="s">
        <v>40</v>
      </c>
      <c r="H8" s="24" t="s">
        <v>41</v>
      </c>
      <c r="I8" s="24" t="s">
        <v>10</v>
      </c>
      <c r="J8" s="24" t="s">
        <v>42</v>
      </c>
      <c r="K8" s="24" t="s">
        <v>11</v>
      </c>
      <c r="L8" s="44" t="s">
        <v>43</v>
      </c>
      <c r="M8" s="31"/>
      <c r="N8" s="29" t="s">
        <v>44</v>
      </c>
      <c r="O8" s="24" t="s">
        <v>45</v>
      </c>
      <c r="P8" s="24" t="s">
        <v>46</v>
      </c>
      <c r="Q8" s="24" t="s">
        <v>10</v>
      </c>
      <c r="R8" s="24" t="s">
        <v>42</v>
      </c>
      <c r="S8" s="24" t="s">
        <v>11</v>
      </c>
      <c r="T8" s="44" t="s">
        <v>43</v>
      </c>
    </row>
    <row r="9" ht="24" customHeight="1">
      <c r="A9" s="25"/>
      <c r="B9" s="11" t="s">
        <v>47</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48</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49</v>
      </c>
      <c r="C11" s="51">
        <f>SUM(C9:C10)</f>
        <v>20</v>
      </c>
      <c r="D11" s="42" t="s">
        <v>50</v>
      </c>
      <c r="E11" s="43">
        <f>SUM(E9:E10)</f>
        <v>362544</v>
      </c>
      <c r="F11" s="26"/>
      <c r="G11" s="52">
        <f>SUM(G9:G10)</f>
        <v>4.6</v>
      </c>
      <c r="H11" s="46">
        <v>29.8</v>
      </c>
      <c r="I11" s="51">
        <f>SUM(I9:I10)</f>
        <v>5500</v>
      </c>
      <c r="J11" s="51">
        <f>SUM(J9:J10)</f>
        <v>71500</v>
      </c>
      <c r="K11" s="47">
        <v>5.07</v>
      </c>
      <c r="L11" s="43">
        <v>6080</v>
      </c>
      <c r="M11" s="31"/>
      <c r="N11" s="45" t="s">
        <v>50</v>
      </c>
      <c r="O11" s="50">
        <f>SUM(O9:O10)</f>
        <v>3</v>
      </c>
      <c r="P11" s="46">
        <v>19.3</v>
      </c>
      <c r="Q11" s="51">
        <f>SUM(Q9:Q10)</f>
        <v>3576</v>
      </c>
      <c r="R11" s="51">
        <f>SUM(R9:R10)</f>
        <v>46476</v>
      </c>
      <c r="S11" s="47">
        <v>7.8</v>
      </c>
      <c r="T11" s="43">
        <v>9407</v>
      </c>
    </row>
    <row r="13" ht="24" customHeight="1">
      <c r="B13" s="53" t="s">
        <v>66</v>
      </c>
      <c r="C13" s="7"/>
      <c r="D13" s="7"/>
      <c r="E13" s="21"/>
      <c r="F13" s="26"/>
      <c r="G13" s="95" t="s">
        <v>37</v>
      </c>
      <c r="H13" s="96"/>
      <c r="I13" s="96"/>
      <c r="J13" s="96"/>
      <c r="K13" s="96"/>
      <c r="L13" s="97"/>
      <c r="M13" s="31"/>
      <c r="N13" s="95" t="s">
        <v>30</v>
      </c>
      <c r="O13" s="96"/>
      <c r="P13" s="96"/>
      <c r="Q13" s="96"/>
      <c r="R13" s="96"/>
      <c r="S13" s="96"/>
      <c r="T13" s="97"/>
    </row>
    <row r="14" ht="24" customHeight="1">
      <c r="B14" s="39" t="s">
        <v>2</v>
      </c>
      <c r="C14" s="40" t="s">
        <v>9</v>
      </c>
      <c r="D14" s="40" t="s">
        <v>38</v>
      </c>
      <c r="E14" s="41" t="s">
        <v>39</v>
      </c>
      <c r="F14" s="26"/>
      <c r="G14" s="29" t="s">
        <v>40</v>
      </c>
      <c r="H14" s="24" t="s">
        <v>41</v>
      </c>
      <c r="I14" s="24" t="s">
        <v>10</v>
      </c>
      <c r="J14" s="24" t="s">
        <v>42</v>
      </c>
      <c r="K14" s="24" t="s">
        <v>11</v>
      </c>
      <c r="L14" s="44" t="s">
        <v>43</v>
      </c>
      <c r="M14" s="31"/>
      <c r="N14" s="29" t="s">
        <v>44</v>
      </c>
      <c r="O14" s="24" t="s">
        <v>45</v>
      </c>
      <c r="P14" s="24" t="s">
        <v>46</v>
      </c>
      <c r="Q14" s="24" t="s">
        <v>10</v>
      </c>
      <c r="R14" s="24" t="s">
        <v>42</v>
      </c>
      <c r="S14" s="24" t="s">
        <v>11</v>
      </c>
      <c r="T14" s="44" t="s">
        <v>43</v>
      </c>
    </row>
    <row r="15" ht="24" customHeight="1">
      <c r="B15" s="34" t="s">
        <v>47</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48</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49</v>
      </c>
      <c r="C17" s="51">
        <f>SUM(C15:C16)</f>
        <v>20</v>
      </c>
      <c r="D17" s="42" t="s">
        <v>50</v>
      </c>
      <c r="E17" s="43">
        <f>SUM(E15:E16)</f>
        <v>362544</v>
      </c>
      <c r="F17" s="26"/>
      <c r="G17" s="52">
        <f>SUM(G15:G16)</f>
        <v>4.6</v>
      </c>
      <c r="H17" s="46">
        <v>29.8</v>
      </c>
      <c r="I17" s="51">
        <f>SUM(I15:I16)</f>
        <v>5500</v>
      </c>
      <c r="J17" s="51">
        <f>SUM(J15:J16)</f>
        <v>71500</v>
      </c>
      <c r="K17" s="47">
        <v>5.07</v>
      </c>
      <c r="L17" s="43">
        <v>6080</v>
      </c>
      <c r="M17" s="31"/>
      <c r="N17" s="45" t="s">
        <v>50</v>
      </c>
      <c r="O17" s="50">
        <f>SUM(O15:O16)</f>
        <v>3</v>
      </c>
      <c r="P17" s="46">
        <v>19.3</v>
      </c>
      <c r="Q17" s="51">
        <f>SUM(Q15:Q16)</f>
        <v>3576</v>
      </c>
      <c r="R17" s="51">
        <f>SUM(R15:R16)</f>
        <v>46476</v>
      </c>
      <c r="S17" s="47">
        <v>7.8</v>
      </c>
      <c r="T17" s="43">
        <v>9407</v>
      </c>
    </row>
    <row r="19" ht="24" customHeight="1">
      <c r="B19" s="53" t="s">
        <v>67</v>
      </c>
      <c r="C19" s="7"/>
      <c r="D19" s="7"/>
      <c r="E19" s="21"/>
      <c r="F19" s="26"/>
      <c r="G19" s="95" t="s">
        <v>37</v>
      </c>
      <c r="H19" s="96"/>
      <c r="I19" s="96"/>
      <c r="J19" s="96"/>
      <c r="K19" s="96"/>
      <c r="L19" s="97"/>
      <c r="M19" s="31"/>
      <c r="N19" s="95" t="s">
        <v>30</v>
      </c>
      <c r="O19" s="96"/>
      <c r="P19" s="96"/>
      <c r="Q19" s="96"/>
      <c r="R19" s="96"/>
      <c r="S19" s="96"/>
      <c r="T19" s="97"/>
    </row>
    <row r="20" ht="24" customHeight="1">
      <c r="B20" s="39" t="s">
        <v>2</v>
      </c>
      <c r="C20" s="40" t="s">
        <v>9</v>
      </c>
      <c r="D20" s="40" t="s">
        <v>38</v>
      </c>
      <c r="E20" s="41" t="s">
        <v>39</v>
      </c>
      <c r="F20" s="26"/>
      <c r="G20" s="29" t="s">
        <v>40</v>
      </c>
      <c r="H20" s="24" t="s">
        <v>41</v>
      </c>
      <c r="I20" s="24" t="s">
        <v>10</v>
      </c>
      <c r="J20" s="24" t="s">
        <v>42</v>
      </c>
      <c r="K20" s="24" t="s">
        <v>11</v>
      </c>
      <c r="L20" s="44" t="s">
        <v>43</v>
      </c>
      <c r="M20" s="31"/>
      <c r="N20" s="29" t="s">
        <v>44</v>
      </c>
      <c r="O20" s="24" t="s">
        <v>45</v>
      </c>
      <c r="P20" s="24" t="s">
        <v>46</v>
      </c>
      <c r="Q20" s="24" t="s">
        <v>10</v>
      </c>
      <c r="R20" s="24" t="s">
        <v>42</v>
      </c>
      <c r="S20" s="24" t="s">
        <v>11</v>
      </c>
      <c r="T20" s="44" t="s">
        <v>43</v>
      </c>
    </row>
    <row r="21" ht="24" customHeight="1">
      <c r="B21" s="34" t="s">
        <v>47</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48</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49</v>
      </c>
      <c r="C23" s="51">
        <f>SUM(C21:C22)</f>
        <v>20</v>
      </c>
      <c r="D23" s="42" t="s">
        <v>50</v>
      </c>
      <c r="E23" s="43">
        <f>SUM(E21:E22)</f>
        <v>362544</v>
      </c>
      <c r="F23" s="26"/>
      <c r="G23" s="52">
        <f>SUM(G21:G22)</f>
        <v>4.6</v>
      </c>
      <c r="H23" s="46">
        <v>29.8</v>
      </c>
      <c r="I23" s="51">
        <f>SUM(I21:I22)</f>
        <v>5500</v>
      </c>
      <c r="J23" s="51">
        <f>SUM(J21:J22)</f>
        <v>71500</v>
      </c>
      <c r="K23" s="47">
        <v>5.07</v>
      </c>
      <c r="L23" s="43">
        <v>6080</v>
      </c>
      <c r="M23" s="31"/>
      <c r="N23" s="45" t="s">
        <v>50</v>
      </c>
      <c r="O23" s="50">
        <f>SUM(O21:O22)</f>
        <v>3</v>
      </c>
      <c r="P23" s="46">
        <v>19.3</v>
      </c>
      <c r="Q23" s="51">
        <f>SUM(Q21:Q22)</f>
        <v>3576</v>
      </c>
      <c r="R23" s="51">
        <f>SUM(R21:R22)</f>
        <v>46476</v>
      </c>
      <c r="S23" s="47">
        <v>7.8</v>
      </c>
      <c r="T23" s="43">
        <v>9407</v>
      </c>
    </row>
    <row r="25" ht="24" customHeight="1">
      <c r="B25" s="53" t="s">
        <v>52</v>
      </c>
      <c r="C25" s="7"/>
      <c r="D25" s="7"/>
      <c r="E25" s="21"/>
      <c r="F25" s="26"/>
      <c r="G25" s="95" t="s">
        <v>37</v>
      </c>
      <c r="H25" s="96"/>
      <c r="I25" s="96"/>
      <c r="J25" s="96"/>
      <c r="K25" s="96"/>
      <c r="L25" s="97"/>
      <c r="M25" s="31"/>
      <c r="N25" s="95" t="s">
        <v>30</v>
      </c>
      <c r="O25" s="96"/>
      <c r="P25" s="96"/>
      <c r="Q25" s="96"/>
      <c r="R25" s="96"/>
      <c r="S25" s="96"/>
      <c r="T25" s="97"/>
    </row>
    <row r="26" ht="24" customHeight="1">
      <c r="B26" s="39" t="s">
        <v>2</v>
      </c>
      <c r="C26" s="40" t="s">
        <v>9</v>
      </c>
      <c r="D26" s="40" t="s">
        <v>38</v>
      </c>
      <c r="E26" s="41" t="s">
        <v>39</v>
      </c>
      <c r="F26" s="26"/>
      <c r="G26" s="29" t="s">
        <v>40</v>
      </c>
      <c r="H26" s="24" t="s">
        <v>41</v>
      </c>
      <c r="I26" s="24" t="s">
        <v>10</v>
      </c>
      <c r="J26" s="24" t="s">
        <v>42</v>
      </c>
      <c r="K26" s="24" t="s">
        <v>11</v>
      </c>
      <c r="L26" s="44" t="s">
        <v>43</v>
      </c>
      <c r="M26" s="31"/>
      <c r="N26" s="29" t="s">
        <v>44</v>
      </c>
      <c r="O26" s="24" t="s">
        <v>45</v>
      </c>
      <c r="P26" s="24" t="s">
        <v>46</v>
      </c>
      <c r="Q26" s="24" t="s">
        <v>10</v>
      </c>
      <c r="R26" s="24" t="s">
        <v>42</v>
      </c>
      <c r="S26" s="24" t="s">
        <v>11</v>
      </c>
      <c r="T26" s="44" t="s">
        <v>43</v>
      </c>
    </row>
    <row r="27" ht="24" customHeight="1">
      <c r="B27" s="34" t="s">
        <v>47</v>
      </c>
      <c r="C27" s="15">
        <f>SUM(C9,C15,C21)</f>
        <v>30</v>
      </c>
      <c r="D27" s="13" t="s">
        <v>50</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48</v>
      </c>
      <c r="C28" s="17">
        <f>SUM(C10,C16,C22)</f>
        <v>30</v>
      </c>
      <c r="D28" s="14" t="s">
        <v>50</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49</v>
      </c>
      <c r="C29" s="51">
        <f>SUM(C27:C28)</f>
        <v>60</v>
      </c>
      <c r="D29" s="42" t="s">
        <v>50</v>
      </c>
      <c r="E29" s="43">
        <f>SUM(E27:E28)</f>
        <v>1087632</v>
      </c>
      <c r="F29" s="26"/>
      <c r="G29" s="52">
        <f>SUM(G27:G28)</f>
        <v>4.6</v>
      </c>
      <c r="H29" s="46">
        <v>29.8</v>
      </c>
      <c r="I29" s="51">
        <f>SUM(I27:I28)</f>
        <v>5500</v>
      </c>
      <c r="J29" s="51">
        <f>SUM(J27:J28)</f>
        <v>71500</v>
      </c>
      <c r="K29" s="47">
        <v>5.07</v>
      </c>
      <c r="L29" s="43">
        <v>6080</v>
      </c>
      <c r="M29" s="31"/>
      <c r="N29" s="45" t="s">
        <v>50</v>
      </c>
      <c r="O29" s="50">
        <f>SUM(O27:O28)</f>
        <v>3</v>
      </c>
      <c r="P29" s="46">
        <v>19.3</v>
      </c>
      <c r="Q29" s="51">
        <f>SUM(Q27:Q28)</f>
        <v>3576</v>
      </c>
      <c r="R29" s="51">
        <f>SUM(R27:R28)</f>
        <v>46476</v>
      </c>
      <c r="S29" s="47">
        <v>7.8</v>
      </c>
      <c r="T29" s="43">
        <v>9407</v>
      </c>
    </row>
    <row r="31" ht="24" customHeight="1">
      <c r="B31" s="2" t="s">
        <v>53</v>
      </c>
      <c r="C31" s="92" t="s">
        <v>54</v>
      </c>
      <c r="D31" s="92"/>
      <c r="E31" s="92"/>
      <c r="F31" s="92"/>
      <c r="G31" s="92"/>
      <c r="H31" s="92"/>
      <c r="I31" s="92"/>
      <c r="J31" s="92"/>
      <c r="K31" s="92"/>
      <c r="L31" s="92"/>
      <c r="M31" s="92"/>
      <c r="N31" s="92"/>
      <c r="O31" s="92"/>
      <c r="P31" s="92"/>
      <c r="Q31" s="92"/>
      <c r="R31" s="92"/>
      <c r="S31" s="92"/>
      <c r="T31" s="92"/>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55</v>
      </c>
      <c r="C33" s="92" t="s">
        <v>56</v>
      </c>
      <c r="D33" s="92"/>
      <c r="E33" s="92"/>
      <c r="F33" s="92"/>
      <c r="G33" s="92"/>
      <c r="H33" s="92"/>
      <c r="I33" s="92"/>
      <c r="J33" s="92"/>
      <c r="K33" s="92"/>
      <c r="L33" s="92"/>
      <c r="M33" s="92"/>
      <c r="N33" s="92"/>
      <c r="O33" s="92"/>
      <c r="P33" s="92"/>
      <c r="Q33" s="92"/>
      <c r="R33" s="92"/>
      <c r="S33" s="92"/>
      <c r="T33" s="92"/>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v>
      </c>
      <c r="C35" s="92" t="s">
        <v>57</v>
      </c>
      <c r="D35" s="92"/>
      <c r="E35" s="92"/>
      <c r="F35" s="92"/>
      <c r="G35" s="92"/>
      <c r="H35" s="92"/>
      <c r="I35" s="92"/>
      <c r="J35" s="92"/>
      <c r="K35" s="92"/>
      <c r="L35" s="92"/>
      <c r="M35" s="92"/>
      <c r="N35" s="92"/>
      <c r="O35" s="92"/>
      <c r="P35" s="92"/>
      <c r="Q35" s="92"/>
      <c r="R35" s="92"/>
      <c r="S35" s="92"/>
      <c r="T35" s="92"/>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58</v>
      </c>
      <c r="C37" s="92" t="s">
        <v>59</v>
      </c>
      <c r="D37" s="92"/>
      <c r="E37" s="92"/>
      <c r="F37" s="92"/>
      <c r="G37" s="92"/>
      <c r="H37" s="92"/>
      <c r="I37" s="92"/>
      <c r="J37" s="92"/>
      <c r="K37" s="92"/>
      <c r="L37" s="92"/>
      <c r="M37" s="92"/>
      <c r="N37" s="92"/>
      <c r="O37" s="92"/>
      <c r="P37" s="92"/>
      <c r="Q37" s="92"/>
      <c r="R37" s="92"/>
      <c r="S37" s="92"/>
      <c r="T37" s="92"/>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60</v>
      </c>
      <c r="C39" s="92" t="s">
        <v>61</v>
      </c>
      <c r="D39" s="92"/>
      <c r="E39" s="92"/>
      <c r="F39" s="92"/>
      <c r="G39" s="92"/>
      <c r="H39" s="92"/>
      <c r="I39" s="92"/>
      <c r="J39" s="92"/>
      <c r="K39" s="92"/>
      <c r="L39" s="92"/>
      <c r="M39" s="92"/>
      <c r="N39" s="92"/>
      <c r="O39" s="92"/>
      <c r="P39" s="92"/>
      <c r="Q39" s="92"/>
      <c r="R39" s="92"/>
      <c r="S39" s="92"/>
      <c r="T39" s="92"/>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62</v>
      </c>
      <c r="C41" s="93" t="s">
        <v>63</v>
      </c>
      <c r="D41" s="93"/>
      <c r="E41" s="93"/>
      <c r="F41" s="93"/>
      <c r="G41" s="93"/>
      <c r="H41" s="93"/>
      <c r="I41" s="93"/>
      <c r="J41" s="93"/>
      <c r="K41" s="93"/>
      <c r="L41" s="93"/>
      <c r="M41" s="93"/>
      <c r="N41" s="93"/>
      <c r="O41" s="93"/>
      <c r="P41" s="93"/>
      <c r="Q41" s="93"/>
      <c r="R41" s="93"/>
      <c r="S41" s="93"/>
      <c r="T41" s="93"/>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25"/>
  <sheetViews>
    <sheetView showGridLines="0" topLeftCell="B1" workbookViewId="0" tabSelected="0">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68</v>
      </c>
      <c r="T2" s="6" t="s">
        <v>69</v>
      </c>
    </row>
    <row r="3" ht="18" customHeight="1"/>
    <row r="4" ht="18" customHeight="1" s="2" customFormat="1">
      <c r="C4" s="2" t="s">
        <v>19</v>
      </c>
      <c r="E4" s="2" t="s">
        <v>20</v>
      </c>
      <c r="H4" s="2" t="s">
        <v>21</v>
      </c>
      <c r="J4" s="2" t="s">
        <v>0</v>
      </c>
      <c r="L4" s="2" t="s">
        <v>22</v>
      </c>
      <c r="N4" s="2" t="s">
        <v>1</v>
      </c>
      <c r="O4" s="2" t="s">
        <v>24</v>
      </c>
      <c r="Q4" s="2" t="s">
        <v>25</v>
      </c>
      <c r="T4" s="2" t="s">
        <v>26</v>
      </c>
    </row>
    <row r="5" ht="18" customHeight="1" s="3" customFormat="1">
      <c r="C5" s="92" t="s">
        <v>70</v>
      </c>
      <c r="D5" s="92"/>
      <c r="E5" s="92" t="s">
        <v>71</v>
      </c>
      <c r="F5" s="92"/>
      <c r="G5" s="92"/>
      <c r="H5" s="92" t="s">
        <v>72</v>
      </c>
      <c r="I5" s="92"/>
      <c r="J5" s="92" t="s">
        <v>73</v>
      </c>
      <c r="K5" s="92"/>
      <c r="L5" s="92" t="s">
        <v>74</v>
      </c>
      <c r="M5" s="92"/>
      <c r="N5" s="76" t="s">
        <v>32</v>
      </c>
      <c r="O5" s="92"/>
      <c r="P5" s="92"/>
      <c r="Q5" s="92"/>
      <c r="R5" s="92"/>
      <c r="S5" s="92"/>
      <c r="T5" s="3" t="s">
        <v>35</v>
      </c>
    </row>
    <row r="6" ht="18" customHeight="1">
      <c r="H6" s="30"/>
      <c r="I6" s="30"/>
      <c r="J6" s="30"/>
      <c r="K6" s="30"/>
      <c r="L6" s="30"/>
      <c r="M6" s="30"/>
      <c r="N6" s="60"/>
      <c r="O6" s="60"/>
      <c r="P6" s="60"/>
      <c r="Q6" s="60"/>
      <c r="R6" s="60"/>
      <c r="S6" s="60"/>
      <c r="T6" s="60"/>
    </row>
    <row r="7" ht="24" customHeight="1">
      <c r="C7" s="53" t="s">
        <v>75</v>
      </c>
      <c r="D7" s="53"/>
      <c r="E7" s="7"/>
      <c r="F7" s="7"/>
      <c r="G7" s="21"/>
      <c r="H7" s="95" t="s">
        <v>37</v>
      </c>
      <c r="I7" s="96"/>
      <c r="J7" s="96"/>
      <c r="K7" s="96"/>
      <c r="L7" s="96"/>
      <c r="M7" s="97"/>
      <c r="N7" s="95" t="s">
        <v>73</v>
      </c>
      <c r="O7" s="96"/>
      <c r="P7" s="96"/>
      <c r="Q7" s="96"/>
      <c r="R7" s="96"/>
      <c r="S7" s="96"/>
      <c r="T7" s="97"/>
    </row>
    <row r="8" ht="24" customHeight="1">
      <c r="A8" s="80" t="s">
        <v>76</v>
      </c>
      <c r="B8" s="25"/>
      <c r="C8" s="39" t="s">
        <v>2</v>
      </c>
      <c r="D8" s="40" t="s">
        <v>77</v>
      </c>
      <c r="E8" s="40" t="s">
        <v>9</v>
      </c>
      <c r="F8" s="40" t="s">
        <v>38</v>
      </c>
      <c r="G8" s="41" t="s">
        <v>39</v>
      </c>
      <c r="H8" s="29" t="s">
        <v>40</v>
      </c>
      <c r="I8" s="24" t="s">
        <v>41</v>
      </c>
      <c r="J8" s="24" t="s">
        <v>10</v>
      </c>
      <c r="K8" s="24" t="s">
        <v>42</v>
      </c>
      <c r="L8" s="24" t="s">
        <v>11</v>
      </c>
      <c r="M8" s="44" t="s">
        <v>43</v>
      </c>
      <c r="N8" s="29" t="s">
        <v>44</v>
      </c>
      <c r="O8" s="24" t="s">
        <v>45</v>
      </c>
      <c r="P8" s="24" t="s">
        <v>46</v>
      </c>
      <c r="Q8" s="24" t="s">
        <v>10</v>
      </c>
      <c r="R8" s="24" t="s">
        <v>42</v>
      </c>
      <c r="S8" s="24" t="s">
        <v>11</v>
      </c>
      <c r="T8" s="44" t="s">
        <v>43</v>
      </c>
    </row>
    <row r="9" ht="24" customHeight="1">
      <c r="A9" s="80" t="s">
        <v>78</v>
      </c>
      <c r="B9" s="25"/>
      <c r="C9" s="8" t="s">
        <v>79</v>
      </c>
      <c r="D9" s="8" t="s">
        <v>80</v>
      </c>
      <c r="E9" s="83">
        <v>100</v>
      </c>
      <c r="F9" s="84">
        <v>1000</v>
      </c>
      <c r="G9" s="85">
        <v>100000</v>
      </c>
      <c r="H9" s="86">
        <v>0.083</v>
      </c>
      <c r="I9" s="87">
        <v>8.3</v>
      </c>
      <c r="J9" s="83">
        <v>100</v>
      </c>
      <c r="K9" s="83">
        <v>10000</v>
      </c>
      <c r="L9" s="88">
        <v>10</v>
      </c>
      <c r="M9" s="85">
        <v>12048.192771084339</v>
      </c>
      <c r="N9" s="89">
        <v>1</v>
      </c>
      <c r="O9" s="86">
        <v>0.083</v>
      </c>
      <c r="P9" s="87">
        <v>8.3</v>
      </c>
      <c r="Q9" s="83">
        <v>100</v>
      </c>
      <c r="R9" s="83">
        <v>10000</v>
      </c>
      <c r="S9" s="88">
        <v>10</v>
      </c>
      <c r="T9" s="85">
        <v>12048.192771084339</v>
      </c>
    </row>
    <row r="10" ht="24" customHeight="1">
      <c r="B10" s="25"/>
      <c r="C10" s="39"/>
      <c r="D10" s="40" t="s">
        <v>81</v>
      </c>
      <c r="E10" s="51">
        <v>100</v>
      </c>
      <c r="F10" s="42" t="s">
        <v>50</v>
      </c>
      <c r="G10" s="43">
        <v>100000</v>
      </c>
      <c r="H10" s="52" t="s">
        <v>50</v>
      </c>
      <c r="I10" s="79">
        <v>8.3</v>
      </c>
      <c r="J10" s="51" t="s">
        <v>50</v>
      </c>
      <c r="K10" s="51">
        <v>10000</v>
      </c>
      <c r="L10" s="47">
        <v>10</v>
      </c>
      <c r="M10" s="43">
        <v>12048.192771084339</v>
      </c>
      <c r="N10" s="45" t="s">
        <v>50</v>
      </c>
      <c r="O10" s="50" t="s">
        <v>50</v>
      </c>
      <c r="P10" s="79">
        <v>8.3</v>
      </c>
      <c r="Q10" s="51" t="s">
        <v>50</v>
      </c>
      <c r="R10" s="51">
        <v>10000</v>
      </c>
      <c r="S10" s="47">
        <v>10</v>
      </c>
      <c r="T10" s="43">
        <v>12048.192771084339</v>
      </c>
    </row>
    <row r="12" ht="24" customHeight="1">
      <c r="C12" s="53" t="s">
        <v>52</v>
      </c>
      <c r="D12" s="53"/>
      <c r="E12" s="7"/>
      <c r="F12" s="7"/>
      <c r="G12" s="21"/>
      <c r="H12" s="95" t="s">
        <v>37</v>
      </c>
      <c r="I12" s="96"/>
      <c r="J12" s="96"/>
      <c r="K12" s="96"/>
      <c r="L12" s="96"/>
      <c r="M12" s="97"/>
      <c r="N12" s="95" t="s">
        <v>73</v>
      </c>
      <c r="O12" s="96"/>
      <c r="P12" s="96"/>
      <c r="Q12" s="96"/>
      <c r="R12" s="96"/>
      <c r="S12" s="96"/>
      <c r="T12" s="97"/>
    </row>
    <row r="13" ht="24" customHeight="1">
      <c r="A13" s="80" t="s">
        <v>76</v>
      </c>
      <c r="B13" s="25"/>
      <c r="C13" s="39" t="s">
        <v>2</v>
      </c>
      <c r="D13" s="40" t="s">
        <v>77</v>
      </c>
      <c r="E13" s="40" t="s">
        <v>9</v>
      </c>
      <c r="F13" s="40" t="s">
        <v>38</v>
      </c>
      <c r="G13" s="41" t="s">
        <v>39</v>
      </c>
      <c r="H13" s="29" t="s">
        <v>40</v>
      </c>
      <c r="I13" s="24" t="s">
        <v>41</v>
      </c>
      <c r="J13" s="24" t="s">
        <v>10</v>
      </c>
      <c r="K13" s="24" t="s">
        <v>42</v>
      </c>
      <c r="L13" s="24" t="s">
        <v>11</v>
      </c>
      <c r="M13" s="44" t="s">
        <v>43</v>
      </c>
      <c r="N13" s="29" t="s">
        <v>44</v>
      </c>
      <c r="O13" s="24" t="s">
        <v>45</v>
      </c>
      <c r="P13" s="24" t="s">
        <v>46</v>
      </c>
      <c r="Q13" s="24" t="s">
        <v>10</v>
      </c>
      <c r="R13" s="24" t="s">
        <v>42</v>
      </c>
      <c r="S13" s="24" t="s">
        <v>11</v>
      </c>
      <c r="T13" s="44" t="s">
        <v>43</v>
      </c>
    </row>
    <row r="14" ht="24" customHeight="1">
      <c r="A14" s="80" t="s">
        <v>78</v>
      </c>
      <c r="B14" s="25"/>
      <c r="C14" s="8" t="s">
        <v>79</v>
      </c>
      <c r="D14" s="8" t="s">
        <v>80</v>
      </c>
      <c r="E14" s="83">
        <v>100</v>
      </c>
      <c r="F14" s="84">
        <v>1000</v>
      </c>
      <c r="G14" s="85">
        <v>100000</v>
      </c>
      <c r="H14" s="86">
        <v>0.083</v>
      </c>
      <c r="I14" s="87">
        <v>8.3</v>
      </c>
      <c r="J14" s="83">
        <v>100</v>
      </c>
      <c r="K14" s="83">
        <v>10000</v>
      </c>
      <c r="L14" s="88">
        <v>10</v>
      </c>
      <c r="M14" s="85">
        <v>12048.192771084339</v>
      </c>
      <c r="N14" s="89">
        <v>1</v>
      </c>
      <c r="O14" s="86">
        <v>0.083</v>
      </c>
      <c r="P14" s="87">
        <v>8.3</v>
      </c>
      <c r="Q14" s="83">
        <v>100</v>
      </c>
      <c r="R14" s="83">
        <v>10000</v>
      </c>
      <c r="S14" s="88">
        <v>10</v>
      </c>
      <c r="T14" s="85">
        <v>12048.192771084339</v>
      </c>
    </row>
    <row r="15" ht="24" customHeight="1">
      <c r="B15" s="25"/>
      <c r="C15" s="39"/>
      <c r="D15" s="40" t="s">
        <v>81</v>
      </c>
      <c r="E15" s="51">
        <v>100</v>
      </c>
      <c r="F15" s="42" t="s">
        <v>50</v>
      </c>
      <c r="G15" s="43">
        <v>100000</v>
      </c>
      <c r="H15" s="52" t="s">
        <v>50</v>
      </c>
      <c r="I15" s="79">
        <v>8.3</v>
      </c>
      <c r="J15" s="51" t="s">
        <v>50</v>
      </c>
      <c r="K15" s="51">
        <v>10000</v>
      </c>
      <c r="L15" s="47">
        <v>10</v>
      </c>
      <c r="M15" s="43">
        <v>12048.192771084339</v>
      </c>
      <c r="N15" s="45" t="s">
        <v>50</v>
      </c>
      <c r="O15" s="50" t="s">
        <v>50</v>
      </c>
      <c r="P15" s="79">
        <v>8.3</v>
      </c>
      <c r="Q15" s="51" t="s">
        <v>50</v>
      </c>
      <c r="R15" s="51">
        <v>10000</v>
      </c>
      <c r="S15" s="47">
        <v>10</v>
      </c>
      <c r="T15" s="43">
        <v>12048.192771084339</v>
      </c>
    </row>
    <row r="17" ht="48" customHeight="1">
      <c r="C17" s="55" t="s">
        <v>53</v>
      </c>
      <c r="D17" s="55"/>
      <c r="E17" s="81"/>
      <c r="F17" s="101" t="s">
        <v>82</v>
      </c>
      <c r="G17" s="101"/>
      <c r="H17" s="101"/>
      <c r="I17" s="101"/>
      <c r="J17" s="101"/>
      <c r="K17" s="101"/>
      <c r="L17" s="101"/>
      <c r="M17" s="101"/>
      <c r="N17" s="101"/>
      <c r="O17" s="101"/>
      <c r="P17" s="101"/>
      <c r="Q17" s="101"/>
      <c r="R17" s="101"/>
      <c r="S17" s="101"/>
      <c r="T17" s="101"/>
    </row>
    <row r="18" ht="8.1" customHeight="1">
      <c r="C18" s="2"/>
      <c r="D18" s="2"/>
      <c r="F18" s="76"/>
      <c r="G18" s="76"/>
      <c r="H18" s="76"/>
      <c r="I18" s="76"/>
      <c r="J18" s="76"/>
      <c r="K18" s="76"/>
      <c r="L18" s="76"/>
      <c r="M18" s="76"/>
      <c r="N18" s="76"/>
      <c r="O18" s="76"/>
      <c r="P18" s="76"/>
      <c r="Q18" s="76"/>
      <c r="R18" s="76"/>
      <c r="S18" s="76"/>
      <c r="T18" s="76"/>
    </row>
    <row r="19" ht="48" customHeight="1" s="81" customFormat="1">
      <c r="C19" s="55" t="s">
        <v>2</v>
      </c>
      <c r="D19" s="55"/>
      <c r="F19" s="101" t="s">
        <v>3</v>
      </c>
      <c r="G19" s="101"/>
      <c r="H19" s="101"/>
      <c r="I19" s="101"/>
      <c r="J19" s="101"/>
      <c r="K19" s="101"/>
      <c r="L19" s="101"/>
      <c r="M19" s="101"/>
      <c r="N19" s="101"/>
      <c r="O19" s="101"/>
      <c r="P19" s="101"/>
      <c r="Q19" s="101"/>
      <c r="R19" s="101"/>
      <c r="S19" s="101"/>
      <c r="T19" s="101"/>
    </row>
    <row r="20" ht="8.1" customHeight="1">
      <c r="C20" s="2"/>
      <c r="D20" s="2"/>
      <c r="F20" s="82"/>
      <c r="G20" s="82"/>
      <c r="H20" s="82"/>
      <c r="I20" s="82"/>
      <c r="J20" s="82"/>
      <c r="K20" s="82"/>
      <c r="L20" s="82"/>
      <c r="M20" s="82"/>
      <c r="N20" s="82"/>
      <c r="O20" s="82"/>
      <c r="P20" s="82"/>
      <c r="Q20" s="82"/>
      <c r="R20" s="82"/>
      <c r="S20" s="82"/>
      <c r="T20" s="82"/>
    </row>
    <row r="21" ht="48" customHeight="1">
      <c r="C21" s="55" t="s">
        <v>58</v>
      </c>
      <c r="D21" s="55"/>
      <c r="E21" s="81"/>
      <c r="F21" s="101" t="s">
        <v>83</v>
      </c>
      <c r="G21" s="101"/>
      <c r="H21" s="101"/>
      <c r="I21" s="101"/>
      <c r="J21" s="101"/>
      <c r="K21" s="101"/>
      <c r="L21" s="101"/>
      <c r="M21" s="101"/>
      <c r="N21" s="101"/>
      <c r="O21" s="101"/>
      <c r="P21" s="101"/>
      <c r="Q21" s="101"/>
      <c r="R21" s="101"/>
      <c r="S21" s="101"/>
      <c r="T21" s="101"/>
    </row>
    <row r="22" ht="8.1" customHeight="1">
      <c r="C22" s="2"/>
      <c r="D22" s="2"/>
      <c r="F22" s="82"/>
      <c r="G22" s="82"/>
      <c r="H22" s="82"/>
      <c r="I22" s="82"/>
      <c r="J22" s="82"/>
      <c r="K22" s="82"/>
      <c r="L22" s="82"/>
      <c r="M22" s="82"/>
      <c r="N22" s="82"/>
      <c r="O22" s="82"/>
      <c r="P22" s="82"/>
      <c r="Q22" s="82"/>
      <c r="R22" s="82"/>
      <c r="S22" s="82"/>
      <c r="T22" s="82"/>
    </row>
    <row r="23" ht="48.95" customHeight="1" s="81" customFormat="1">
      <c r="C23" s="55" t="s">
        <v>60</v>
      </c>
      <c r="D23" s="55"/>
      <c r="F23" s="101"/>
      <c r="G23" s="101"/>
      <c r="H23" s="101"/>
      <c r="I23" s="101"/>
      <c r="J23" s="101"/>
      <c r="K23" s="101"/>
      <c r="L23" s="101"/>
      <c r="M23" s="101"/>
      <c r="N23" s="101"/>
      <c r="O23" s="101"/>
      <c r="P23" s="101"/>
      <c r="Q23" s="101"/>
      <c r="R23" s="101"/>
      <c r="S23" s="101"/>
      <c r="T23" s="101"/>
    </row>
    <row r="24" ht="8.1" customHeight="1">
      <c r="C24" s="2"/>
      <c r="D24" s="2"/>
      <c r="F24" s="82"/>
      <c r="G24" s="82"/>
      <c r="H24" s="82"/>
      <c r="I24" s="82"/>
      <c r="J24" s="82"/>
      <c r="K24" s="82"/>
      <c r="L24" s="82"/>
      <c r="M24" s="82"/>
      <c r="N24" s="82"/>
      <c r="O24" s="82"/>
      <c r="P24" s="82"/>
      <c r="Q24" s="82"/>
      <c r="R24" s="82"/>
      <c r="S24" s="82"/>
      <c r="T24" s="82"/>
    </row>
    <row r="25" ht="147" customHeight="1">
      <c r="C25" s="55" t="s">
        <v>62</v>
      </c>
      <c r="D25" s="55"/>
      <c r="F25" s="93" t="s">
        <v>84</v>
      </c>
      <c r="G25" s="93"/>
      <c r="H25" s="93"/>
      <c r="I25" s="93"/>
      <c r="J25" s="93"/>
      <c r="K25" s="93"/>
      <c r="L25" s="93"/>
      <c r="M25" s="93"/>
      <c r="N25" s="93"/>
      <c r="O25" s="93"/>
      <c r="P25" s="93"/>
      <c r="Q25" s="93"/>
      <c r="R25" s="93"/>
      <c r="S25" s="93"/>
      <c r="T25" s="93"/>
    </row>
  </sheetData>
  <mergeCells>
    <mergeCell ref="F21:T21"/>
    <mergeCell ref="F23:T23"/>
    <mergeCell ref="F25:T25"/>
    <mergeCell ref="O5:P5"/>
    <mergeCell ref="Q5:S5"/>
    <mergeCell ref="E5:G5"/>
    <mergeCell ref="H7:M7"/>
    <mergeCell ref="N7:T7"/>
    <mergeCell ref="F17:T17"/>
    <mergeCell ref="C5:D5"/>
    <mergeCell ref="H5:I5"/>
    <mergeCell ref="J5:K5"/>
    <mergeCell ref="L5:M5"/>
    <mergeCell ref="F19:T19"/>
    <mergeCell ref="H12:M12"/>
    <mergeCell ref="N12:T12"/>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Shukraj Khadse</cp:lastModifiedBy>
  <cp:lastPrinted>2019-11-12T23:46:08Z</cp:lastPrinted>
  <dcterms:created xsi:type="dcterms:W3CDTF">2019-11-11T21:56:20Z</dcterms:created>
  <dcterms:modified xsi:type="dcterms:W3CDTF">2021-08-30T10:25:15Z</dcterms:modified>
</cp:coreProperties>
</file>