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etwork users\SNi\Daily Check SICAV\"/>
    </mc:Choice>
  </mc:AlternateContent>
  <xr:revisionPtr revIDLastSave="0" documentId="13_ncr:1_{AADA9770-3375-4867-82D8-CF226050D6DB}" xr6:coauthVersionLast="36" xr6:coauthVersionMax="36" xr10:uidLastSave="{00000000-0000-0000-0000-000000000000}"/>
  <bookViews>
    <workbookView xWindow="0" yWindow="300" windowWidth="19980" windowHeight="11916" activeTab="2" xr2:uid="{00000000-000D-0000-FFFF-FFFF00000000}"/>
  </bookViews>
  <sheets>
    <sheet name="Port_summary" sheetId="1" r:id="rId1"/>
    <sheet name="Share_Class_Info" sheetId="9" r:id="rId2"/>
    <sheet name="OTC_Derivatives" sheetId="2" r:id="rId3"/>
    <sheet name="Field_List" sheetId="3" r:id="rId4"/>
    <sheet name="SWAP_Lookup" sheetId="4" r:id="rId5"/>
    <sheet name="VUCITS_info" sheetId="5" r:id="rId6"/>
    <sheet name="Cantillion_NAV" sheetId="6" r:id="rId7"/>
    <sheet name="Cantillion_web_info" sheetId="7" r:id="rId8"/>
    <sheet name="AKO_NAV" sheetId="8" r:id="rId9"/>
    <sheet name="Sheet1" sheetId="10" r:id="rId10"/>
  </sheets>
  <definedNames>
    <definedName name="_xlnm._FilterDatabase" localSheetId="2" hidden="1">OTC_Derivatives!$A$1:$E$30</definedName>
  </definedNames>
  <calcPr calcId="191029"/>
</workbook>
</file>

<file path=xl/calcChain.xml><?xml version="1.0" encoding="utf-8"?>
<calcChain xmlns="http://schemas.openxmlformats.org/spreadsheetml/2006/main">
  <c r="A77" i="6" l="1"/>
  <c r="B7" i="6"/>
  <c r="B6" i="6"/>
  <c r="B5" i="6"/>
  <c r="B4" i="6"/>
  <c r="B3" i="6"/>
  <c r="B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Shantong Ni</author>
  </authors>
  <commentList>
    <comment ref="B1" authorId="0" shapeId="0" xr:uid="{2E3E4093-BDA8-468E-836B-0E0F51E0B840}">
      <text>
        <r>
          <rPr>
            <b/>
            <sz val="9"/>
            <color indexed="81"/>
            <rFont val="Tahoma"/>
            <charset val="1"/>
          </rPr>
          <t>Shantong Ni:</t>
        </r>
        <r>
          <rPr>
            <sz val="9"/>
            <color indexed="81"/>
            <rFont val="Tahoma"/>
            <charset val="1"/>
          </rPr>
          <t xml:space="preserve">
Bloomberg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Bloomberg2</author>
  </authors>
  <commentList>
    <comment ref="B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Share Class EUR B2</t>
        </r>
      </text>
    </comment>
  </commentList>
</comments>
</file>

<file path=xl/sharedStrings.xml><?xml version="1.0" encoding="utf-8"?>
<sst xmlns="http://schemas.openxmlformats.org/spreadsheetml/2006/main" count="654" uniqueCount="334">
  <si>
    <t>portfolio</t>
  </si>
  <si>
    <t>sub_accounts</t>
  </si>
  <si>
    <t>sheetname</t>
  </si>
  <si>
    <t>account_code</t>
  </si>
  <si>
    <t>Sub_Fund_ccy</t>
  </si>
  <si>
    <t>VEE</t>
  </si>
  <si>
    <t>European-Portfolio</t>
  </si>
  <si>
    <t>Master</t>
  </si>
  <si>
    <t>021401</t>
  </si>
  <si>
    <t>EUR</t>
  </si>
  <si>
    <t>Libra</t>
  </si>
  <si>
    <t>024501</t>
  </si>
  <si>
    <t>European-Portfolio-BCM</t>
  </si>
  <si>
    <t>BCM</t>
  </si>
  <si>
    <t>024503</t>
  </si>
  <si>
    <t>European-Portfolio-SWM</t>
  </si>
  <si>
    <t>SWM</t>
  </si>
  <si>
    <t>024502</t>
  </si>
  <si>
    <t>VJP</t>
  </si>
  <si>
    <t>Japanese-Portfolio</t>
  </si>
  <si>
    <t>021402</t>
  </si>
  <si>
    <t>JPY</t>
  </si>
  <si>
    <t>VUS</t>
  </si>
  <si>
    <t>US-Portfolio</t>
  </si>
  <si>
    <t>021404</t>
  </si>
  <si>
    <t>USD</t>
  </si>
  <si>
    <t>US-Portfolio-Artisan Partners</t>
  </si>
  <si>
    <t>ART</t>
  </si>
  <si>
    <t>022701</t>
  </si>
  <si>
    <t>US-Portfolio-SUV</t>
  </si>
  <si>
    <t>SUV</t>
  </si>
  <si>
    <t>022703</t>
  </si>
  <si>
    <t>VGO</t>
  </si>
  <si>
    <t>Growth Opportunities-Portfolio</t>
  </si>
  <si>
    <t>021405</t>
  </si>
  <si>
    <t>VGC</t>
  </si>
  <si>
    <t>Greater China-Portfolio</t>
  </si>
  <si>
    <t>021411</t>
  </si>
  <si>
    <t>Greater China-Portfolio-GW</t>
  </si>
  <si>
    <t>GW</t>
  </si>
  <si>
    <t>021413</t>
  </si>
  <si>
    <t>VAE</t>
  </si>
  <si>
    <t>Asian-Portfolio</t>
  </si>
  <si>
    <t>IND</t>
  </si>
  <si>
    <t>021412</t>
  </si>
  <si>
    <t>VSS</t>
  </si>
  <si>
    <t>Swiss-Portfolio</t>
  </si>
  <si>
    <t>021407</t>
  </si>
  <si>
    <t>CHF</t>
  </si>
  <si>
    <t>Sub-Fund_long_name</t>
  </si>
  <si>
    <t>Instr_long_name</t>
  </si>
  <si>
    <t>Instr_Category</t>
  </si>
  <si>
    <t>name_show_on_MS</t>
  </si>
  <si>
    <t>Bloomberg Code</t>
  </si>
  <si>
    <t>SWAT</t>
  </si>
  <si>
    <t>VITRUVIUS GREATER CHINA EQUITY - GW SUB-ACCOUNT</t>
  </si>
  <si>
    <t>KWE MOU CNE0000018R8</t>
  </si>
  <si>
    <t>KWEICHOW MOUTAI</t>
  </si>
  <si>
    <t>600519 CH Equity</t>
  </si>
  <si>
    <t>NB LAO CNE000000GF2</t>
  </si>
  <si>
    <t>NB: LAO JIAO</t>
  </si>
  <si>
    <t>000568 CH Equity</t>
  </si>
  <si>
    <t>NB KW M CNE0000018R8</t>
  </si>
  <si>
    <t>000858 CH Equity</t>
  </si>
  <si>
    <t>VITRUVIUS ASIAN EQUITY PORTFOLIO</t>
  </si>
  <si>
    <t>NB SICHUAN</t>
  </si>
  <si>
    <t>NB: SICHUAN SWELLFUN CO LTD-A</t>
  </si>
  <si>
    <t>600779 CH Equity</t>
  </si>
  <si>
    <t>VIETNAM</t>
  </si>
  <si>
    <t>VIETNAM TECHNOLOGICAL &amp; COMM</t>
  </si>
  <si>
    <t>TCB VN Equity</t>
  </si>
  <si>
    <t>BOCI Financial Products Ltd P-Notes KweiMout A Re 13.05.20</t>
  </si>
  <si>
    <t>VMOB</t>
  </si>
  <si>
    <t>000333 CH Equity</t>
  </si>
  <si>
    <t>VITRUVIUS EUROPEAN EQUITY - BCM SUB-ACC</t>
  </si>
  <si>
    <t>Hunter Group ASA Droits de sousc 05.08.19</t>
  </si>
  <si>
    <t>HUNT NO Equity</t>
  </si>
  <si>
    <t>VITRUVIUS SICAV - UCITS SELECTION</t>
  </si>
  <si>
    <t>Cantillon Fds Plc Global Equity P2 GBP Dist</t>
  </si>
  <si>
    <t>Field_list</t>
  </si>
  <si>
    <t>dtype</t>
  </si>
  <si>
    <t>name</t>
  </si>
  <si>
    <t>BDP</t>
  </si>
  <si>
    <t>gics_sector_name</t>
  </si>
  <si>
    <t>gics_industry_name</t>
  </si>
  <si>
    <t>cur_mkt_cap</t>
  </si>
  <si>
    <t>country_full_name</t>
  </si>
  <si>
    <t>crncy</t>
  </si>
  <si>
    <t>price as of opening</t>
  </si>
  <si>
    <t>BDH</t>
  </si>
  <si>
    <t>price as of date of sr</t>
  </si>
  <si>
    <t>price last week</t>
  </si>
  <si>
    <t>price last month</t>
  </si>
  <si>
    <t>price last quarter</t>
  </si>
  <si>
    <t>price end of last year</t>
  </si>
  <si>
    <t>wtd</t>
  </si>
  <si>
    <t>Calcs</t>
  </si>
  <si>
    <t>mtd</t>
  </si>
  <si>
    <t>qtd</t>
  </si>
  <si>
    <t>ytd</t>
  </si>
  <si>
    <t>pe_ratio</t>
  </si>
  <si>
    <t>BDP_with_options</t>
  </si>
  <si>
    <t>ev_to_t12m_ebit</t>
  </si>
  <si>
    <t>best_current_ev_best_ebit</t>
  </si>
  <si>
    <t>ev_to_t12m_ebitda</t>
  </si>
  <si>
    <t>best_cur_ev_to_ebitda</t>
  </si>
  <si>
    <t>ev_to_t12m_sales</t>
  </si>
  <si>
    <t>best_current_ev_best_sales</t>
  </si>
  <si>
    <t>px_to_book_ratio</t>
  </si>
  <si>
    <t>best_px_bps_ratio</t>
  </si>
  <si>
    <t>dividend_yield</t>
  </si>
  <si>
    <t>best_div_yld</t>
  </si>
  <si>
    <t>free_cash_flow_yield</t>
  </si>
  <si>
    <t>net_debt_ebitda_adjusted</t>
  </si>
  <si>
    <t>return_on_inv_capital</t>
  </si>
  <si>
    <t>return_on_asset</t>
  </si>
  <si>
    <t>return_com_eqy</t>
  </si>
  <si>
    <t>tot_debt_to_tot_eqy</t>
  </si>
  <si>
    <t>basic_eps_3yr_avg_growth</t>
  </si>
  <si>
    <t>best_est_long_term_growth</t>
  </si>
  <si>
    <t>volume_avg_20d</t>
  </si>
  <si>
    <t>volume_avg_3m</t>
  </si>
  <si>
    <t>volume_avg_6m</t>
  </si>
  <si>
    <t>exch_code</t>
  </si>
  <si>
    <t>cntry_of_incorporation</t>
  </si>
  <si>
    <t>fx</t>
  </si>
  <si>
    <t>liquidity (days)</t>
  </si>
  <si>
    <t>overlap</t>
  </si>
  <si>
    <t>rank</t>
  </si>
  <si>
    <t>mkt cap (denomin)</t>
  </si>
  <si>
    <t>size holding</t>
  </si>
  <si>
    <t>large-mid-small</t>
  </si>
  <si>
    <t>moves</t>
  </si>
  <si>
    <t>chinese shares</t>
  </si>
  <si>
    <t>liquidity (ktl)</t>
  </si>
  <si>
    <t>liquidity category (ktl)</t>
  </si>
  <si>
    <t xml:space="preserve"> YI WUI CNE000000VQ8</t>
  </si>
  <si>
    <t>YIBIN WULIANGYE</t>
  </si>
  <si>
    <t>Account_Name_MS</t>
  </si>
  <si>
    <t>VITRUVIUS SICAV-VITRUVIUS GREATER CHINA EQUITY</t>
  </si>
  <si>
    <t>VITRUVIUS SICAV-VITRUVIUS ASIAN EQUITY</t>
  </si>
  <si>
    <t>File_location</t>
  </si>
  <si>
    <t>Year</t>
  </si>
  <si>
    <t>G:/network users/SICAV/Managers/Greenwoods/SWAPS/</t>
  </si>
  <si>
    <t>Suffix</t>
  </si>
  <si>
    <t>VGCEQ-GW-Excel.csv</t>
  </si>
  <si>
    <t>VAE.(Excel Rollup Summary).csv</t>
  </si>
  <si>
    <t>0752162D US Equity</t>
  </si>
  <si>
    <t>European-Portfolio-Libra</t>
  </si>
  <si>
    <t>ibes_est_pe_cur_yr</t>
  </si>
  <si>
    <t>ibes_est_pe_nxt_yr</t>
  </si>
  <si>
    <t>VUCITS</t>
  </si>
  <si>
    <t>UCITS-Selection</t>
  </si>
  <si>
    <t>021415</t>
  </si>
  <si>
    <t>P Hargreaves</t>
  </si>
  <si>
    <t>Global</t>
  </si>
  <si>
    <t>W. Mueffling</t>
  </si>
  <si>
    <t>J. Armitage</t>
  </si>
  <si>
    <t>A. Hibbert</t>
  </si>
  <si>
    <t>Europe</t>
  </si>
  <si>
    <t>Jack / Jongen</t>
  </si>
  <si>
    <t>K. Feuerman</t>
  </si>
  <si>
    <t>US</t>
  </si>
  <si>
    <t>M. Lindsell</t>
  </si>
  <si>
    <t>Japan</t>
  </si>
  <si>
    <t>A. Clifford</t>
  </si>
  <si>
    <t>BCM(Adv:Greenwoods)</t>
  </si>
  <si>
    <t>Asia / EM</t>
  </si>
  <si>
    <t>Saglio/Bourgeois</t>
  </si>
  <si>
    <t>E Butchart/CJ Morrell</t>
  </si>
  <si>
    <t>J. Hanbury</t>
  </si>
  <si>
    <t>S. Gilchrist</t>
  </si>
  <si>
    <t>A. Farmaian</t>
  </si>
  <si>
    <t>sub_notice</t>
  </si>
  <si>
    <t>1bd</t>
  </si>
  <si>
    <t>D-1</t>
  </si>
  <si>
    <t>D+5</t>
  </si>
  <si>
    <t>2bd</t>
  </si>
  <si>
    <t>D+3</t>
  </si>
  <si>
    <t>D</t>
  </si>
  <si>
    <t>D+7</t>
  </si>
  <si>
    <t>0bd</t>
  </si>
  <si>
    <t>3bd</t>
  </si>
  <si>
    <t>D+4</t>
  </si>
  <si>
    <t>D+2</t>
  </si>
  <si>
    <t>sub_settlement</t>
  </si>
  <si>
    <t>red_settlement</t>
  </si>
  <si>
    <t>nav_date</t>
  </si>
  <si>
    <t>EUR_hedged_class</t>
  </si>
  <si>
    <t>GBP_hedged_class</t>
  </si>
  <si>
    <t>www.cantillon.com</t>
  </si>
  <si>
    <t>1790GAn</t>
  </si>
  <si>
    <t>stefano2</t>
  </si>
  <si>
    <t>giovanni.antonioli@ceresiobank.com</t>
  </si>
  <si>
    <t>Ceresio_1958</t>
  </si>
  <si>
    <t>AKO UCITS Fd ICAV Global B2 EUR Hedged Cap</t>
  </si>
  <si>
    <t>Egerton Capital Equity Fd Plc A EUR Rep (Hedged) Cap</t>
  </si>
  <si>
    <t>BlackRock Eurpean Dynamic Fund FD GBP Cap</t>
  </si>
  <si>
    <t>Adelphi Investment Fds Plc Eur Select Equity D EUR Cap</t>
  </si>
  <si>
    <t>Lindsell Train Global Fds Plc Japanese Equity B Istl Dist</t>
  </si>
  <si>
    <t>AB SICAV I SICAV Select US Equity Ptf I Cap</t>
  </si>
  <si>
    <t>Platinum World Ptf Plc International Fd B USD Cap</t>
  </si>
  <si>
    <t>Vitruvius Greater China Equity BI EUR Cap</t>
  </si>
  <si>
    <t>Memnon Fd European I EUR Cap</t>
  </si>
  <si>
    <t>Schroder GAIA Egerton Europen Equity C Cap</t>
  </si>
  <si>
    <t>Kepler Liquid Strategies ICAV Sloane Robins Em Mks Fd SI Cap</t>
  </si>
  <si>
    <t>LF Odey Fds Abs Ret Istl EUR Hedged Cap</t>
  </si>
  <si>
    <t>Platinum World Ptf Plc Japan Fd A USD Cap</t>
  </si>
  <si>
    <t>Edgewood L Select US Growth ZHI EUR Cap</t>
  </si>
  <si>
    <t>Manager</t>
  </si>
  <si>
    <t>Style</t>
  </si>
  <si>
    <t>Geo</t>
  </si>
  <si>
    <t>Weekly</t>
  </si>
  <si>
    <t>Daily</t>
  </si>
  <si>
    <t>Redemption Frequency</t>
  </si>
  <si>
    <t>1 Day</t>
  </si>
  <si>
    <t>0 Day</t>
  </si>
  <si>
    <t>7 Days</t>
  </si>
  <si>
    <t>6 Days</t>
  </si>
  <si>
    <t>3 Days</t>
  </si>
  <si>
    <t>Dealing Day</t>
  </si>
  <si>
    <t>Cut off time</t>
  </si>
  <si>
    <t>Liquidity</t>
  </si>
  <si>
    <t>12 pm IR</t>
  </si>
  <si>
    <t>5pm IR</t>
  </si>
  <si>
    <t>6pm LX</t>
  </si>
  <si>
    <t>12pm Irish Time</t>
  </si>
  <si>
    <t>3pm IR</t>
  </si>
  <si>
    <t>5pm LX</t>
  </si>
  <si>
    <t>3pm CT</t>
  </si>
  <si>
    <t>1pm LX</t>
  </si>
  <si>
    <t>11am IR</t>
  </si>
  <si>
    <t>10am UK</t>
  </si>
  <si>
    <t>12pm LX</t>
  </si>
  <si>
    <t>Wed</t>
  </si>
  <si>
    <t>Fri</t>
  </si>
  <si>
    <t>Mon</t>
  </si>
  <si>
    <t>Subscription Frequency</t>
  </si>
  <si>
    <t>Notice Period</t>
  </si>
  <si>
    <t>Long/Short</t>
  </si>
  <si>
    <t>Long Only</t>
  </si>
  <si>
    <t>G:/network users/SICAV/Managers/Indus/SWAP/</t>
  </si>
  <si>
    <t>AKO_NAV</t>
  </si>
  <si>
    <t>NB PING CNE000000040</t>
  </si>
  <si>
    <t>NB: PING AN BANK CO LTD</t>
  </si>
  <si>
    <t>000001 CH Equity</t>
  </si>
  <si>
    <t>Samhallsbyggnadsbolag i AB Droits de sousc 09.12.19</t>
  </si>
  <si>
    <t>Bakkafrost P/F Droits de sousc 05.12.19</t>
  </si>
  <si>
    <t>VITRUVIUS EUROPEAN EQUITY</t>
  </si>
  <si>
    <t>SGD</t>
  </si>
  <si>
    <t>VITRUVIUS JAPANESE EQUITY</t>
  </si>
  <si>
    <t>VITRUVIUS US EQUITY</t>
  </si>
  <si>
    <t>VITRUVIUS GROWTH OPPORTUNITIES</t>
  </si>
  <si>
    <t>VITRUVIUS SWISS EQUITY</t>
  </si>
  <si>
    <t>GBP</t>
  </si>
  <si>
    <t>VITRUVIUS GREATER CHINA EQUITY</t>
  </si>
  <si>
    <t>Sub-Fund_Code</t>
  </si>
  <si>
    <t>Instr_evaluation_ccy</t>
  </si>
  <si>
    <t>Serviced Platform SICAV Select Equity Long/Short UCITS I Cap</t>
  </si>
  <si>
    <t>G. Loening</t>
  </si>
  <si>
    <t>2 Days</t>
  </si>
  <si>
    <t>NB NING CNE1000005P7</t>
  </si>
  <si>
    <t>NB: BANK OF NINGBO</t>
  </si>
  <si>
    <t>002142 CH Equity</t>
  </si>
  <si>
    <t>BOCI Financial Products Ltd P-Notes BankNing A 10.12.20</t>
  </si>
  <si>
    <t>NB YANGHE BREWERY</t>
  </si>
  <si>
    <t>NB: YANGHE BREWERY</t>
  </si>
  <si>
    <t>002304 CH Equity</t>
  </si>
  <si>
    <t>BOCI Financial Products Ltd Certif Midea Group A 25.03.21</t>
  </si>
  <si>
    <t>BOCI Financial Products Ltd P-Notes MideaGr A 25.03.20</t>
  </si>
  <si>
    <t>BOCI Financial Products Ltd P-Notes WuliYibi A 19.03.20</t>
  </si>
  <si>
    <t>VINAMILK</t>
  </si>
  <si>
    <t>VNM VN Equity</t>
  </si>
  <si>
    <t>HILLSTONE NETWORKS</t>
  </si>
  <si>
    <t>HILLSTONE NETWORKS CO LTD-A</t>
  </si>
  <si>
    <t>688030 CH Equity</t>
  </si>
  <si>
    <t>VINAMLK VN000000VNM8</t>
  </si>
  <si>
    <t>Archosaur Games Inc Reg</t>
  </si>
  <si>
    <t>9990 HK Equity</t>
  </si>
  <si>
    <t>NB: KWEICHOW MOUTAI CO LTD-A</t>
  </si>
  <si>
    <t>VITRUVIUS US EQUITY - SUV SUB-ACCOUNT (VUS-SUV)</t>
  </si>
  <si>
    <t>Radius Global Infrastructure Inc Call Wts 10.02.23</t>
  </si>
  <si>
    <t>RADI UQ Equity</t>
  </si>
  <si>
    <t>BlackRock Fds I Global Unconstrained Equity Fd Z USD Cap</t>
  </si>
  <si>
    <t>GDS Holdings Ltd Reg</t>
  </si>
  <si>
    <t>9698 HK Equity</t>
  </si>
  <si>
    <t>600803 CH Equity</t>
  </si>
  <si>
    <t>BOCI Financial Products Ltd P-Notes ENNEoHgs A 19.11.21</t>
  </si>
  <si>
    <t>ENERG C CNE000000DG7</t>
  </si>
  <si>
    <t>ENN NATURAL GAS CO LTD</t>
  </si>
  <si>
    <t>002352 CH Equity</t>
  </si>
  <si>
    <t>BOCI Financial Products Ltd  P-Notes SFHg A Re 20/07.12.21</t>
  </si>
  <si>
    <t>SF HOLD CNE100000L63</t>
  </si>
  <si>
    <t>BOCI Financial Products Ltd P-Notes WuliYibi A 21.03.22</t>
  </si>
  <si>
    <t>BOCI Financial Products Ltd P-Note KweiMout A Re 16.05.22</t>
  </si>
  <si>
    <t>BOCI Financial Products Ltd P-Note JiaYaBre A 05.08.22</t>
  </si>
  <si>
    <t>S F HOLDING CO LTD</t>
  </si>
  <si>
    <t>SZ SUNLORD ELEC</t>
  </si>
  <si>
    <t>002138 CH Equity</t>
  </si>
  <si>
    <t>robecosam_total_stbly_rank</t>
  </si>
  <si>
    <t>robecosam_env_dimension_rank</t>
  </si>
  <si>
    <t>robecosam_social_dimension_rank</t>
  </si>
  <si>
    <t>robecosam_econ_dimension_rank</t>
  </si>
  <si>
    <t>esg_risk_scr</t>
  </si>
  <si>
    <t>esg_rating</t>
  </si>
  <si>
    <t>esg_disclosure_score</t>
  </si>
  <si>
    <t>iss_qualityscore</t>
  </si>
  <si>
    <t>esg_risk_category</t>
  </si>
  <si>
    <t>BOCI Financial Products Ltd P-Note WuliYibi A 08.08.22</t>
  </si>
  <si>
    <t>cdp_integrated_performance_score</t>
  </si>
  <si>
    <t>JK Funds Plc Japan Instl Cap</t>
  </si>
  <si>
    <t>S. Jones</t>
  </si>
  <si>
    <t>12PM LX</t>
  </si>
  <si>
    <t>AKO GLOBAL UCITS-B2</t>
  </si>
  <si>
    <t>EGERTON CAPITAL EQ-A EURREPH</t>
  </si>
  <si>
    <t>ADELPHI EUROPE SEL EQ-D EUR</t>
  </si>
  <si>
    <t>AB SICAV I-SEL US EQY-I USD</t>
  </si>
  <si>
    <t>LINDSELL TRAIN JAPANESE E-BI</t>
  </si>
  <si>
    <t>VITRUVIUS GREATER CHNA-BIEUR</t>
  </si>
  <si>
    <t>SCHRODER GAIA EGERTON EE-CA</t>
  </si>
  <si>
    <t>EDGEWOOD L SL-US SL G-IEURZH</t>
  </si>
  <si>
    <t>SERVICED PL-SEL EQ L/S-I EUR</t>
  </si>
  <si>
    <t>BLACKROCK GL UNCO EQ-Z USD A</t>
  </si>
  <si>
    <t>JK JAPAN FUND-EURO INST ACC</t>
  </si>
  <si>
    <t>CANTILLON GLOBAL EQUITY LP</t>
  </si>
  <si>
    <t>KLS SLOANE ROBIN EM MK-SIEUR</t>
  </si>
  <si>
    <t>BLCKRCK EUR DYN-FD ACC</t>
  </si>
  <si>
    <t>PLATINUM WORLD-INTERNAT-BAUS</t>
  </si>
  <si>
    <t>MEMNON FUND-EUROPEAN-I EUR</t>
  </si>
  <si>
    <t>LF ODEY ABSOLUTE RET-HA EUR</t>
  </si>
  <si>
    <t>PLATINUM WORLD-JAPAN-AACCUSD</t>
  </si>
  <si>
    <t>NB SF CNE100000L63</t>
  </si>
  <si>
    <t>NB: S F HOLDING CO LTD-A</t>
  </si>
  <si>
    <t>BOCI Financial Products Ltd  P-Notes SFHg 07.12.22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</si>
</sst>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[$€-2]\ * #,##0_-;\-[$€-2]\ * #,##0_-;_-[$€-2]\ * &quot;-&quot;??_-;_-@_-"/>
    <numFmt numFmtId="167" formatCode="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theme="1"/>
      <name val="Century Gothic"/>
      <family val="2"/>
    </font>
    <font>
      <sz val="12"/>
      <name val="Century Gothic"/>
      <family val="2"/>
    </font>
    <font>
      <sz val="12"/>
      <color theme="1"/>
      <name val="Century Gothic"/>
      <family val="2"/>
    </font>
    <font>
      <b/>
      <sz val="12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/>
    <xf numFmtId="0" fontId="1" fillId="0" borderId="0"/>
    <xf numFmtId="166" fontId="8" fillId="0" borderId="0" applyNumberFormat="0" applyFill="0" applyBorder="0" applyAlignment="0" applyProtection="0"/>
  </cellStyleXfs>
  <cellXfs count="63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/>
    </xf>
    <xf numFmtId="164" fontId="3" fillId="2" borderId="0" xfId="1" applyNumberFormat="1" applyFont="1" applyFill="1" applyAlignment="1">
      <alignment horizontal="left" vertical="center" wrapText="1"/>
    </xf>
    <xf numFmtId="164" fontId="3" fillId="3" borderId="0" xfId="1" applyNumberFormat="1" applyFont="1" applyFill="1" applyAlignment="1">
      <alignment horizontal="left" vertical="center" wrapText="1"/>
    </xf>
    <xf numFmtId="165" fontId="3" fillId="2" borderId="0" xfId="1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4" fontId="3" fillId="5" borderId="0" xfId="1" applyNumberFormat="1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165" fontId="3" fillId="5" borderId="0" xfId="1" applyNumberFormat="1" applyFont="1" applyFill="1" applyAlignment="1">
      <alignment horizontal="left" vertical="center" wrapText="1"/>
    </xf>
    <xf numFmtId="10" fontId="3" fillId="5" borderId="0" xfId="2" applyNumberFormat="1" applyFont="1" applyFill="1" applyAlignment="1">
      <alignment horizontal="left" vertical="center" wrapText="1"/>
    </xf>
    <xf numFmtId="0" fontId="4" fillId="0" borderId="0" xfId="0" applyFont="1"/>
    <xf numFmtId="0" fontId="5" fillId="6" borderId="0" xfId="0" applyFont="1" applyFill="1" applyAlignment="1">
      <alignment horizontal="left"/>
    </xf>
    <xf numFmtId="0" fontId="0" fillId="7" borderId="0" xfId="0" applyFill="1"/>
    <xf numFmtId="0" fontId="6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49" fontId="7" fillId="7" borderId="0" xfId="0" applyNumberFormat="1" applyFont="1" applyFill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vertical="center"/>
    </xf>
    <xf numFmtId="49" fontId="7" fillId="7" borderId="3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vertical="center"/>
    </xf>
    <xf numFmtId="49" fontId="7" fillId="7" borderId="2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43" fontId="3" fillId="2" borderId="0" xfId="1" applyFont="1" applyFill="1" applyAlignment="1">
      <alignment horizontal="left" vertical="center"/>
    </xf>
    <xf numFmtId="0" fontId="2" fillId="6" borderId="4" xfId="0" applyFont="1" applyFill="1" applyBorder="1" applyAlignment="1">
      <alignment horizontal="center" vertical="top"/>
    </xf>
    <xf numFmtId="0" fontId="2" fillId="6" borderId="0" xfId="0" applyFont="1" applyFill="1"/>
    <xf numFmtId="0" fontId="0" fillId="0" borderId="0" xfId="0" quotePrefix="1"/>
    <xf numFmtId="0" fontId="7" fillId="7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vertical="center"/>
    </xf>
    <xf numFmtId="49" fontId="7" fillId="7" borderId="5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0" fontId="0" fillId="0" borderId="0" xfId="0" applyNumberFormat="1" applyFill="1"/>
    <xf numFmtId="14" fontId="0" fillId="0" borderId="0" xfId="0" applyNumberFormat="1" applyFill="1"/>
    <xf numFmtId="166" fontId="8" fillId="0" borderId="0" xfId="3"/>
    <xf numFmtId="0" fontId="9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167" fontId="1" fillId="0" borderId="0" xfId="2" applyNumberFormat="1"/>
    <xf numFmtId="0" fontId="1" fillId="0" borderId="0" xfId="2"/>
    <xf numFmtId="0" fontId="0" fillId="0" borderId="0" xfId="0" applyFill="1"/>
    <xf numFmtId="0" fontId="4" fillId="8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giovanni.antonioli@ceresiobank.com" TargetMode="External"/><Relationship Id="rId1" Type="http://schemas.openxmlformats.org/officeDocument/2006/relationships/hyperlink" Target="http://www.cantillon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workbookViewId="0">
      <selection activeCell="G5" sqref="G5"/>
    </sheetView>
  </sheetViews>
  <sheetFormatPr defaultColWidth="9.109375" defaultRowHeight="14.4" x14ac:dyDescent="0.3"/>
  <cols>
    <col min="1" max="1" width="21.33203125" style="28" customWidth="1"/>
    <col min="2" max="2" width="36.88671875" style="13" bestFit="1" customWidth="1"/>
    <col min="3" max="3" width="21.33203125" style="28" customWidth="1"/>
    <col min="4" max="4" width="21.33203125" style="13" customWidth="1"/>
    <col min="5" max="5" width="21.33203125" style="28" customWidth="1"/>
    <col min="6" max="6" width="9.109375" style="13" customWidth="1"/>
    <col min="7" max="16384" width="9.109375" style="13"/>
  </cols>
  <sheetData>
    <row r="1" spans="1:5" s="15" customFormat="1" ht="20.25" customHeight="1" x14ac:dyDescent="0.3">
      <c r="A1" s="23" t="s">
        <v>0</v>
      </c>
      <c r="B1" s="14" t="s">
        <v>1</v>
      </c>
      <c r="C1" s="23" t="s">
        <v>2</v>
      </c>
      <c r="D1" s="14" t="s">
        <v>3</v>
      </c>
      <c r="E1" s="23" t="s">
        <v>4</v>
      </c>
    </row>
    <row r="2" spans="1:5" s="15" customFormat="1" ht="20.25" customHeight="1" x14ac:dyDescent="0.3">
      <c r="A2" s="24" t="s">
        <v>5</v>
      </c>
      <c r="B2" s="15" t="s">
        <v>6</v>
      </c>
      <c r="C2" s="24" t="s">
        <v>7</v>
      </c>
      <c r="D2" s="16" t="s">
        <v>8</v>
      </c>
      <c r="E2" s="24" t="s">
        <v>9</v>
      </c>
    </row>
    <row r="3" spans="1:5" s="15" customFormat="1" ht="20.25" customHeight="1" x14ac:dyDescent="0.3">
      <c r="A3" s="24" t="s">
        <v>5</v>
      </c>
      <c r="B3" s="15" t="s">
        <v>148</v>
      </c>
      <c r="C3" s="24" t="s">
        <v>10</v>
      </c>
      <c r="D3" s="16" t="s">
        <v>11</v>
      </c>
      <c r="E3" s="24" t="s">
        <v>9</v>
      </c>
    </row>
    <row r="4" spans="1:5" s="15" customFormat="1" ht="20.25" customHeight="1" x14ac:dyDescent="0.3">
      <c r="A4" s="24" t="s">
        <v>5</v>
      </c>
      <c r="B4" s="15" t="s">
        <v>12</v>
      </c>
      <c r="C4" s="24" t="s">
        <v>13</v>
      </c>
      <c r="D4" s="16" t="s">
        <v>14</v>
      </c>
      <c r="E4" s="24" t="s">
        <v>9</v>
      </c>
    </row>
    <row r="5" spans="1:5" s="15" customFormat="1" ht="20.25" customHeight="1" x14ac:dyDescent="0.3">
      <c r="A5" s="25" t="s">
        <v>5</v>
      </c>
      <c r="B5" s="17" t="s">
        <v>15</v>
      </c>
      <c r="C5" s="25" t="s">
        <v>16</v>
      </c>
      <c r="D5" s="18" t="s">
        <v>17</v>
      </c>
      <c r="E5" s="25" t="s">
        <v>9</v>
      </c>
    </row>
    <row r="6" spans="1:5" s="15" customFormat="1" ht="20.25" customHeight="1" x14ac:dyDescent="0.3">
      <c r="A6" s="26" t="s">
        <v>18</v>
      </c>
      <c r="B6" s="19" t="s">
        <v>19</v>
      </c>
      <c r="C6" s="26" t="s">
        <v>13</v>
      </c>
      <c r="D6" s="20" t="s">
        <v>20</v>
      </c>
      <c r="E6" s="26" t="s">
        <v>21</v>
      </c>
    </row>
    <row r="7" spans="1:5" s="15" customFormat="1" ht="20.25" customHeight="1" x14ac:dyDescent="0.3">
      <c r="A7" s="26" t="s">
        <v>22</v>
      </c>
      <c r="B7" s="19" t="s">
        <v>23</v>
      </c>
      <c r="C7" s="26" t="s">
        <v>7</v>
      </c>
      <c r="D7" s="20" t="s">
        <v>24</v>
      </c>
      <c r="E7" s="26" t="s">
        <v>25</v>
      </c>
    </row>
    <row r="8" spans="1:5" s="15" customFormat="1" ht="20.25" customHeight="1" x14ac:dyDescent="0.3">
      <c r="A8" s="24" t="s">
        <v>22</v>
      </c>
      <c r="B8" s="15" t="s">
        <v>26</v>
      </c>
      <c r="C8" s="24" t="s">
        <v>27</v>
      </c>
      <c r="D8" s="16" t="s">
        <v>28</v>
      </c>
      <c r="E8" s="24" t="s">
        <v>25</v>
      </c>
    </row>
    <row r="9" spans="1:5" s="15" customFormat="1" ht="20.25" customHeight="1" x14ac:dyDescent="0.3">
      <c r="A9" s="25" t="s">
        <v>22</v>
      </c>
      <c r="B9" s="17" t="s">
        <v>29</v>
      </c>
      <c r="C9" s="25" t="s">
        <v>30</v>
      </c>
      <c r="D9" s="18" t="s">
        <v>31</v>
      </c>
      <c r="E9" s="25" t="s">
        <v>25</v>
      </c>
    </row>
    <row r="10" spans="1:5" s="15" customFormat="1" ht="20.25" customHeight="1" x14ac:dyDescent="0.3">
      <c r="A10" s="27" t="s">
        <v>32</v>
      </c>
      <c r="B10" s="21" t="s">
        <v>33</v>
      </c>
      <c r="C10" s="27" t="s">
        <v>13</v>
      </c>
      <c r="D10" s="22" t="s">
        <v>34</v>
      </c>
      <c r="E10" s="27" t="s">
        <v>25</v>
      </c>
    </row>
    <row r="11" spans="1:5" s="15" customFormat="1" ht="20.25" customHeight="1" x14ac:dyDescent="0.3">
      <c r="A11" s="26" t="s">
        <v>35</v>
      </c>
      <c r="B11" s="19" t="s">
        <v>36</v>
      </c>
      <c r="C11" s="26" t="s">
        <v>7</v>
      </c>
      <c r="D11" s="20" t="s">
        <v>37</v>
      </c>
      <c r="E11" s="26" t="s">
        <v>25</v>
      </c>
    </row>
    <row r="12" spans="1:5" s="15" customFormat="1" ht="20.25" customHeight="1" x14ac:dyDescent="0.3">
      <c r="A12" s="25" t="s">
        <v>35</v>
      </c>
      <c r="B12" s="17" t="s">
        <v>38</v>
      </c>
      <c r="C12" s="25" t="s">
        <v>39</v>
      </c>
      <c r="D12" s="18" t="s">
        <v>40</v>
      </c>
      <c r="E12" s="25" t="s">
        <v>25</v>
      </c>
    </row>
    <row r="13" spans="1:5" s="15" customFormat="1" ht="20.25" customHeight="1" x14ac:dyDescent="0.3">
      <c r="A13" s="27" t="s">
        <v>41</v>
      </c>
      <c r="B13" s="21" t="s">
        <v>42</v>
      </c>
      <c r="C13" s="27" t="s">
        <v>43</v>
      </c>
      <c r="D13" s="22" t="s">
        <v>44</v>
      </c>
      <c r="E13" s="27" t="s">
        <v>25</v>
      </c>
    </row>
    <row r="14" spans="1:5" s="15" customFormat="1" ht="20.25" customHeight="1" x14ac:dyDescent="0.3">
      <c r="A14" s="27" t="s">
        <v>45</v>
      </c>
      <c r="B14" s="21" t="s">
        <v>46</v>
      </c>
      <c r="C14" s="27" t="s">
        <v>45</v>
      </c>
      <c r="D14" s="22" t="s">
        <v>47</v>
      </c>
      <c r="E14" s="27" t="s">
        <v>48</v>
      </c>
    </row>
    <row r="15" spans="1:5" s="15" customFormat="1" ht="20.25" customHeight="1" thickBot="1" x14ac:dyDescent="0.35">
      <c r="A15" s="33" t="s">
        <v>151</v>
      </c>
      <c r="B15" s="34" t="s">
        <v>152</v>
      </c>
      <c r="C15" s="33" t="s">
        <v>151</v>
      </c>
      <c r="D15" s="35" t="s">
        <v>153</v>
      </c>
      <c r="E15" s="33" t="s">
        <v>9</v>
      </c>
    </row>
    <row r="16" spans="1:5" s="15" customFormat="1" ht="20.25" customHeight="1" thickTop="1" x14ac:dyDescent="0.3">
      <c r="A16" s="28"/>
      <c r="B16" s="13"/>
      <c r="C16" s="28"/>
      <c r="D16" s="13"/>
      <c r="E16" s="28"/>
    </row>
    <row r="17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9"/>
  <sheetViews>
    <sheetView workbookViewId="0">
      <selection activeCell="C32" sqref="C32"/>
    </sheetView>
  </sheetViews>
  <sheetFormatPr defaultColWidth="9.109375" defaultRowHeight="14.4" x14ac:dyDescent="0.3"/>
  <cols>
    <col min="1" max="1" width="22.109375" style="13" customWidth="1"/>
    <col min="2" max="2" width="25.109375" style="28" bestFit="1" customWidth="1"/>
    <col min="3" max="3" width="47.6640625" style="13" bestFit="1" customWidth="1"/>
    <col min="4" max="16384" width="9.109375" style="13"/>
  </cols>
  <sheetData>
    <row r="1" spans="1:3" ht="18" x14ac:dyDescent="0.3">
      <c r="A1" s="23" t="s">
        <v>256</v>
      </c>
      <c r="B1" s="23" t="s">
        <v>257</v>
      </c>
      <c r="C1" s="23" t="s">
        <v>49</v>
      </c>
    </row>
    <row r="2" spans="1:3" ht="18" x14ac:dyDescent="0.35">
      <c r="A2" s="47">
        <v>21401</v>
      </c>
      <c r="B2" s="48" t="s">
        <v>9</v>
      </c>
      <c r="C2" s="49" t="s">
        <v>248</v>
      </c>
    </row>
    <row r="3" spans="1:3" ht="18" x14ac:dyDescent="0.35">
      <c r="A3" s="47">
        <v>21401</v>
      </c>
      <c r="B3" s="48" t="s">
        <v>25</v>
      </c>
      <c r="C3" s="49" t="s">
        <v>248</v>
      </c>
    </row>
    <row r="4" spans="1:3" ht="18" x14ac:dyDescent="0.35">
      <c r="A4" s="50">
        <v>21401</v>
      </c>
      <c r="B4" s="51" t="s">
        <v>249</v>
      </c>
      <c r="C4" s="52" t="s">
        <v>248</v>
      </c>
    </row>
    <row r="5" spans="1:3" ht="18" x14ac:dyDescent="0.35">
      <c r="A5" s="47">
        <v>21402</v>
      </c>
      <c r="B5" s="48" t="s">
        <v>21</v>
      </c>
      <c r="C5" s="49" t="s">
        <v>250</v>
      </c>
    </row>
    <row r="6" spans="1:3" ht="18" x14ac:dyDescent="0.35">
      <c r="A6" s="47">
        <v>21402</v>
      </c>
      <c r="B6" s="48" t="s">
        <v>9</v>
      </c>
      <c r="C6" s="49" t="s">
        <v>250</v>
      </c>
    </row>
    <row r="7" spans="1:3" ht="18" x14ac:dyDescent="0.35">
      <c r="A7" s="50">
        <v>21402</v>
      </c>
      <c r="B7" s="51" t="s">
        <v>25</v>
      </c>
      <c r="C7" s="52" t="s">
        <v>250</v>
      </c>
    </row>
    <row r="8" spans="1:3" ht="18" x14ac:dyDescent="0.35">
      <c r="A8" s="47">
        <v>21404</v>
      </c>
      <c r="B8" s="48" t="s">
        <v>25</v>
      </c>
      <c r="C8" s="49" t="s">
        <v>251</v>
      </c>
    </row>
    <row r="9" spans="1:3" ht="18" x14ac:dyDescent="0.35">
      <c r="A9" s="50">
        <v>21404</v>
      </c>
      <c r="B9" s="51" t="s">
        <v>9</v>
      </c>
      <c r="C9" s="52" t="s">
        <v>251</v>
      </c>
    </row>
    <row r="10" spans="1:3" ht="18" x14ac:dyDescent="0.35">
      <c r="A10" s="47">
        <v>21405</v>
      </c>
      <c r="B10" s="48" t="s">
        <v>25</v>
      </c>
      <c r="C10" s="49" t="s">
        <v>252</v>
      </c>
    </row>
    <row r="11" spans="1:3" ht="18" x14ac:dyDescent="0.35">
      <c r="A11" s="50">
        <v>21405</v>
      </c>
      <c r="B11" s="51" t="s">
        <v>9</v>
      </c>
      <c r="C11" s="52" t="s">
        <v>252</v>
      </c>
    </row>
    <row r="12" spans="1:3" ht="18" x14ac:dyDescent="0.35">
      <c r="A12" s="47">
        <v>21407</v>
      </c>
      <c r="B12" s="48" t="s">
        <v>48</v>
      </c>
      <c r="C12" s="49" t="s">
        <v>253</v>
      </c>
    </row>
    <row r="13" spans="1:3" ht="18" x14ac:dyDescent="0.35">
      <c r="A13" s="50">
        <v>21407</v>
      </c>
      <c r="B13" s="51" t="s">
        <v>9</v>
      </c>
      <c r="C13" s="52" t="s">
        <v>253</v>
      </c>
    </row>
    <row r="14" spans="1:3" ht="18" x14ac:dyDescent="0.35">
      <c r="A14" s="53">
        <v>21411</v>
      </c>
      <c r="B14" s="54" t="s">
        <v>25</v>
      </c>
      <c r="C14" s="55" t="s">
        <v>255</v>
      </c>
    </row>
    <row r="15" spans="1:3" ht="18" x14ac:dyDescent="0.35">
      <c r="A15" s="47">
        <v>21411</v>
      </c>
      <c r="B15" s="48" t="s">
        <v>9</v>
      </c>
      <c r="C15" s="49" t="s">
        <v>255</v>
      </c>
    </row>
    <row r="16" spans="1:3" ht="18" x14ac:dyDescent="0.35">
      <c r="A16" s="50">
        <v>21411</v>
      </c>
      <c r="B16" s="51" t="s">
        <v>254</v>
      </c>
      <c r="C16" s="52" t="s">
        <v>255</v>
      </c>
    </row>
    <row r="17" spans="1:3" ht="18" x14ac:dyDescent="0.35">
      <c r="A17" s="47">
        <v>21412</v>
      </c>
      <c r="B17" s="48" t="s">
        <v>25</v>
      </c>
      <c r="C17" s="49" t="s">
        <v>64</v>
      </c>
    </row>
    <row r="18" spans="1:3" ht="18.600000000000001" thickBot="1" x14ac:dyDescent="0.4">
      <c r="A18" s="56">
        <v>21412</v>
      </c>
      <c r="B18" s="57" t="s">
        <v>9</v>
      </c>
      <c r="C18" s="58" t="s">
        <v>64</v>
      </c>
    </row>
    <row r="19" spans="1:3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6"/>
  <sheetViews>
    <sheetView tabSelected="1" workbookViewId="0">
      <selection activeCell="B14" sqref="B14"/>
    </sheetView>
  </sheetViews>
  <sheetFormatPr defaultColWidth="9.109375" defaultRowHeight="14.4" x14ac:dyDescent="0.3"/>
  <cols>
    <col min="1" max="1" width="51" style="13" bestFit="1" customWidth="1"/>
    <col min="2" max="2" width="55.5546875" style="13" bestFit="1" customWidth="1"/>
    <col min="3" max="3" width="17.88671875" style="13" bestFit="1" customWidth="1"/>
    <col min="4" max="4" width="33.44140625" style="13" bestFit="1" customWidth="1"/>
    <col min="5" max="5" width="20" style="13" bestFit="1" customWidth="1"/>
    <col min="6" max="6" width="9.109375" style="13" customWidth="1"/>
    <col min="7" max="16384" width="9.109375" style="13"/>
  </cols>
  <sheetData>
    <row r="1" spans="1:5" x14ac:dyDescent="0.3">
      <c r="A1" s="30" t="s">
        <v>50</v>
      </c>
      <c r="B1" s="30" t="s">
        <v>49</v>
      </c>
      <c r="C1" s="30" t="s">
        <v>51</v>
      </c>
      <c r="D1" s="30" t="s">
        <v>52</v>
      </c>
      <c r="E1" s="30" t="s">
        <v>53</v>
      </c>
    </row>
    <row r="2" spans="1:5" x14ac:dyDescent="0.3">
      <c r="A2" t="s">
        <v>65</v>
      </c>
      <c r="B2" t="s">
        <v>64</v>
      </c>
      <c r="C2" t="s">
        <v>54</v>
      </c>
      <c r="D2" t="s">
        <v>66</v>
      </c>
      <c r="E2" t="s">
        <v>67</v>
      </c>
    </row>
    <row r="3" spans="1:5" x14ac:dyDescent="0.3">
      <c r="A3" t="s">
        <v>68</v>
      </c>
      <c r="B3" t="s">
        <v>64</v>
      </c>
      <c r="C3" t="s">
        <v>54</v>
      </c>
      <c r="D3" t="s">
        <v>69</v>
      </c>
      <c r="E3" t="s">
        <v>70</v>
      </c>
    </row>
    <row r="4" spans="1:5" x14ac:dyDescent="0.3">
      <c r="A4" t="s">
        <v>265</v>
      </c>
      <c r="B4" t="s">
        <v>64</v>
      </c>
      <c r="C4" t="s">
        <v>54</v>
      </c>
      <c r="D4" t="s">
        <v>266</v>
      </c>
      <c r="E4" t="s">
        <v>267</v>
      </c>
    </row>
    <row r="5" spans="1:5" x14ac:dyDescent="0.3">
      <c r="A5" t="s">
        <v>276</v>
      </c>
      <c r="B5" t="s">
        <v>64</v>
      </c>
      <c r="C5" t="s">
        <v>54</v>
      </c>
      <c r="D5" t="s">
        <v>271</v>
      </c>
      <c r="E5" t="s">
        <v>272</v>
      </c>
    </row>
    <row r="6" spans="1:5" x14ac:dyDescent="0.3">
      <c r="A6" t="s">
        <v>273</v>
      </c>
      <c r="B6" t="s">
        <v>64</v>
      </c>
      <c r="C6" t="s">
        <v>54</v>
      </c>
      <c r="D6" t="s">
        <v>274</v>
      </c>
      <c r="E6" t="s">
        <v>275</v>
      </c>
    </row>
    <row r="7" spans="1:5" x14ac:dyDescent="0.3">
      <c r="A7" t="s">
        <v>277</v>
      </c>
      <c r="B7" t="s">
        <v>64</v>
      </c>
      <c r="C7" t="s">
        <v>72</v>
      </c>
      <c r="E7" t="s">
        <v>278</v>
      </c>
    </row>
    <row r="8" spans="1:5" x14ac:dyDescent="0.3">
      <c r="A8" t="s">
        <v>284</v>
      </c>
      <c r="B8" t="s">
        <v>64</v>
      </c>
      <c r="C8" t="s">
        <v>72</v>
      </c>
      <c r="E8" t="s">
        <v>285</v>
      </c>
    </row>
    <row r="9" spans="1:5" x14ac:dyDescent="0.3">
      <c r="A9" t="s">
        <v>75</v>
      </c>
      <c r="B9" t="s">
        <v>74</v>
      </c>
      <c r="C9" t="s">
        <v>72</v>
      </c>
      <c r="E9" t="s">
        <v>76</v>
      </c>
    </row>
    <row r="10" spans="1:5" x14ac:dyDescent="0.3">
      <c r="A10" t="s">
        <v>246</v>
      </c>
      <c r="B10" t="s">
        <v>74</v>
      </c>
      <c r="C10" t="s">
        <v>72</v>
      </c>
      <c r="E10"/>
    </row>
    <row r="11" spans="1:5" x14ac:dyDescent="0.3">
      <c r="A11" t="s">
        <v>247</v>
      </c>
      <c r="B11" t="s">
        <v>74</v>
      </c>
      <c r="C11" t="s">
        <v>72</v>
      </c>
      <c r="E11"/>
    </row>
    <row r="12" spans="1:5" x14ac:dyDescent="0.3">
      <c r="A12" t="s">
        <v>56</v>
      </c>
      <c r="B12" t="s">
        <v>55</v>
      </c>
      <c r="C12" t="s">
        <v>54</v>
      </c>
      <c r="D12" s="13" t="s">
        <v>57</v>
      </c>
      <c r="E12" t="s">
        <v>58</v>
      </c>
    </row>
    <row r="13" spans="1:5" x14ac:dyDescent="0.3">
      <c r="A13" t="s">
        <v>59</v>
      </c>
      <c r="B13" t="s">
        <v>55</v>
      </c>
      <c r="C13" t="s">
        <v>54</v>
      </c>
      <c r="D13" s="13" t="s">
        <v>60</v>
      </c>
      <c r="E13" t="s">
        <v>61</v>
      </c>
    </row>
    <row r="14" spans="1:5" x14ac:dyDescent="0.3">
      <c r="A14" t="s">
        <v>62</v>
      </c>
      <c r="B14" t="s">
        <v>55</v>
      </c>
      <c r="C14" t="s">
        <v>54</v>
      </c>
      <c r="D14" s="13" t="s">
        <v>279</v>
      </c>
      <c r="E14" t="s">
        <v>58</v>
      </c>
    </row>
    <row r="15" spans="1:5" x14ac:dyDescent="0.3">
      <c r="A15" t="s">
        <v>136</v>
      </c>
      <c r="B15" t="s">
        <v>55</v>
      </c>
      <c r="C15" t="s">
        <v>54</v>
      </c>
      <c r="D15" s="13" t="s">
        <v>137</v>
      </c>
      <c r="E15" t="s">
        <v>63</v>
      </c>
    </row>
    <row r="16" spans="1:5" x14ac:dyDescent="0.3">
      <c r="A16" t="s">
        <v>243</v>
      </c>
      <c r="B16" t="s">
        <v>55</v>
      </c>
      <c r="C16" t="s">
        <v>54</v>
      </c>
      <c r="D16" s="13" t="s">
        <v>244</v>
      </c>
      <c r="E16" t="s">
        <v>245</v>
      </c>
    </row>
    <row r="17" spans="1:5" x14ac:dyDescent="0.3">
      <c r="A17" t="s">
        <v>261</v>
      </c>
      <c r="B17" t="s">
        <v>55</v>
      </c>
      <c r="C17" t="s">
        <v>54</v>
      </c>
      <c r="D17" s="13" t="s">
        <v>262</v>
      </c>
      <c r="E17" t="s">
        <v>263</v>
      </c>
    </row>
    <row r="18" spans="1:5" x14ac:dyDescent="0.3">
      <c r="A18" t="s">
        <v>288</v>
      </c>
      <c r="B18" t="s">
        <v>55</v>
      </c>
      <c r="C18" t="s">
        <v>54</v>
      </c>
      <c r="D18" s="13" t="s">
        <v>289</v>
      </c>
      <c r="E18" t="s">
        <v>286</v>
      </c>
    </row>
    <row r="19" spans="1:5" x14ac:dyDescent="0.3">
      <c r="A19" t="s">
        <v>292</v>
      </c>
      <c r="B19" t="s">
        <v>55</v>
      </c>
      <c r="C19" t="s">
        <v>54</v>
      </c>
      <c r="D19" s="13" t="s">
        <v>296</v>
      </c>
      <c r="E19" t="s">
        <v>290</v>
      </c>
    </row>
    <row r="20" spans="1:5" x14ac:dyDescent="0.3">
      <c r="A20" t="s">
        <v>297</v>
      </c>
      <c r="B20" t="s">
        <v>55</v>
      </c>
      <c r="C20" t="s">
        <v>54</v>
      </c>
      <c r="D20" s="13" t="s">
        <v>297</v>
      </c>
      <c r="E20" t="s">
        <v>298</v>
      </c>
    </row>
    <row r="21" spans="1:5" x14ac:dyDescent="0.3">
      <c r="A21" t="s">
        <v>331</v>
      </c>
      <c r="B21" t="s">
        <v>55</v>
      </c>
      <c r="C21" t="s">
        <v>54</v>
      </c>
      <c r="D21" s="13" t="s">
        <v>332</v>
      </c>
      <c r="E21" t="s">
        <v>290</v>
      </c>
    </row>
    <row r="22" spans="1:5" x14ac:dyDescent="0.3">
      <c r="A22" t="s">
        <v>293</v>
      </c>
      <c r="B22" t="s">
        <v>55</v>
      </c>
      <c r="C22" t="s">
        <v>72</v>
      </c>
      <c r="E22" t="s">
        <v>63</v>
      </c>
    </row>
    <row r="23" spans="1:5" x14ac:dyDescent="0.3">
      <c r="A23" t="s">
        <v>71</v>
      </c>
      <c r="B23" t="s">
        <v>55</v>
      </c>
      <c r="C23" t="s">
        <v>72</v>
      </c>
      <c r="E23" t="s">
        <v>58</v>
      </c>
    </row>
    <row r="24" spans="1:5" x14ac:dyDescent="0.3">
      <c r="A24" t="s">
        <v>268</v>
      </c>
      <c r="B24" t="s">
        <v>55</v>
      </c>
      <c r="C24" t="s">
        <v>72</v>
      </c>
      <c r="E24" t="s">
        <v>73</v>
      </c>
    </row>
    <row r="25" spans="1:5" x14ac:dyDescent="0.3">
      <c r="A25" t="s">
        <v>264</v>
      </c>
      <c r="B25" t="s">
        <v>55</v>
      </c>
      <c r="C25" t="s">
        <v>72</v>
      </c>
      <c r="E25" t="s">
        <v>263</v>
      </c>
    </row>
    <row r="26" spans="1:5" x14ac:dyDescent="0.3">
      <c r="A26" t="s">
        <v>269</v>
      </c>
      <c r="B26" t="s">
        <v>55</v>
      </c>
      <c r="C26" t="s">
        <v>72</v>
      </c>
      <c r="E26" t="s">
        <v>73</v>
      </c>
    </row>
    <row r="27" spans="1:5" x14ac:dyDescent="0.3">
      <c r="A27" t="s">
        <v>270</v>
      </c>
      <c r="B27" t="s">
        <v>55</v>
      </c>
      <c r="C27" t="s">
        <v>72</v>
      </c>
      <c r="E27" t="s">
        <v>63</v>
      </c>
    </row>
    <row r="28" spans="1:5" x14ac:dyDescent="0.3">
      <c r="A28" t="s">
        <v>287</v>
      </c>
      <c r="B28" t="s">
        <v>55</v>
      </c>
      <c r="C28" t="s">
        <v>72</v>
      </c>
      <c r="E28" t="s">
        <v>286</v>
      </c>
    </row>
    <row r="29" spans="1:5" x14ac:dyDescent="0.3">
      <c r="A29" t="s">
        <v>291</v>
      </c>
      <c r="B29" t="s">
        <v>55</v>
      </c>
      <c r="C29" t="s">
        <v>72</v>
      </c>
      <c r="E29" t="s">
        <v>290</v>
      </c>
    </row>
    <row r="30" spans="1:5" x14ac:dyDescent="0.3">
      <c r="A30" t="s">
        <v>294</v>
      </c>
      <c r="B30" t="s">
        <v>55</v>
      </c>
      <c r="C30" t="s">
        <v>72</v>
      </c>
      <c r="E30" t="s">
        <v>58</v>
      </c>
    </row>
    <row r="31" spans="1:5" x14ac:dyDescent="0.3">
      <c r="A31" t="s">
        <v>295</v>
      </c>
      <c r="B31" t="s">
        <v>55</v>
      </c>
      <c r="C31" t="s">
        <v>72</v>
      </c>
      <c r="E31" t="s">
        <v>267</v>
      </c>
    </row>
    <row r="32" spans="1:5" x14ac:dyDescent="0.3">
      <c r="A32" t="s">
        <v>308</v>
      </c>
      <c r="B32" t="s">
        <v>55</v>
      </c>
      <c r="C32" t="s">
        <v>72</v>
      </c>
      <c r="E32" t="s">
        <v>63</v>
      </c>
    </row>
    <row r="33" spans="1:5" x14ac:dyDescent="0.3">
      <c r="A33" t="s">
        <v>333</v>
      </c>
      <c r="B33" t="s">
        <v>55</v>
      </c>
      <c r="C33" t="s">
        <v>72</v>
      </c>
      <c r="E33" t="s">
        <v>290</v>
      </c>
    </row>
    <row r="34" spans="1:5" x14ac:dyDescent="0.3">
      <c r="A34" t="s">
        <v>78</v>
      </c>
      <c r="B34" t="s">
        <v>77</v>
      </c>
      <c r="C34" t="s">
        <v>72</v>
      </c>
      <c r="E34" t="s">
        <v>147</v>
      </c>
    </row>
    <row r="35" spans="1:5" x14ac:dyDescent="0.3">
      <c r="A35" t="s">
        <v>281</v>
      </c>
      <c r="B35" t="s">
        <v>280</v>
      </c>
      <c r="C35" t="s">
        <v>72</v>
      </c>
      <c r="D35" s="13" t="s">
        <v>281</v>
      </c>
      <c r="E35" t="s">
        <v>282</v>
      </c>
    </row>
    <row r="36" spans="1:5" x14ac:dyDescent="0.3">
      <c r="A36"/>
      <c r="B36"/>
      <c r="C36"/>
      <c r="E36"/>
    </row>
    <row r="37" spans="1:5" x14ac:dyDescent="0.3">
      <c r="A37"/>
      <c r="B37"/>
      <c r="C37"/>
      <c r="E37"/>
    </row>
    <row r="38" spans="1:5" x14ac:dyDescent="0.3">
      <c r="A38"/>
      <c r="B38"/>
      <c r="C38"/>
      <c r="E38"/>
    </row>
    <row r="39" spans="1:5" x14ac:dyDescent="0.3">
      <c r="A39"/>
      <c r="B39"/>
      <c r="C39"/>
      <c r="E39"/>
    </row>
    <row r="40" spans="1:5" x14ac:dyDescent="0.3">
      <c r="A40"/>
      <c r="B40"/>
      <c r="C40"/>
      <c r="E40"/>
    </row>
    <row r="41" spans="1:5" x14ac:dyDescent="0.3">
      <c r="A41"/>
      <c r="B41"/>
      <c r="C41"/>
      <c r="E41"/>
    </row>
    <row r="42" spans="1:5" x14ac:dyDescent="0.3">
      <c r="A42"/>
      <c r="B42"/>
      <c r="C42"/>
      <c r="E42"/>
    </row>
    <row r="43" spans="1:5" x14ac:dyDescent="0.3">
      <c r="A43"/>
      <c r="B43"/>
      <c r="C43"/>
      <c r="E43"/>
    </row>
    <row r="44" spans="1:5" x14ac:dyDescent="0.3">
      <c r="A44"/>
      <c r="B44"/>
      <c r="C44"/>
      <c r="E44"/>
    </row>
    <row r="45" spans="1:5" x14ac:dyDescent="0.3">
      <c r="A45"/>
      <c r="B45"/>
      <c r="C45"/>
      <c r="E45"/>
    </row>
    <row r="46" spans="1:5" x14ac:dyDescent="0.3">
      <c r="A46"/>
      <c r="B46"/>
      <c r="C46"/>
      <c r="E46"/>
    </row>
    <row r="47" spans="1:5" x14ac:dyDescent="0.3">
      <c r="A47"/>
      <c r="B47"/>
      <c r="C47"/>
      <c r="E47"/>
    </row>
    <row r="48" spans="1:5" x14ac:dyDescent="0.3">
      <c r="A48"/>
      <c r="B48"/>
      <c r="C48"/>
      <c r="E48"/>
    </row>
    <row r="49" spans="1:5" x14ac:dyDescent="0.3">
      <c r="A49"/>
      <c r="B49"/>
      <c r="C49"/>
      <c r="E49"/>
    </row>
    <row r="50" spans="1:5" x14ac:dyDescent="0.3">
      <c r="A50"/>
      <c r="B50"/>
      <c r="C50"/>
      <c r="E50"/>
    </row>
    <row r="51" spans="1:5" x14ac:dyDescent="0.3">
      <c r="A51"/>
      <c r="B51"/>
      <c r="C51"/>
      <c r="E51"/>
    </row>
    <row r="52" spans="1:5" x14ac:dyDescent="0.3">
      <c r="A52"/>
      <c r="B52"/>
      <c r="C52"/>
      <c r="E52"/>
    </row>
    <row r="53" spans="1:5" x14ac:dyDescent="0.3">
      <c r="A53"/>
      <c r="B53"/>
      <c r="C53"/>
      <c r="E53"/>
    </row>
    <row r="54" spans="1:5" x14ac:dyDescent="0.3">
      <c r="A54"/>
      <c r="B54"/>
      <c r="C54"/>
      <c r="E54"/>
    </row>
    <row r="55" spans="1:5" x14ac:dyDescent="0.3">
      <c r="A55"/>
      <c r="B55"/>
      <c r="C55"/>
      <c r="E55"/>
    </row>
    <row r="56" spans="1:5" x14ac:dyDescent="0.3">
      <c r="A56"/>
      <c r="B56"/>
      <c r="C56"/>
      <c r="E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5"/>
  <sheetViews>
    <sheetView topLeftCell="A25" workbookViewId="0">
      <selection activeCell="D31" sqref="D31"/>
    </sheetView>
  </sheetViews>
  <sheetFormatPr defaultRowHeight="15.6" x14ac:dyDescent="0.3"/>
  <cols>
    <col min="1" max="1" width="43.5546875" style="11" customWidth="1"/>
    <col min="2" max="2" width="17.5546875" style="11" bestFit="1" customWidth="1"/>
  </cols>
  <sheetData>
    <row r="1" spans="1:2" x14ac:dyDescent="0.3">
      <c r="A1" s="12" t="s">
        <v>79</v>
      </c>
      <c r="B1" s="12" t="s">
        <v>80</v>
      </c>
    </row>
    <row r="2" spans="1:2" x14ac:dyDescent="0.3">
      <c r="A2" s="1" t="s">
        <v>81</v>
      </c>
      <c r="B2" s="2" t="s">
        <v>82</v>
      </c>
    </row>
    <row r="3" spans="1:2" x14ac:dyDescent="0.3">
      <c r="A3" s="1" t="s">
        <v>83</v>
      </c>
      <c r="B3" s="2" t="s">
        <v>82</v>
      </c>
    </row>
    <row r="4" spans="1:2" x14ac:dyDescent="0.3">
      <c r="A4" s="1" t="s">
        <v>84</v>
      </c>
      <c r="B4" s="2" t="s">
        <v>82</v>
      </c>
    </row>
    <row r="5" spans="1:2" x14ac:dyDescent="0.3">
      <c r="A5" s="29" t="s">
        <v>85</v>
      </c>
      <c r="B5" s="2" t="s">
        <v>82</v>
      </c>
    </row>
    <row r="6" spans="1:2" x14ac:dyDescent="0.3">
      <c r="A6" s="1" t="s">
        <v>86</v>
      </c>
      <c r="B6" s="2" t="s">
        <v>82</v>
      </c>
    </row>
    <row r="7" spans="1:2" x14ac:dyDescent="0.3">
      <c r="A7" s="1" t="s">
        <v>87</v>
      </c>
      <c r="B7" s="2" t="s">
        <v>82</v>
      </c>
    </row>
    <row r="8" spans="1:2" x14ac:dyDescent="0.3">
      <c r="A8" s="1" t="s">
        <v>88</v>
      </c>
      <c r="B8" s="2" t="s">
        <v>89</v>
      </c>
    </row>
    <row r="9" spans="1:2" x14ac:dyDescent="0.3">
      <c r="A9" s="1" t="s">
        <v>90</v>
      </c>
      <c r="B9" s="2" t="s">
        <v>89</v>
      </c>
    </row>
    <row r="10" spans="1:2" x14ac:dyDescent="0.3">
      <c r="A10" s="1" t="s">
        <v>91</v>
      </c>
      <c r="B10" s="2" t="s">
        <v>89</v>
      </c>
    </row>
    <row r="11" spans="1:2" x14ac:dyDescent="0.3">
      <c r="A11" s="1" t="s">
        <v>92</v>
      </c>
      <c r="B11" s="2" t="s">
        <v>89</v>
      </c>
    </row>
    <row r="12" spans="1:2" x14ac:dyDescent="0.3">
      <c r="A12" s="1" t="s">
        <v>93</v>
      </c>
      <c r="B12" s="2" t="s">
        <v>89</v>
      </c>
    </row>
    <row r="13" spans="1:2" x14ac:dyDescent="0.3">
      <c r="A13" s="1" t="s">
        <v>94</v>
      </c>
      <c r="B13" s="2" t="s">
        <v>89</v>
      </c>
    </row>
    <row r="14" spans="1:2" x14ac:dyDescent="0.3">
      <c r="A14" s="1" t="s">
        <v>95</v>
      </c>
      <c r="B14" s="2" t="s">
        <v>96</v>
      </c>
    </row>
    <row r="15" spans="1:2" x14ac:dyDescent="0.3">
      <c r="A15" s="1" t="s">
        <v>97</v>
      </c>
      <c r="B15" s="2" t="s">
        <v>96</v>
      </c>
    </row>
    <row r="16" spans="1:2" x14ac:dyDescent="0.3">
      <c r="A16" s="1" t="s">
        <v>98</v>
      </c>
      <c r="B16" s="2" t="s">
        <v>96</v>
      </c>
    </row>
    <row r="17" spans="1:2" x14ac:dyDescent="0.3">
      <c r="A17" s="1" t="s">
        <v>99</v>
      </c>
      <c r="B17" s="2" t="s">
        <v>96</v>
      </c>
    </row>
    <row r="18" spans="1:2" x14ac:dyDescent="0.3">
      <c r="A18" s="3" t="s">
        <v>100</v>
      </c>
      <c r="B18" s="2" t="s">
        <v>82</v>
      </c>
    </row>
    <row r="19" spans="1:2" x14ac:dyDescent="0.3">
      <c r="A19" s="3" t="s">
        <v>149</v>
      </c>
      <c r="B19" s="2" t="s">
        <v>82</v>
      </c>
    </row>
    <row r="20" spans="1:2" x14ac:dyDescent="0.3">
      <c r="A20" s="3" t="s">
        <v>150</v>
      </c>
      <c r="B20" s="2" t="s">
        <v>82</v>
      </c>
    </row>
    <row r="21" spans="1:2" x14ac:dyDescent="0.3">
      <c r="A21" s="3" t="s">
        <v>102</v>
      </c>
      <c r="B21" s="2" t="s">
        <v>82</v>
      </c>
    </row>
    <row r="22" spans="1:2" x14ac:dyDescent="0.3">
      <c r="A22" s="4" t="s">
        <v>103</v>
      </c>
      <c r="B22" s="2" t="s">
        <v>101</v>
      </c>
    </row>
    <row r="23" spans="1:2" x14ac:dyDescent="0.3">
      <c r="A23" s="3" t="s">
        <v>104</v>
      </c>
      <c r="B23" s="2" t="s">
        <v>82</v>
      </c>
    </row>
    <row r="24" spans="1:2" x14ac:dyDescent="0.3">
      <c r="A24" s="4" t="s">
        <v>105</v>
      </c>
      <c r="B24" s="2" t="s">
        <v>101</v>
      </c>
    </row>
    <row r="25" spans="1:2" x14ac:dyDescent="0.3">
      <c r="A25" s="3" t="s">
        <v>106</v>
      </c>
      <c r="B25" s="2" t="s">
        <v>82</v>
      </c>
    </row>
    <row r="26" spans="1:2" x14ac:dyDescent="0.3">
      <c r="A26" s="4" t="s">
        <v>107</v>
      </c>
      <c r="B26" s="2" t="s">
        <v>101</v>
      </c>
    </row>
    <row r="27" spans="1:2" x14ac:dyDescent="0.3">
      <c r="A27" s="3" t="s">
        <v>108</v>
      </c>
      <c r="B27" s="2" t="s">
        <v>82</v>
      </c>
    </row>
    <row r="28" spans="1:2" x14ac:dyDescent="0.3">
      <c r="A28" s="4" t="s">
        <v>109</v>
      </c>
      <c r="B28" s="2" t="s">
        <v>101</v>
      </c>
    </row>
    <row r="29" spans="1:2" x14ac:dyDescent="0.3">
      <c r="A29" s="3" t="s">
        <v>110</v>
      </c>
      <c r="B29" s="2" t="s">
        <v>82</v>
      </c>
    </row>
    <row r="30" spans="1:2" x14ac:dyDescent="0.3">
      <c r="A30" s="4" t="s">
        <v>111</v>
      </c>
      <c r="B30" s="2" t="s">
        <v>101</v>
      </c>
    </row>
    <row r="31" spans="1:2" x14ac:dyDescent="0.3">
      <c r="A31" s="3" t="s">
        <v>112</v>
      </c>
      <c r="B31" s="2" t="s">
        <v>82</v>
      </c>
    </row>
    <row r="32" spans="1:2" x14ac:dyDescent="0.3">
      <c r="A32" s="3" t="s">
        <v>113</v>
      </c>
      <c r="B32" s="2" t="s">
        <v>82</v>
      </c>
    </row>
    <row r="33" spans="1:2" x14ac:dyDescent="0.3">
      <c r="A33" s="3" t="s">
        <v>114</v>
      </c>
      <c r="B33" s="2" t="s">
        <v>82</v>
      </c>
    </row>
    <row r="34" spans="1:2" x14ac:dyDescent="0.3">
      <c r="A34" s="3" t="s">
        <v>115</v>
      </c>
      <c r="B34" s="2" t="s">
        <v>82</v>
      </c>
    </row>
    <row r="35" spans="1:2" x14ac:dyDescent="0.3">
      <c r="A35" s="3" t="s">
        <v>116</v>
      </c>
      <c r="B35" s="2" t="s">
        <v>82</v>
      </c>
    </row>
    <row r="36" spans="1:2" x14ac:dyDescent="0.3">
      <c r="A36" s="3" t="s">
        <v>117</v>
      </c>
      <c r="B36" s="2" t="s">
        <v>82</v>
      </c>
    </row>
    <row r="37" spans="1:2" x14ac:dyDescent="0.3">
      <c r="A37" s="3" t="s">
        <v>118</v>
      </c>
      <c r="B37" s="2" t="s">
        <v>82</v>
      </c>
    </row>
    <row r="38" spans="1:2" x14ac:dyDescent="0.3">
      <c r="A38" s="5" t="s">
        <v>119</v>
      </c>
      <c r="B38" s="2" t="s">
        <v>82</v>
      </c>
    </row>
    <row r="39" spans="1:2" x14ac:dyDescent="0.3">
      <c r="A39" s="5" t="s">
        <v>120</v>
      </c>
      <c r="B39" s="2" t="s">
        <v>82</v>
      </c>
    </row>
    <row r="40" spans="1:2" x14ac:dyDescent="0.3">
      <c r="A40" s="5" t="s">
        <v>121</v>
      </c>
      <c r="B40" s="2" t="s">
        <v>82</v>
      </c>
    </row>
    <row r="41" spans="1:2" x14ac:dyDescent="0.3">
      <c r="A41" s="5" t="s">
        <v>122</v>
      </c>
      <c r="B41" s="2" t="s">
        <v>82</v>
      </c>
    </row>
    <row r="42" spans="1:2" x14ac:dyDescent="0.3">
      <c r="A42" s="5" t="s">
        <v>123</v>
      </c>
      <c r="B42" s="2" t="s">
        <v>82</v>
      </c>
    </row>
    <row r="43" spans="1:2" x14ac:dyDescent="0.3">
      <c r="A43" s="5" t="s">
        <v>124</v>
      </c>
      <c r="B43" s="2" t="s">
        <v>82</v>
      </c>
    </row>
    <row r="44" spans="1:2" x14ac:dyDescent="0.3">
      <c r="A44" s="62" t="s">
        <v>299</v>
      </c>
      <c r="B44" s="11" t="s">
        <v>82</v>
      </c>
    </row>
    <row r="45" spans="1:2" x14ac:dyDescent="0.3">
      <c r="A45" s="62" t="s">
        <v>300</v>
      </c>
      <c r="B45" s="11" t="s">
        <v>82</v>
      </c>
    </row>
    <row r="46" spans="1:2" x14ac:dyDescent="0.3">
      <c r="A46" s="62" t="s">
        <v>301</v>
      </c>
      <c r="B46" s="11" t="s">
        <v>82</v>
      </c>
    </row>
    <row r="47" spans="1:2" x14ac:dyDescent="0.3">
      <c r="A47" s="62" t="s">
        <v>302</v>
      </c>
      <c r="B47" s="11" t="s">
        <v>82</v>
      </c>
    </row>
    <row r="48" spans="1:2" x14ac:dyDescent="0.3">
      <c r="A48" s="62" t="s">
        <v>303</v>
      </c>
      <c r="B48" s="11" t="s">
        <v>82</v>
      </c>
    </row>
    <row r="49" spans="1:2" x14ac:dyDescent="0.3">
      <c r="A49" s="62" t="s">
        <v>307</v>
      </c>
      <c r="B49" s="11" t="s">
        <v>82</v>
      </c>
    </row>
    <row r="50" spans="1:2" x14ac:dyDescent="0.3">
      <c r="A50" s="62" t="s">
        <v>304</v>
      </c>
      <c r="B50" s="11" t="s">
        <v>82</v>
      </c>
    </row>
    <row r="51" spans="1:2" x14ac:dyDescent="0.3">
      <c r="A51" s="62" t="s">
        <v>309</v>
      </c>
      <c r="B51" s="11" t="s">
        <v>82</v>
      </c>
    </row>
    <row r="52" spans="1:2" x14ac:dyDescent="0.3">
      <c r="A52" s="62" t="s">
        <v>305</v>
      </c>
      <c r="B52" s="11" t="s">
        <v>82</v>
      </c>
    </row>
    <row r="53" spans="1:2" x14ac:dyDescent="0.3">
      <c r="A53" s="62" t="s">
        <v>306</v>
      </c>
      <c r="B53" s="11" t="s">
        <v>82</v>
      </c>
    </row>
    <row r="54" spans="1:2" x14ac:dyDescent="0.3">
      <c r="A54" s="6" t="s">
        <v>125</v>
      </c>
      <c r="B54" s="2" t="s">
        <v>96</v>
      </c>
    </row>
    <row r="55" spans="1:2" x14ac:dyDescent="0.3">
      <c r="A55" s="7" t="s">
        <v>126</v>
      </c>
      <c r="B55" s="2" t="s">
        <v>96</v>
      </c>
    </row>
    <row r="56" spans="1:2" x14ac:dyDescent="0.3">
      <c r="A56" s="8" t="s">
        <v>127</v>
      </c>
      <c r="B56" s="2" t="s">
        <v>96</v>
      </c>
    </row>
    <row r="57" spans="1:2" x14ac:dyDescent="0.3">
      <c r="A57" s="8" t="s">
        <v>128</v>
      </c>
      <c r="B57" s="2" t="s">
        <v>96</v>
      </c>
    </row>
    <row r="58" spans="1:2" x14ac:dyDescent="0.3">
      <c r="A58" s="9" t="s">
        <v>129</v>
      </c>
      <c r="B58" s="2" t="s">
        <v>96</v>
      </c>
    </row>
    <row r="59" spans="1:2" x14ac:dyDescent="0.3">
      <c r="A59" s="10" t="s">
        <v>130</v>
      </c>
      <c r="B59" s="2" t="s">
        <v>96</v>
      </c>
    </row>
    <row r="60" spans="1:2" x14ac:dyDescent="0.3">
      <c r="A60" s="10" t="s">
        <v>131</v>
      </c>
      <c r="B60" s="2" t="s">
        <v>96</v>
      </c>
    </row>
    <row r="61" spans="1:2" x14ac:dyDescent="0.3">
      <c r="A61" s="10" t="s">
        <v>132</v>
      </c>
      <c r="B61" s="2" t="s">
        <v>96</v>
      </c>
    </row>
    <row r="62" spans="1:2" x14ac:dyDescent="0.3">
      <c r="A62" s="10" t="s">
        <v>133</v>
      </c>
      <c r="B62" s="2" t="s">
        <v>96</v>
      </c>
    </row>
    <row r="63" spans="1:2" x14ac:dyDescent="0.3">
      <c r="A63" s="10" t="s">
        <v>134</v>
      </c>
      <c r="B63" s="2" t="s">
        <v>96</v>
      </c>
    </row>
    <row r="64" spans="1:2" x14ac:dyDescent="0.3">
      <c r="A64" s="10" t="s">
        <v>135</v>
      </c>
      <c r="B64" s="2" t="s">
        <v>96</v>
      </c>
    </row>
    <row r="65" spans="1:1" x14ac:dyDescent="0.3">
      <c r="A65" s="62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"/>
  <sheetViews>
    <sheetView workbookViewId="0">
      <selection activeCell="D4" sqref="D4"/>
    </sheetView>
  </sheetViews>
  <sheetFormatPr defaultRowHeight="14.4" x14ac:dyDescent="0.3"/>
  <cols>
    <col min="1" max="1" width="26.109375" bestFit="1" customWidth="1"/>
    <col min="2" max="2" width="48.6640625" bestFit="1" customWidth="1"/>
    <col min="3" max="3" width="65.6640625" bestFit="1" customWidth="1"/>
    <col min="5" max="5" width="26.5546875" bestFit="1" customWidth="1"/>
  </cols>
  <sheetData>
    <row r="1" spans="1:5" x14ac:dyDescent="0.3">
      <c r="A1" s="31" t="s">
        <v>1</v>
      </c>
      <c r="B1" s="31" t="s">
        <v>138</v>
      </c>
      <c r="C1" s="31" t="s">
        <v>141</v>
      </c>
      <c r="D1" s="31" t="s">
        <v>142</v>
      </c>
      <c r="E1" s="31" t="s">
        <v>144</v>
      </c>
    </row>
    <row r="2" spans="1:5" x14ac:dyDescent="0.3">
      <c r="A2" t="s">
        <v>38</v>
      </c>
      <c r="B2" t="s">
        <v>139</v>
      </c>
      <c r="C2" t="s">
        <v>143</v>
      </c>
      <c r="D2">
        <v>2021</v>
      </c>
      <c r="E2" s="32" t="s">
        <v>145</v>
      </c>
    </row>
    <row r="3" spans="1:5" x14ac:dyDescent="0.3">
      <c r="A3" t="s">
        <v>42</v>
      </c>
      <c r="B3" t="s">
        <v>140</v>
      </c>
      <c r="C3" t="s">
        <v>241</v>
      </c>
      <c r="D3">
        <v>2021</v>
      </c>
      <c r="E3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32"/>
  <sheetViews>
    <sheetView zoomScale="90" zoomScaleNormal="90" workbookViewId="0">
      <selection activeCell="B20" sqref="B20"/>
    </sheetView>
  </sheetViews>
  <sheetFormatPr defaultRowHeight="14.4" x14ac:dyDescent="0.3"/>
  <cols>
    <col min="1" max="1" width="67.33203125" customWidth="1"/>
    <col min="2" max="2" width="41" customWidth="1"/>
    <col min="3" max="3" width="22.109375" bestFit="1" customWidth="1"/>
    <col min="4" max="4" width="13.6640625" customWidth="1"/>
    <col min="6" max="6" width="27.5546875" style="45" bestFit="1" customWidth="1"/>
    <col min="7" max="7" width="13.88671875" style="45" bestFit="1" customWidth="1"/>
    <col min="8" max="8" width="18.88671875" style="45" bestFit="1" customWidth="1"/>
    <col min="9" max="9" width="27.88671875" style="45" bestFit="1" customWidth="1"/>
    <col min="10" max="10" width="16.44140625" style="45" bestFit="1" customWidth="1"/>
    <col min="11" max="11" width="18.88671875" style="45" bestFit="1" customWidth="1"/>
    <col min="12" max="12" width="15.109375" bestFit="1" customWidth="1"/>
    <col min="13" max="13" width="13.6640625" bestFit="1" customWidth="1"/>
    <col min="14" max="14" width="10.44140625" bestFit="1" customWidth="1"/>
  </cols>
  <sheetData>
    <row r="1" spans="1:14" ht="15.6" x14ac:dyDescent="0.3">
      <c r="A1" s="42" t="s">
        <v>50</v>
      </c>
      <c r="B1" s="42" t="s">
        <v>81</v>
      </c>
      <c r="C1" s="42" t="s">
        <v>209</v>
      </c>
      <c r="D1" s="42" t="s">
        <v>210</v>
      </c>
      <c r="E1" s="42" t="s">
        <v>211</v>
      </c>
      <c r="F1" s="46" t="s">
        <v>237</v>
      </c>
      <c r="G1" s="46" t="s">
        <v>173</v>
      </c>
      <c r="H1" s="46" t="s">
        <v>185</v>
      </c>
      <c r="I1" s="46" t="s">
        <v>214</v>
      </c>
      <c r="J1" s="46" t="s">
        <v>238</v>
      </c>
      <c r="K1" s="46" t="s">
        <v>186</v>
      </c>
      <c r="L1" s="46" t="s">
        <v>220</v>
      </c>
      <c r="M1" s="46" t="s">
        <v>221</v>
      </c>
      <c r="N1" s="46" t="s">
        <v>222</v>
      </c>
    </row>
    <row r="2" spans="1:14" ht="15.6" x14ac:dyDescent="0.3">
      <c r="A2" s="43" t="s">
        <v>195</v>
      </c>
      <c r="B2" s="43" t="s">
        <v>313</v>
      </c>
      <c r="C2" s="43" t="s">
        <v>154</v>
      </c>
      <c r="D2" s="43" t="s">
        <v>239</v>
      </c>
      <c r="E2" s="43" t="s">
        <v>155</v>
      </c>
      <c r="F2" s="44" t="s">
        <v>212</v>
      </c>
      <c r="G2" s="44" t="s">
        <v>174</v>
      </c>
      <c r="H2" s="44" t="s">
        <v>175</v>
      </c>
      <c r="I2" s="44" t="s">
        <v>212</v>
      </c>
      <c r="J2" s="44" t="s">
        <v>215</v>
      </c>
      <c r="K2" s="44" t="s">
        <v>176</v>
      </c>
      <c r="L2" s="45" t="s">
        <v>234</v>
      </c>
      <c r="M2" s="45" t="s">
        <v>223</v>
      </c>
      <c r="N2" s="45">
        <v>10</v>
      </c>
    </row>
    <row r="3" spans="1:14" ht="15.6" x14ac:dyDescent="0.3">
      <c r="A3" s="43" t="s">
        <v>78</v>
      </c>
      <c r="B3" s="43" t="s">
        <v>324</v>
      </c>
      <c r="C3" s="43" t="s">
        <v>156</v>
      </c>
      <c r="D3" s="43" t="s">
        <v>240</v>
      </c>
      <c r="E3" s="43" t="s">
        <v>155</v>
      </c>
      <c r="F3" s="44" t="s">
        <v>212</v>
      </c>
      <c r="G3" s="44" t="s">
        <v>177</v>
      </c>
      <c r="H3" s="44" t="s">
        <v>175</v>
      </c>
      <c r="I3" s="44" t="s">
        <v>212</v>
      </c>
      <c r="J3" s="44" t="s">
        <v>218</v>
      </c>
      <c r="K3" s="44" t="s">
        <v>178</v>
      </c>
      <c r="L3" s="45" t="s">
        <v>235</v>
      </c>
      <c r="M3" s="45"/>
      <c r="N3" s="45">
        <v>10</v>
      </c>
    </row>
    <row r="4" spans="1:14" ht="15.6" x14ac:dyDescent="0.3">
      <c r="A4" s="43" t="s">
        <v>196</v>
      </c>
      <c r="B4" s="43" t="s">
        <v>314</v>
      </c>
      <c r="C4" s="43" t="s">
        <v>157</v>
      </c>
      <c r="D4" s="43" t="s">
        <v>240</v>
      </c>
      <c r="E4" s="43" t="s">
        <v>155</v>
      </c>
      <c r="F4" s="44" t="s">
        <v>212</v>
      </c>
      <c r="G4" s="44" t="s">
        <v>177</v>
      </c>
      <c r="H4" s="44" t="s">
        <v>179</v>
      </c>
      <c r="I4" s="44" t="s">
        <v>212</v>
      </c>
      <c r="J4" s="44" t="s">
        <v>217</v>
      </c>
      <c r="K4" s="44" t="s">
        <v>180</v>
      </c>
      <c r="L4" s="45" t="s">
        <v>236</v>
      </c>
      <c r="M4" s="45" t="s">
        <v>224</v>
      </c>
      <c r="N4" s="45">
        <v>13</v>
      </c>
    </row>
    <row r="5" spans="1:14" ht="15.6" x14ac:dyDescent="0.3">
      <c r="A5" s="43" t="s">
        <v>197</v>
      </c>
      <c r="B5" s="43" t="s">
        <v>326</v>
      </c>
      <c r="C5" s="43" t="s">
        <v>158</v>
      </c>
      <c r="D5" s="43" t="s">
        <v>240</v>
      </c>
      <c r="E5" s="43" t="s">
        <v>159</v>
      </c>
      <c r="F5" s="44" t="s">
        <v>213</v>
      </c>
      <c r="G5" s="44" t="s">
        <v>181</v>
      </c>
      <c r="H5" s="44" t="s">
        <v>178</v>
      </c>
      <c r="I5" s="44" t="s">
        <v>213</v>
      </c>
      <c r="J5" s="44" t="s">
        <v>216</v>
      </c>
      <c r="K5" s="44" t="s">
        <v>178</v>
      </c>
      <c r="L5" s="45"/>
      <c r="M5" s="45"/>
      <c r="N5" s="45">
        <v>4</v>
      </c>
    </row>
    <row r="6" spans="1:14" ht="15.6" x14ac:dyDescent="0.3">
      <c r="A6" s="43" t="s">
        <v>198</v>
      </c>
      <c r="B6" s="43" t="s">
        <v>315</v>
      </c>
      <c r="C6" s="43" t="s">
        <v>160</v>
      </c>
      <c r="D6" s="43" t="s">
        <v>240</v>
      </c>
      <c r="E6" s="43" t="s">
        <v>159</v>
      </c>
      <c r="F6" s="44" t="s">
        <v>212</v>
      </c>
      <c r="G6" s="44" t="s">
        <v>182</v>
      </c>
      <c r="H6" s="44" t="s">
        <v>179</v>
      </c>
      <c r="I6" s="44" t="s">
        <v>212</v>
      </c>
      <c r="J6" s="44" t="s">
        <v>219</v>
      </c>
      <c r="K6" s="44" t="s">
        <v>176</v>
      </c>
      <c r="L6" s="45" t="s">
        <v>235</v>
      </c>
      <c r="M6" s="45" t="s">
        <v>224</v>
      </c>
      <c r="N6" s="45">
        <v>12</v>
      </c>
    </row>
    <row r="7" spans="1:14" ht="15.6" x14ac:dyDescent="0.3">
      <c r="A7" s="43" t="s">
        <v>200</v>
      </c>
      <c r="B7" s="43" t="s">
        <v>316</v>
      </c>
      <c r="C7" s="43" t="s">
        <v>161</v>
      </c>
      <c r="D7" s="43" t="s">
        <v>240</v>
      </c>
      <c r="E7" s="43" t="s">
        <v>162</v>
      </c>
      <c r="F7" s="44" t="s">
        <v>213</v>
      </c>
      <c r="G7" s="44" t="s">
        <v>182</v>
      </c>
      <c r="H7" s="44" t="s">
        <v>178</v>
      </c>
      <c r="I7" s="44" t="s">
        <v>213</v>
      </c>
      <c r="J7" s="44" t="s">
        <v>219</v>
      </c>
      <c r="K7" s="44" t="s">
        <v>178</v>
      </c>
      <c r="L7" s="45"/>
      <c r="M7" s="45" t="s">
        <v>225</v>
      </c>
      <c r="N7" s="45">
        <v>4</v>
      </c>
    </row>
    <row r="8" spans="1:14" ht="15.6" x14ac:dyDescent="0.3">
      <c r="A8" s="43" t="s">
        <v>199</v>
      </c>
      <c r="B8" s="43" t="s">
        <v>317</v>
      </c>
      <c r="C8" s="43" t="s">
        <v>163</v>
      </c>
      <c r="D8" s="43" t="s">
        <v>240</v>
      </c>
      <c r="E8" s="43" t="s">
        <v>164</v>
      </c>
      <c r="F8" s="44" t="s">
        <v>213</v>
      </c>
      <c r="G8" s="44" t="s">
        <v>181</v>
      </c>
      <c r="H8" s="44" t="s">
        <v>178</v>
      </c>
      <c r="I8" s="44" t="s">
        <v>213</v>
      </c>
      <c r="J8" s="44" t="s">
        <v>216</v>
      </c>
      <c r="K8" s="44" t="s">
        <v>183</v>
      </c>
      <c r="L8" s="45"/>
      <c r="M8" s="45" t="s">
        <v>226</v>
      </c>
      <c r="N8" s="45">
        <v>5</v>
      </c>
    </row>
    <row r="9" spans="1:14" ht="15.6" x14ac:dyDescent="0.3">
      <c r="A9" s="43" t="s">
        <v>201</v>
      </c>
      <c r="B9" s="43" t="s">
        <v>327</v>
      </c>
      <c r="C9" s="43" t="s">
        <v>165</v>
      </c>
      <c r="D9" s="43" t="s">
        <v>239</v>
      </c>
      <c r="E9" s="43" t="s">
        <v>155</v>
      </c>
      <c r="F9" s="44" t="s">
        <v>213</v>
      </c>
      <c r="G9" s="44" t="s">
        <v>181</v>
      </c>
      <c r="H9" s="44" t="s">
        <v>178</v>
      </c>
      <c r="I9" s="44" t="s">
        <v>213</v>
      </c>
      <c r="J9" s="44" t="s">
        <v>216</v>
      </c>
      <c r="K9" s="44" t="s">
        <v>178</v>
      </c>
      <c r="L9" s="45"/>
      <c r="M9" s="45" t="s">
        <v>227</v>
      </c>
      <c r="N9" s="45">
        <v>4</v>
      </c>
    </row>
    <row r="10" spans="1:14" ht="15.6" x14ac:dyDescent="0.3">
      <c r="A10" s="43" t="s">
        <v>202</v>
      </c>
      <c r="B10" s="43" t="s">
        <v>318</v>
      </c>
      <c r="C10" s="43" t="s">
        <v>166</v>
      </c>
      <c r="D10" s="43" t="s">
        <v>240</v>
      </c>
      <c r="E10" s="43" t="s">
        <v>167</v>
      </c>
      <c r="F10" s="44" t="s">
        <v>213</v>
      </c>
      <c r="G10" s="44" t="s">
        <v>174</v>
      </c>
      <c r="H10" s="44" t="s">
        <v>178</v>
      </c>
      <c r="I10" s="44" t="s">
        <v>213</v>
      </c>
      <c r="J10" s="44" t="s">
        <v>215</v>
      </c>
      <c r="K10" s="44" t="s">
        <v>178</v>
      </c>
      <c r="L10" s="45"/>
      <c r="M10" s="45" t="s">
        <v>228</v>
      </c>
      <c r="N10" s="45">
        <v>5</v>
      </c>
    </row>
    <row r="11" spans="1:14" ht="15.6" x14ac:dyDescent="0.3">
      <c r="A11" s="43" t="s">
        <v>203</v>
      </c>
      <c r="B11" s="43" t="s">
        <v>328</v>
      </c>
      <c r="C11" s="43" t="s">
        <v>168</v>
      </c>
      <c r="D11" s="43" t="s">
        <v>240</v>
      </c>
      <c r="E11" s="43" t="s">
        <v>159</v>
      </c>
      <c r="F11" s="44" t="s">
        <v>213</v>
      </c>
      <c r="G11" s="44" t="s">
        <v>174</v>
      </c>
      <c r="H11" s="44" t="s">
        <v>178</v>
      </c>
      <c r="I11" s="44" t="s">
        <v>213</v>
      </c>
      <c r="J11" s="44" t="s">
        <v>216</v>
      </c>
      <c r="K11" s="44" t="s">
        <v>176</v>
      </c>
      <c r="L11" s="45"/>
      <c r="M11" s="45" t="s">
        <v>229</v>
      </c>
      <c r="N11" s="45">
        <v>7</v>
      </c>
    </row>
    <row r="12" spans="1:14" ht="15.6" x14ac:dyDescent="0.3">
      <c r="A12" s="43" t="s">
        <v>204</v>
      </c>
      <c r="B12" s="43" t="s">
        <v>319</v>
      </c>
      <c r="C12" s="43" t="s">
        <v>157</v>
      </c>
      <c r="D12" s="43" t="s">
        <v>239</v>
      </c>
      <c r="E12" s="43" t="s">
        <v>155</v>
      </c>
      <c r="F12" s="44" t="s">
        <v>212</v>
      </c>
      <c r="G12" s="44" t="s">
        <v>182</v>
      </c>
      <c r="H12" s="44" t="s">
        <v>178</v>
      </c>
      <c r="I12" s="44" t="s">
        <v>212</v>
      </c>
      <c r="J12" s="44" t="s">
        <v>219</v>
      </c>
      <c r="K12" s="44" t="s">
        <v>178</v>
      </c>
      <c r="L12" s="45" t="s">
        <v>234</v>
      </c>
      <c r="M12" s="45" t="s">
        <v>230</v>
      </c>
      <c r="N12" s="45">
        <v>8</v>
      </c>
    </row>
    <row r="13" spans="1:14" ht="15.6" x14ac:dyDescent="0.3">
      <c r="A13" s="43" t="s">
        <v>205</v>
      </c>
      <c r="B13" s="43" t="s">
        <v>325</v>
      </c>
      <c r="C13" s="43" t="s">
        <v>169</v>
      </c>
      <c r="D13" s="43" t="s">
        <v>239</v>
      </c>
      <c r="E13" s="43" t="s">
        <v>167</v>
      </c>
      <c r="F13" s="44" t="s">
        <v>213</v>
      </c>
      <c r="G13" s="44" t="s">
        <v>182</v>
      </c>
      <c r="H13" s="44" t="s">
        <v>178</v>
      </c>
      <c r="I13" s="44" t="s">
        <v>213</v>
      </c>
      <c r="J13" s="44" t="s">
        <v>219</v>
      </c>
      <c r="K13" s="44" t="s">
        <v>183</v>
      </c>
      <c r="L13" s="45"/>
      <c r="M13" s="45" t="s">
        <v>231</v>
      </c>
      <c r="N13" s="45">
        <v>8</v>
      </c>
    </row>
    <row r="14" spans="1:14" ht="15.6" x14ac:dyDescent="0.3">
      <c r="A14" s="43" t="s">
        <v>206</v>
      </c>
      <c r="B14" s="43" t="s">
        <v>329</v>
      </c>
      <c r="C14" s="43" t="s">
        <v>170</v>
      </c>
      <c r="D14" s="43" t="s">
        <v>239</v>
      </c>
      <c r="E14" s="43" t="s">
        <v>155</v>
      </c>
      <c r="F14" s="44" t="s">
        <v>213</v>
      </c>
      <c r="G14" s="44" t="s">
        <v>181</v>
      </c>
      <c r="H14" s="44" t="s">
        <v>183</v>
      </c>
      <c r="I14" s="44" t="s">
        <v>213</v>
      </c>
      <c r="J14" s="44" t="s">
        <v>216</v>
      </c>
      <c r="K14" s="44" t="s">
        <v>183</v>
      </c>
      <c r="L14" s="45"/>
      <c r="M14" s="45" t="s">
        <v>232</v>
      </c>
      <c r="N14" s="45">
        <v>5</v>
      </c>
    </row>
    <row r="15" spans="1:14" ht="15.6" x14ac:dyDescent="0.3">
      <c r="A15" s="43" t="s">
        <v>207</v>
      </c>
      <c r="B15" s="43" t="s">
        <v>330</v>
      </c>
      <c r="C15" s="43" t="s">
        <v>171</v>
      </c>
      <c r="D15" s="43" t="s">
        <v>239</v>
      </c>
      <c r="E15" s="43" t="s">
        <v>164</v>
      </c>
      <c r="F15" s="44" t="s">
        <v>213</v>
      </c>
      <c r="G15" s="44" t="s">
        <v>181</v>
      </c>
      <c r="H15" s="44" t="s">
        <v>178</v>
      </c>
      <c r="I15" s="44" t="s">
        <v>213</v>
      </c>
      <c r="J15" s="44" t="s">
        <v>216</v>
      </c>
      <c r="K15" s="44" t="s">
        <v>178</v>
      </c>
      <c r="L15" s="45"/>
      <c r="M15" s="45" t="s">
        <v>227</v>
      </c>
      <c r="N15" s="45">
        <v>4</v>
      </c>
    </row>
    <row r="16" spans="1:14" ht="15.6" x14ac:dyDescent="0.3">
      <c r="A16" s="43" t="s">
        <v>208</v>
      </c>
      <c r="B16" s="43" t="s">
        <v>320</v>
      </c>
      <c r="C16" s="43" t="s">
        <v>172</v>
      </c>
      <c r="D16" s="43" t="s">
        <v>240</v>
      </c>
      <c r="E16" s="43" t="s">
        <v>162</v>
      </c>
      <c r="F16" s="44" t="s">
        <v>213</v>
      </c>
      <c r="G16" s="44" t="s">
        <v>174</v>
      </c>
      <c r="H16" s="44" t="s">
        <v>184</v>
      </c>
      <c r="I16" s="44" t="s">
        <v>213</v>
      </c>
      <c r="J16" s="44" t="s">
        <v>215</v>
      </c>
      <c r="K16" s="44" t="s">
        <v>184</v>
      </c>
      <c r="M16" s="45" t="s">
        <v>233</v>
      </c>
      <c r="N16" s="45">
        <v>4</v>
      </c>
    </row>
    <row r="17" spans="1:14" ht="15.6" x14ac:dyDescent="0.3">
      <c r="A17" s="43" t="s">
        <v>258</v>
      </c>
      <c r="B17" s="43" t="s">
        <v>321</v>
      </c>
      <c r="C17" s="43" t="s">
        <v>259</v>
      </c>
      <c r="D17" s="43" t="s">
        <v>239</v>
      </c>
      <c r="E17" s="43" t="s">
        <v>162</v>
      </c>
      <c r="F17" s="44" t="s">
        <v>212</v>
      </c>
      <c r="G17" s="44" t="s">
        <v>177</v>
      </c>
      <c r="H17" s="44" t="s">
        <v>184</v>
      </c>
      <c r="I17" s="44" t="s">
        <v>212</v>
      </c>
      <c r="J17" s="44" t="s">
        <v>260</v>
      </c>
      <c r="K17" s="44" t="s">
        <v>176</v>
      </c>
      <c r="M17" s="45" t="s">
        <v>225</v>
      </c>
      <c r="N17" s="45">
        <v>7</v>
      </c>
    </row>
    <row r="18" spans="1:14" ht="15.6" x14ac:dyDescent="0.3">
      <c r="A18" s="43" t="s">
        <v>283</v>
      </c>
      <c r="B18" s="43" t="s">
        <v>322</v>
      </c>
      <c r="C18" s="43" t="s">
        <v>158</v>
      </c>
      <c r="D18" s="43" t="s">
        <v>240</v>
      </c>
      <c r="E18" s="43" t="s">
        <v>155</v>
      </c>
      <c r="F18" s="44" t="s">
        <v>213</v>
      </c>
      <c r="G18" s="44" t="s">
        <v>181</v>
      </c>
      <c r="H18" s="44" t="s">
        <v>178</v>
      </c>
      <c r="I18" s="44" t="s">
        <v>213</v>
      </c>
      <c r="J18" s="44" t="s">
        <v>216</v>
      </c>
      <c r="K18" s="44" t="s">
        <v>178</v>
      </c>
      <c r="L18" s="45"/>
      <c r="M18" s="45"/>
      <c r="N18" s="45">
        <v>4</v>
      </c>
    </row>
    <row r="19" spans="1:14" ht="15.6" x14ac:dyDescent="0.3">
      <c r="A19" s="43" t="s">
        <v>310</v>
      </c>
      <c r="B19" s="43" t="s">
        <v>323</v>
      </c>
      <c r="C19" s="43" t="s">
        <v>311</v>
      </c>
      <c r="D19" s="43" t="s">
        <v>240</v>
      </c>
      <c r="E19" s="43" t="s">
        <v>164</v>
      </c>
      <c r="F19" s="44" t="s">
        <v>213</v>
      </c>
      <c r="G19" s="44" t="s">
        <v>181</v>
      </c>
      <c r="H19" s="44" t="s">
        <v>178</v>
      </c>
      <c r="I19" s="44" t="s">
        <v>213</v>
      </c>
      <c r="J19" s="44" t="s">
        <v>216</v>
      </c>
      <c r="K19" s="44" t="s">
        <v>178</v>
      </c>
      <c r="M19" s="45" t="s">
        <v>312</v>
      </c>
      <c r="N19" s="45">
        <v>4</v>
      </c>
    </row>
    <row r="20" spans="1:14" ht="15.6" x14ac:dyDescent="0.3">
      <c r="A20" s="43"/>
      <c r="B20" s="43"/>
      <c r="C20" s="43"/>
      <c r="D20" s="43"/>
      <c r="E20" s="43"/>
      <c r="F20" s="44"/>
      <c r="G20" s="44"/>
      <c r="H20" s="44"/>
      <c r="I20" s="44"/>
      <c r="J20" s="44"/>
      <c r="K20" s="44"/>
      <c r="M20" s="45"/>
      <c r="N20" s="45"/>
    </row>
    <row r="21" spans="1:14" ht="15.6" x14ac:dyDescent="0.3">
      <c r="A21" s="43"/>
      <c r="B21" s="43"/>
      <c r="C21" s="43"/>
      <c r="D21" s="43"/>
      <c r="E21" s="43"/>
      <c r="F21" s="44"/>
      <c r="G21" s="44"/>
      <c r="H21" s="44"/>
      <c r="I21" s="44"/>
      <c r="J21" s="44"/>
      <c r="K21" s="44"/>
      <c r="M21" s="45"/>
      <c r="N21" s="45"/>
    </row>
    <row r="22" spans="1:14" ht="15.6" x14ac:dyDescent="0.3">
      <c r="A22" s="43"/>
      <c r="B22" s="43"/>
      <c r="C22" s="43"/>
      <c r="D22" s="43"/>
      <c r="E22" s="43"/>
      <c r="F22" s="44"/>
      <c r="G22" s="44"/>
      <c r="H22" s="44"/>
      <c r="I22" s="44"/>
      <c r="J22" s="44"/>
      <c r="K22" s="44"/>
      <c r="M22" s="45"/>
      <c r="N22" s="45"/>
    </row>
    <row r="23" spans="1:14" ht="15.6" x14ac:dyDescent="0.3">
      <c r="A23" s="43"/>
      <c r="B23" s="43"/>
      <c r="C23" s="43"/>
      <c r="D23" s="43"/>
      <c r="E23" s="43"/>
      <c r="F23" s="44"/>
      <c r="G23" s="44"/>
      <c r="H23" s="44"/>
      <c r="I23" s="44"/>
      <c r="J23" s="44"/>
      <c r="K23" s="44"/>
      <c r="M23" s="45"/>
      <c r="N23" s="45"/>
    </row>
    <row r="24" spans="1:14" ht="15.6" x14ac:dyDescent="0.3">
      <c r="A24" s="43"/>
      <c r="B24" s="43"/>
      <c r="C24" s="43"/>
      <c r="D24" s="43"/>
      <c r="E24" s="43"/>
      <c r="F24" s="44"/>
      <c r="G24" s="44"/>
      <c r="H24" s="44"/>
      <c r="I24" s="44"/>
      <c r="J24" s="44"/>
      <c r="K24" s="44"/>
      <c r="M24" s="45"/>
      <c r="N24" s="45"/>
    </row>
    <row r="25" spans="1:14" ht="15.6" x14ac:dyDescent="0.3">
      <c r="A25" s="43"/>
      <c r="B25" s="43"/>
      <c r="C25" s="43"/>
      <c r="D25" s="43"/>
      <c r="E25" s="43"/>
      <c r="F25" s="44"/>
      <c r="G25" s="44"/>
      <c r="H25" s="44"/>
      <c r="I25" s="44"/>
      <c r="J25" s="44"/>
      <c r="K25" s="44"/>
      <c r="M25" s="45"/>
      <c r="N25" s="45"/>
    </row>
    <row r="26" spans="1:14" ht="15.6" x14ac:dyDescent="0.3">
      <c r="A26" s="43"/>
      <c r="B26" s="43"/>
      <c r="C26" s="43"/>
      <c r="D26" s="43"/>
      <c r="E26" s="43"/>
      <c r="F26" s="44"/>
      <c r="G26" s="44"/>
      <c r="H26" s="44"/>
      <c r="I26" s="44"/>
      <c r="J26" s="44"/>
      <c r="K26" s="44"/>
      <c r="M26" s="45"/>
      <c r="N26" s="45"/>
    </row>
    <row r="27" spans="1:14" ht="15.6" x14ac:dyDescent="0.3">
      <c r="A27" s="43"/>
      <c r="B27" s="43"/>
      <c r="C27" s="43"/>
      <c r="D27" s="43"/>
      <c r="E27" s="43"/>
      <c r="F27" s="44"/>
      <c r="G27" s="44"/>
      <c r="H27" s="44"/>
      <c r="I27" s="44"/>
      <c r="J27" s="44"/>
      <c r="K27" s="44"/>
      <c r="M27" s="45"/>
      <c r="N27" s="45"/>
    </row>
    <row r="28" spans="1:14" ht="15.6" x14ac:dyDescent="0.3">
      <c r="A28" s="43"/>
      <c r="B28" s="43"/>
      <c r="C28" s="43"/>
      <c r="D28" s="43"/>
      <c r="E28" s="43"/>
      <c r="F28" s="44"/>
      <c r="G28" s="44"/>
      <c r="H28" s="44"/>
      <c r="I28" s="44"/>
      <c r="J28" s="44"/>
      <c r="K28" s="44"/>
      <c r="M28" s="45"/>
      <c r="N28" s="45"/>
    </row>
    <row r="29" spans="1:14" ht="15.6" x14ac:dyDescent="0.3">
      <c r="A29" s="43"/>
      <c r="B29" s="43"/>
      <c r="C29" s="43"/>
      <c r="D29" s="43"/>
      <c r="E29" s="43"/>
      <c r="F29" s="44"/>
      <c r="G29" s="44"/>
      <c r="H29" s="44"/>
      <c r="I29" s="44"/>
      <c r="J29" s="44"/>
      <c r="K29" s="44"/>
      <c r="M29" s="45"/>
      <c r="N29" s="45"/>
    </row>
    <row r="30" spans="1:14" ht="15.6" x14ac:dyDescent="0.3">
      <c r="A30" s="43"/>
      <c r="B30" s="43"/>
      <c r="C30" s="43"/>
      <c r="D30" s="43"/>
      <c r="E30" s="43"/>
      <c r="F30" s="44"/>
      <c r="G30" s="44"/>
      <c r="H30" s="44"/>
      <c r="I30" s="44"/>
      <c r="J30" s="44"/>
      <c r="K30" s="44"/>
      <c r="M30" s="45"/>
      <c r="N30" s="45"/>
    </row>
    <row r="31" spans="1:14" ht="15.6" x14ac:dyDescent="0.3">
      <c r="A31" s="43"/>
      <c r="B31" s="43"/>
      <c r="C31" s="43"/>
      <c r="D31" s="43"/>
      <c r="E31" s="43"/>
      <c r="F31" s="44"/>
      <c r="G31" s="44"/>
      <c r="H31" s="44"/>
      <c r="I31" s="44"/>
      <c r="J31" s="44"/>
      <c r="K31" s="44"/>
      <c r="M31" s="45"/>
      <c r="N31" s="45"/>
    </row>
    <row r="32" spans="1:14" ht="15.6" x14ac:dyDescent="0.3">
      <c r="A32" s="43"/>
      <c r="B32" s="43"/>
      <c r="C32" s="43"/>
      <c r="D32" s="43"/>
      <c r="E32" s="43"/>
      <c r="F32" s="44"/>
      <c r="G32" s="44"/>
      <c r="H32" s="44"/>
      <c r="I32" s="44"/>
      <c r="J32" s="44"/>
      <c r="K32" s="44"/>
      <c r="M32" s="45"/>
      <c r="N32" s="4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400"/>
  <sheetViews>
    <sheetView zoomScale="115" zoomScaleNormal="115" workbookViewId="0">
      <pane ySplit="1" topLeftCell="A387" activePane="bottomLeft" state="frozen"/>
      <selection pane="bottomLeft" activeCell="C409" sqref="C409"/>
    </sheetView>
  </sheetViews>
  <sheetFormatPr defaultRowHeight="14.4" x14ac:dyDescent="0.3"/>
  <cols>
    <col min="1" max="1" width="11.88671875" bestFit="1" customWidth="1"/>
    <col min="2" max="2" width="17.5546875" bestFit="1" customWidth="1"/>
    <col min="3" max="3" width="17.6640625" bestFit="1" customWidth="1"/>
  </cols>
  <sheetData>
    <row r="1" spans="1:3" x14ac:dyDescent="0.3">
      <c r="A1" t="s">
        <v>187</v>
      </c>
      <c r="B1" t="s">
        <v>188</v>
      </c>
      <c r="C1" t="s">
        <v>189</v>
      </c>
    </row>
    <row r="2" spans="1:3" x14ac:dyDescent="0.3">
      <c r="A2" s="36">
        <v>42369</v>
      </c>
      <c r="B2" s="37">
        <f>17.2936</f>
        <v>17.293600000000001</v>
      </c>
      <c r="C2" s="37">
        <v>18.869800000000001</v>
      </c>
    </row>
    <row r="3" spans="1:3" x14ac:dyDescent="0.3">
      <c r="A3" s="36">
        <v>42551</v>
      </c>
      <c r="B3" s="37">
        <f>16.9193</f>
        <v>16.9193</v>
      </c>
      <c r="C3" s="37"/>
    </row>
    <row r="4" spans="1:3" x14ac:dyDescent="0.3">
      <c r="A4" s="36">
        <v>42613</v>
      </c>
      <c r="B4" s="37">
        <f>17.91</f>
        <v>17.91</v>
      </c>
      <c r="C4" s="37"/>
    </row>
    <row r="5" spans="1:3" x14ac:dyDescent="0.3">
      <c r="A5" s="36">
        <v>42622</v>
      </c>
      <c r="B5" s="37">
        <f>17.7582</f>
        <v>17.758199999999999</v>
      </c>
      <c r="C5" s="37"/>
    </row>
    <row r="6" spans="1:3" x14ac:dyDescent="0.3">
      <c r="A6" s="36">
        <v>42629</v>
      </c>
      <c r="B6" s="37">
        <f>17.7634</f>
        <v>17.763400000000001</v>
      </c>
      <c r="C6" s="38">
        <v>19.670200000000001</v>
      </c>
    </row>
    <row r="7" spans="1:3" x14ac:dyDescent="0.3">
      <c r="A7" s="36">
        <v>42636</v>
      </c>
      <c r="B7" s="37">
        <f>17.9663</f>
        <v>17.9663</v>
      </c>
      <c r="C7" s="37"/>
    </row>
    <row r="8" spans="1:3" x14ac:dyDescent="0.3">
      <c r="A8" s="36">
        <v>42643</v>
      </c>
      <c r="B8" s="37">
        <v>17.979099999999999</v>
      </c>
      <c r="C8" s="37">
        <v>19.939399999999999</v>
      </c>
    </row>
    <row r="9" spans="1:3" x14ac:dyDescent="0.3">
      <c r="A9" s="36">
        <v>42650</v>
      </c>
      <c r="B9" s="37">
        <v>17.844000000000001</v>
      </c>
      <c r="C9" s="37"/>
    </row>
    <row r="10" spans="1:3" x14ac:dyDescent="0.3">
      <c r="A10" s="36">
        <v>42657</v>
      </c>
      <c r="B10" s="37">
        <v>17.677299999999999</v>
      </c>
      <c r="C10" s="37"/>
    </row>
    <row r="11" spans="1:3" x14ac:dyDescent="0.3">
      <c r="A11" s="36">
        <v>42664</v>
      </c>
      <c r="B11" s="37">
        <v>17.750800000000002</v>
      </c>
      <c r="C11" s="37">
        <v>19.765799999999999</v>
      </c>
    </row>
    <row r="12" spans="1:3" x14ac:dyDescent="0.3">
      <c r="A12" s="36">
        <v>42671</v>
      </c>
      <c r="B12" s="37">
        <v>17.450099999999999</v>
      </c>
      <c r="C12" s="37">
        <v>19.453099999999999</v>
      </c>
    </row>
    <row r="13" spans="1:3" x14ac:dyDescent="0.3">
      <c r="A13" s="36">
        <v>42674</v>
      </c>
      <c r="B13" s="37">
        <v>17.407499999999999</v>
      </c>
      <c r="C13" s="37">
        <v>19.401900000000001</v>
      </c>
    </row>
    <row r="14" spans="1:3" x14ac:dyDescent="0.3">
      <c r="A14" s="36">
        <v>42678</v>
      </c>
      <c r="B14" s="37">
        <v>17.060199999999998</v>
      </c>
      <c r="C14" s="37">
        <v>18.992599999999999</v>
      </c>
    </row>
    <row r="15" spans="1:3" x14ac:dyDescent="0.3">
      <c r="A15" s="36">
        <v>42684</v>
      </c>
      <c r="B15" s="37">
        <v>17.5136</v>
      </c>
      <c r="C15" s="37">
        <v>19.461500000000001</v>
      </c>
    </row>
    <row r="16" spans="1:3" x14ac:dyDescent="0.3">
      <c r="A16" s="36">
        <v>42692</v>
      </c>
      <c r="B16" s="37">
        <v>17.462</v>
      </c>
      <c r="C16" s="37">
        <v>19.377199999999998</v>
      </c>
    </row>
    <row r="17" spans="1:3" x14ac:dyDescent="0.3">
      <c r="A17" s="36">
        <v>42699</v>
      </c>
      <c r="B17" s="37">
        <v>17.619700000000002</v>
      </c>
      <c r="C17" s="37"/>
    </row>
    <row r="18" spans="1:3" x14ac:dyDescent="0.3">
      <c r="A18" s="36">
        <v>42704</v>
      </c>
      <c r="B18" s="37">
        <v>17.5166</v>
      </c>
      <c r="C18" s="37">
        <v>19.4101</v>
      </c>
    </row>
    <row r="19" spans="1:3" x14ac:dyDescent="0.3">
      <c r="A19" s="36">
        <v>42706</v>
      </c>
      <c r="B19" s="37">
        <v>17.286000000000001</v>
      </c>
      <c r="C19" s="37">
        <v>19.1419</v>
      </c>
    </row>
    <row r="20" spans="1:3" x14ac:dyDescent="0.3">
      <c r="A20" s="36">
        <v>42713</v>
      </c>
      <c r="B20" s="37">
        <v>17.630600000000001</v>
      </c>
      <c r="C20" s="37">
        <v>19.5183</v>
      </c>
    </row>
    <row r="21" spans="1:3" x14ac:dyDescent="0.3">
      <c r="A21" s="36">
        <v>42720</v>
      </c>
      <c r="B21" s="37">
        <v>17.5915</v>
      </c>
      <c r="C21" s="37">
        <v>19.478300000000001</v>
      </c>
    </row>
    <row r="22" spans="1:3" x14ac:dyDescent="0.3">
      <c r="A22" s="36">
        <v>42727</v>
      </c>
      <c r="B22" s="37">
        <v>17.6387</v>
      </c>
      <c r="C22" s="37">
        <v>19.5731</v>
      </c>
    </row>
    <row r="23" spans="1:3" x14ac:dyDescent="0.3">
      <c r="A23" s="36">
        <v>42734</v>
      </c>
      <c r="B23" s="37">
        <v>17.612100000000002</v>
      </c>
      <c r="C23" s="37">
        <v>19.548300000000001</v>
      </c>
    </row>
    <row r="24" spans="1:3" x14ac:dyDescent="0.3">
      <c r="A24" s="36">
        <v>42735</v>
      </c>
      <c r="B24" s="37">
        <v>17.612100000000002</v>
      </c>
      <c r="C24" s="37">
        <v>19.548300000000001</v>
      </c>
    </row>
    <row r="25" spans="1:3" x14ac:dyDescent="0.3">
      <c r="A25" s="36">
        <v>42741</v>
      </c>
      <c r="B25" s="37">
        <v>17.939499999999999</v>
      </c>
      <c r="C25" s="37">
        <v>19.9313</v>
      </c>
    </row>
    <row r="26" spans="1:3" x14ac:dyDescent="0.3">
      <c r="A26" s="36">
        <v>42748</v>
      </c>
      <c r="B26" s="37">
        <v>17.9024</v>
      </c>
      <c r="C26" s="37">
        <v>19.928000000000001</v>
      </c>
    </row>
    <row r="27" spans="1:3" x14ac:dyDescent="0.3">
      <c r="A27" s="36">
        <v>42755</v>
      </c>
      <c r="B27" s="37">
        <v>17.8217</v>
      </c>
      <c r="C27" s="37">
        <v>19.827300000000001</v>
      </c>
    </row>
    <row r="28" spans="1:3" x14ac:dyDescent="0.3">
      <c r="A28" s="36">
        <v>42759</v>
      </c>
      <c r="B28" s="37">
        <v>17.8217</v>
      </c>
      <c r="C28" s="37">
        <v>19.827300000000001</v>
      </c>
    </row>
    <row r="29" spans="1:3" x14ac:dyDescent="0.3">
      <c r="A29" s="36">
        <v>42762</v>
      </c>
      <c r="B29" s="37">
        <v>18.076599999999999</v>
      </c>
      <c r="C29" s="37">
        <v>20.0762</v>
      </c>
    </row>
    <row r="30" spans="1:3" x14ac:dyDescent="0.3">
      <c r="A30" s="36">
        <v>42766</v>
      </c>
      <c r="B30" s="37">
        <v>17.930599999999998</v>
      </c>
      <c r="C30" s="37">
        <v>19.931100000000001</v>
      </c>
    </row>
    <row r="31" spans="1:3" x14ac:dyDescent="0.3">
      <c r="A31" s="36">
        <v>42769</v>
      </c>
      <c r="B31" s="37">
        <v>18.154699999999998</v>
      </c>
      <c r="C31" s="37">
        <v>20.189900000000002</v>
      </c>
    </row>
    <row r="32" spans="1:3" x14ac:dyDescent="0.3">
      <c r="A32" s="36">
        <v>42776</v>
      </c>
      <c r="B32" s="37">
        <v>18.338799999999999</v>
      </c>
      <c r="C32" s="37">
        <v>20.3687</v>
      </c>
    </row>
    <row r="33" spans="1:3" x14ac:dyDescent="0.3">
      <c r="A33" s="36">
        <v>42783</v>
      </c>
      <c r="B33" s="37">
        <v>18.569900000000001</v>
      </c>
      <c r="C33" s="37">
        <v>20.636500000000002</v>
      </c>
    </row>
    <row r="34" spans="1:3" x14ac:dyDescent="0.3">
      <c r="A34" s="36">
        <v>42787</v>
      </c>
      <c r="B34" s="37">
        <v>18.569900000000001</v>
      </c>
      <c r="C34" s="37">
        <v>20.636500000000002</v>
      </c>
    </row>
    <row r="35" spans="1:3" x14ac:dyDescent="0.3">
      <c r="A35" s="36">
        <v>42790</v>
      </c>
      <c r="B35" s="37">
        <v>18.654900000000001</v>
      </c>
      <c r="C35" s="37">
        <v>20.708300000000001</v>
      </c>
    </row>
    <row r="36" spans="1:3" x14ac:dyDescent="0.3">
      <c r="A36" s="36">
        <v>42794</v>
      </c>
      <c r="B36" s="37">
        <v>18.5778</v>
      </c>
      <c r="C36" s="37">
        <v>20.643899999999999</v>
      </c>
    </row>
    <row r="37" spans="1:3" x14ac:dyDescent="0.3">
      <c r="A37" s="36">
        <v>42797</v>
      </c>
      <c r="B37" s="37">
        <v>18.774999999999999</v>
      </c>
      <c r="C37" s="37">
        <v>20.888000000000002</v>
      </c>
    </row>
    <row r="38" spans="1:3" x14ac:dyDescent="0.3">
      <c r="A38" s="36">
        <v>42804</v>
      </c>
      <c r="B38" s="37">
        <v>18.859400000000001</v>
      </c>
      <c r="C38" s="37">
        <v>21.020099999999999</v>
      </c>
    </row>
    <row r="39" spans="1:3" x14ac:dyDescent="0.3">
      <c r="A39" s="36">
        <v>42810</v>
      </c>
      <c r="B39" s="37">
        <v>18.9894</v>
      </c>
      <c r="C39" s="37">
        <v>21.145800000000001</v>
      </c>
    </row>
    <row r="40" spans="1:3" x14ac:dyDescent="0.3">
      <c r="A40" s="36">
        <v>42811</v>
      </c>
      <c r="B40" s="37">
        <v>18.9894</v>
      </c>
      <c r="C40" s="37">
        <v>21.145800000000001</v>
      </c>
    </row>
    <row r="41" spans="1:3" x14ac:dyDescent="0.3">
      <c r="A41" s="36">
        <v>42818</v>
      </c>
      <c r="B41" s="37">
        <v>18.7988</v>
      </c>
      <c r="C41" s="37">
        <v>20.9315</v>
      </c>
    </row>
    <row r="42" spans="1:3" x14ac:dyDescent="0.3">
      <c r="A42" s="36">
        <v>42825</v>
      </c>
      <c r="B42" s="37">
        <v>18.921600000000002</v>
      </c>
      <c r="C42" s="37">
        <v>21.045400000000001</v>
      </c>
    </row>
    <row r="43" spans="1:3" x14ac:dyDescent="0.3">
      <c r="A43" s="36">
        <v>42832</v>
      </c>
      <c r="B43" s="37">
        <v>18.878699999999998</v>
      </c>
      <c r="C43" s="37">
        <v>21.005600000000001</v>
      </c>
    </row>
    <row r="44" spans="1:3" x14ac:dyDescent="0.3">
      <c r="A44" s="36">
        <v>42838</v>
      </c>
      <c r="B44" s="37">
        <v>18.799600000000002</v>
      </c>
      <c r="C44" s="37">
        <v>20.902200000000001</v>
      </c>
    </row>
    <row r="45" spans="1:3" x14ac:dyDescent="0.3">
      <c r="A45" s="36">
        <v>42846</v>
      </c>
      <c r="B45" s="37">
        <v>19.079999999999998</v>
      </c>
      <c r="C45" s="37">
        <v>21.1829</v>
      </c>
    </row>
    <row r="46" spans="1:3" x14ac:dyDescent="0.3">
      <c r="A46" s="36">
        <v>42853</v>
      </c>
      <c r="B46" s="37">
        <v>19.321100000000001</v>
      </c>
      <c r="C46" s="37">
        <v>21.468599999999999</v>
      </c>
    </row>
    <row r="47" spans="1:3" x14ac:dyDescent="0.3">
      <c r="A47" s="36">
        <v>42860</v>
      </c>
      <c r="B47" s="37">
        <v>19.614599999999999</v>
      </c>
      <c r="C47" s="37">
        <v>21.8169</v>
      </c>
    </row>
    <row r="48" spans="1:3" x14ac:dyDescent="0.3">
      <c r="A48" s="36">
        <v>42867</v>
      </c>
      <c r="B48" s="37">
        <v>19.6358</v>
      </c>
      <c r="C48" s="37">
        <v>21.840900000000001</v>
      </c>
    </row>
    <row r="49" spans="1:3" x14ac:dyDescent="0.3">
      <c r="A49" s="36">
        <v>42874</v>
      </c>
      <c r="B49" s="37">
        <v>19.615400000000001</v>
      </c>
      <c r="C49" s="37">
        <v>21.853400000000001</v>
      </c>
    </row>
    <row r="50" spans="1:3" x14ac:dyDescent="0.3">
      <c r="A50" s="36">
        <v>42881</v>
      </c>
      <c r="B50" s="37">
        <v>19.615400000000001</v>
      </c>
      <c r="C50" s="37">
        <v>21.853400000000001</v>
      </c>
    </row>
    <row r="51" spans="1:3" x14ac:dyDescent="0.3">
      <c r="A51" s="36">
        <v>42886</v>
      </c>
      <c r="B51" s="37">
        <v>20.0169</v>
      </c>
      <c r="C51" s="37">
        <v>22.336300000000001</v>
      </c>
    </row>
    <row r="52" spans="1:3" x14ac:dyDescent="0.3">
      <c r="A52" s="36">
        <v>42888</v>
      </c>
      <c r="B52" s="37">
        <v>20.1799</v>
      </c>
      <c r="C52" s="37">
        <v>22.531400000000001</v>
      </c>
    </row>
    <row r="53" spans="1:3" x14ac:dyDescent="0.3">
      <c r="A53" s="36">
        <v>42895</v>
      </c>
      <c r="B53" s="37">
        <v>20.020399999999999</v>
      </c>
      <c r="C53" s="37">
        <v>22.363700000000001</v>
      </c>
    </row>
    <row r="54" spans="1:3" x14ac:dyDescent="0.3">
      <c r="A54" s="36">
        <v>42902</v>
      </c>
      <c r="B54" s="37">
        <v>20.081800000000001</v>
      </c>
      <c r="C54" s="37">
        <v>22.429500000000001</v>
      </c>
    </row>
    <row r="55" spans="1:3" x14ac:dyDescent="0.3">
      <c r="A55" s="36">
        <v>42909</v>
      </c>
      <c r="B55" s="37">
        <v>20.140699999999999</v>
      </c>
      <c r="C55" s="37">
        <v>22.5059</v>
      </c>
    </row>
    <row r="56" spans="1:3" x14ac:dyDescent="0.3">
      <c r="A56" s="36">
        <v>42916</v>
      </c>
      <c r="B56" s="37">
        <v>19.8657</v>
      </c>
      <c r="C56" s="37">
        <v>22.195499999999999</v>
      </c>
    </row>
    <row r="57" spans="1:3" x14ac:dyDescent="0.3">
      <c r="A57" s="36">
        <v>42923</v>
      </c>
      <c r="B57" s="37">
        <v>19.8964</v>
      </c>
      <c r="C57" s="37">
        <v>22.247199999999999</v>
      </c>
    </row>
    <row r="58" spans="1:3" x14ac:dyDescent="0.3">
      <c r="A58" s="36">
        <v>42930</v>
      </c>
      <c r="B58" s="37">
        <v>20.197700000000001</v>
      </c>
      <c r="C58" s="37">
        <v>22.5639</v>
      </c>
    </row>
    <row r="59" spans="1:3" x14ac:dyDescent="0.3">
      <c r="A59" s="36">
        <v>42937</v>
      </c>
      <c r="B59" s="37">
        <v>20.340699999999998</v>
      </c>
      <c r="C59" s="37">
        <v>22.7927</v>
      </c>
    </row>
    <row r="60" spans="1:3" x14ac:dyDescent="0.3">
      <c r="A60" s="36">
        <v>42940</v>
      </c>
      <c r="B60" s="37">
        <v>20.340699999999998</v>
      </c>
      <c r="C60" s="37">
        <v>22.7927</v>
      </c>
    </row>
    <row r="61" spans="1:3" x14ac:dyDescent="0.3">
      <c r="A61" s="36">
        <v>42944</v>
      </c>
      <c r="B61" s="37">
        <v>20.300899999999999</v>
      </c>
      <c r="C61" s="37">
        <v>22.743099999999998</v>
      </c>
    </row>
    <row r="62" spans="1:3" x14ac:dyDescent="0.3">
      <c r="A62" s="36">
        <v>42947</v>
      </c>
      <c r="B62" s="37">
        <v>20.418800000000001</v>
      </c>
      <c r="C62" s="37">
        <v>22.870999999999999</v>
      </c>
    </row>
    <row r="63" spans="1:3" x14ac:dyDescent="0.3">
      <c r="A63" s="36">
        <v>42951</v>
      </c>
      <c r="B63" s="37">
        <v>20.4358</v>
      </c>
      <c r="C63" s="37">
        <v>22.914300000000001</v>
      </c>
    </row>
    <row r="64" spans="1:3" x14ac:dyDescent="0.3">
      <c r="A64" s="36">
        <v>42958</v>
      </c>
      <c r="B64" s="37">
        <v>20.158899999999999</v>
      </c>
      <c r="C64" s="37">
        <v>22.623899999999999</v>
      </c>
    </row>
    <row r="65" spans="1:3" x14ac:dyDescent="0.3">
      <c r="A65" s="36">
        <v>42965</v>
      </c>
      <c r="B65" s="37">
        <v>20.2471</v>
      </c>
      <c r="C65" s="37">
        <v>22.738499999999998</v>
      </c>
    </row>
    <row r="66" spans="1:3" x14ac:dyDescent="0.3">
      <c r="A66" s="36">
        <v>42971</v>
      </c>
      <c r="B66" s="37">
        <v>20.2471</v>
      </c>
      <c r="C66" s="37">
        <v>22.738499999999998</v>
      </c>
    </row>
    <row r="67" spans="1:3" x14ac:dyDescent="0.3">
      <c r="A67" s="36">
        <v>42972</v>
      </c>
      <c r="B67" s="37">
        <v>20.425899999999999</v>
      </c>
      <c r="C67" s="37">
        <v>22.966100000000001</v>
      </c>
    </row>
    <row r="68" spans="1:3" x14ac:dyDescent="0.3">
      <c r="A68" s="36">
        <v>42978</v>
      </c>
      <c r="B68" s="37">
        <v>20.651199999999999</v>
      </c>
      <c r="C68" s="37">
        <v>23.224599999999999</v>
      </c>
    </row>
    <row r="69" spans="1:3" x14ac:dyDescent="0.3">
      <c r="A69" s="36">
        <v>42979</v>
      </c>
      <c r="B69" s="37">
        <v>20.702100000000002</v>
      </c>
      <c r="C69" s="37">
        <v>23.2592</v>
      </c>
    </row>
    <row r="70" spans="1:3" x14ac:dyDescent="0.3">
      <c r="A70" s="36">
        <v>42986</v>
      </c>
      <c r="B70" s="37">
        <v>20.5961</v>
      </c>
      <c r="C70" s="37">
        <v>23.132000000000001</v>
      </c>
    </row>
    <row r="71" spans="1:3" x14ac:dyDescent="0.3">
      <c r="A71" s="36">
        <v>42993</v>
      </c>
      <c r="B71" s="37">
        <v>20.675699999999999</v>
      </c>
      <c r="C71" s="37">
        <v>23.1187</v>
      </c>
    </row>
    <row r="72" spans="1:3" x14ac:dyDescent="0.3">
      <c r="A72" s="36">
        <v>43000</v>
      </c>
      <c r="B72" s="37">
        <v>20.8597</v>
      </c>
      <c r="C72" s="37">
        <v>23.342500000000001</v>
      </c>
    </row>
    <row r="73" spans="1:3" x14ac:dyDescent="0.3">
      <c r="A73" s="36">
        <v>43007</v>
      </c>
      <c r="B73" s="37">
        <v>21.063099999999999</v>
      </c>
      <c r="C73" s="37">
        <v>23.555599999999998</v>
      </c>
    </row>
    <row r="74" spans="1:3" x14ac:dyDescent="0.3">
      <c r="A74" s="36">
        <v>43014</v>
      </c>
      <c r="B74" s="37">
        <v>21.379100000000001</v>
      </c>
      <c r="C74" s="37">
        <v>23.9802</v>
      </c>
    </row>
    <row r="75" spans="1:3" x14ac:dyDescent="0.3">
      <c r="A75" s="36">
        <v>43021</v>
      </c>
      <c r="B75" s="37">
        <v>21.603000000000002</v>
      </c>
      <c r="C75" s="37">
        <v>24.196899999999999</v>
      </c>
    </row>
    <row r="76" spans="1:3" x14ac:dyDescent="0.3">
      <c r="A76" s="36">
        <v>43028</v>
      </c>
      <c r="B76" s="37">
        <v>21.526900000000001</v>
      </c>
      <c r="C76" s="37">
        <v>24.126200000000001</v>
      </c>
    </row>
    <row r="77" spans="1:3" x14ac:dyDescent="0.3">
      <c r="A77" s="36">
        <f>A79-7</f>
        <v>43032</v>
      </c>
      <c r="B77" s="37">
        <v>21.526900000000001</v>
      </c>
      <c r="C77" s="37">
        <v>24.126200000000001</v>
      </c>
    </row>
    <row r="78" spans="1:3" x14ac:dyDescent="0.3">
      <c r="A78" s="36">
        <v>43035</v>
      </c>
      <c r="B78" s="37">
        <v>21.616599999999998</v>
      </c>
      <c r="C78" s="37">
        <v>24.192</v>
      </c>
    </row>
    <row r="79" spans="1:3" x14ac:dyDescent="0.3">
      <c r="A79" s="36">
        <v>43039</v>
      </c>
      <c r="B79" s="37">
        <v>21.637799999999999</v>
      </c>
      <c r="C79" s="37">
        <v>24.197399999999998</v>
      </c>
    </row>
    <row r="80" spans="1:3" x14ac:dyDescent="0.3">
      <c r="A80" s="36">
        <v>43042</v>
      </c>
      <c r="B80" s="37">
        <v>21.8993</v>
      </c>
      <c r="C80" s="37">
        <v>24.534700000000001</v>
      </c>
    </row>
    <row r="81" spans="1:3" x14ac:dyDescent="0.3">
      <c r="A81" s="36">
        <v>43049</v>
      </c>
      <c r="B81" s="37">
        <v>21.838000000000001</v>
      </c>
      <c r="C81" s="37">
        <v>24.445799999999998</v>
      </c>
    </row>
    <row r="82" spans="1:3" x14ac:dyDescent="0.3">
      <c r="A82" s="36">
        <v>43056</v>
      </c>
      <c r="B82" s="37">
        <v>21.833100000000002</v>
      </c>
      <c r="C82" s="37">
        <v>24.480399999999999</v>
      </c>
    </row>
    <row r="83" spans="1:3" x14ac:dyDescent="0.3">
      <c r="A83" s="36">
        <v>43062</v>
      </c>
      <c r="B83" s="37">
        <v>21.833100000000002</v>
      </c>
      <c r="C83" s="37">
        <v>24.480399999999999</v>
      </c>
    </row>
    <row r="84" spans="1:3" x14ac:dyDescent="0.3">
      <c r="A84" s="36">
        <v>43063</v>
      </c>
      <c r="B84" s="37">
        <v>22.0047</v>
      </c>
      <c r="C84" s="37">
        <v>24.6816</v>
      </c>
    </row>
    <row r="85" spans="1:3" x14ac:dyDescent="0.3">
      <c r="A85" s="36">
        <v>43069</v>
      </c>
      <c r="B85" s="37">
        <v>22.022099999999998</v>
      </c>
      <c r="C85" s="37">
        <v>24.657299999999999</v>
      </c>
    </row>
    <row r="86" spans="1:3" x14ac:dyDescent="0.3">
      <c r="A86" s="36">
        <v>43070</v>
      </c>
      <c r="B86" s="37">
        <v>21.892099999999999</v>
      </c>
      <c r="C86" s="37">
        <v>24.5091</v>
      </c>
    </row>
    <row r="87" spans="1:3" x14ac:dyDescent="0.3">
      <c r="A87" s="36">
        <v>43077</v>
      </c>
      <c r="B87" s="37">
        <v>22.0883</v>
      </c>
      <c r="C87" s="37">
        <v>24.731000000000002</v>
      </c>
    </row>
    <row r="88" spans="1:3" x14ac:dyDescent="0.3">
      <c r="A88" s="36">
        <v>43084</v>
      </c>
      <c r="B88" s="37">
        <v>22.2742</v>
      </c>
      <c r="C88" s="37">
        <v>24.961200000000002</v>
      </c>
    </row>
    <row r="89" spans="1:3" x14ac:dyDescent="0.3">
      <c r="A89" s="36">
        <v>43091</v>
      </c>
      <c r="B89" s="37">
        <v>22.933199999999999</v>
      </c>
      <c r="C89" s="37">
        <v>24.933199999999999</v>
      </c>
    </row>
    <row r="90" spans="1:3" x14ac:dyDescent="0.3">
      <c r="A90" s="36">
        <v>43098</v>
      </c>
      <c r="B90" s="37">
        <v>22.1904</v>
      </c>
      <c r="C90" s="37">
        <v>24.9011</v>
      </c>
    </row>
    <row r="91" spans="1:3" x14ac:dyDescent="0.3">
      <c r="A91" s="36">
        <v>43100</v>
      </c>
      <c r="B91" s="37">
        <v>22.1892</v>
      </c>
      <c r="C91" s="37">
        <v>24.899799999999999</v>
      </c>
    </row>
    <row r="92" spans="1:3" x14ac:dyDescent="0.3">
      <c r="A92" s="36">
        <v>43105</v>
      </c>
      <c r="B92" s="37">
        <v>22.8504</v>
      </c>
      <c r="C92" s="37">
        <v>25.646799999999999</v>
      </c>
    </row>
    <row r="93" spans="1:3" x14ac:dyDescent="0.3">
      <c r="A93" s="36">
        <v>43112</v>
      </c>
      <c r="B93" s="37">
        <v>22.887</v>
      </c>
      <c r="C93" s="37">
        <v>25.6906</v>
      </c>
    </row>
    <row r="94" spans="1:3" x14ac:dyDescent="0.3">
      <c r="A94" s="36">
        <v>43119</v>
      </c>
      <c r="B94" s="37">
        <v>23.314399999999999</v>
      </c>
      <c r="C94" s="37">
        <v>26.153099999999998</v>
      </c>
    </row>
    <row r="95" spans="1:3" x14ac:dyDescent="0.3">
      <c r="A95" s="36">
        <v>43124</v>
      </c>
      <c r="B95" s="37">
        <v>23.314399999999999</v>
      </c>
      <c r="C95" s="37">
        <v>26.153099999999998</v>
      </c>
    </row>
    <row r="96" spans="1:3" x14ac:dyDescent="0.3">
      <c r="A96" s="36">
        <v>43126</v>
      </c>
      <c r="B96" s="37">
        <v>23.538599999999999</v>
      </c>
      <c r="C96" s="37">
        <v>26.385300000000001</v>
      </c>
    </row>
    <row r="97" spans="1:3" x14ac:dyDescent="0.3">
      <c r="A97" s="36">
        <v>43131</v>
      </c>
      <c r="B97" s="37">
        <v>23.2394</v>
      </c>
      <c r="C97" s="37">
        <v>26.048100000000002</v>
      </c>
    </row>
    <row r="98" spans="1:3" x14ac:dyDescent="0.3">
      <c r="A98" s="36">
        <v>43133</v>
      </c>
      <c r="B98" s="37">
        <v>22.9145</v>
      </c>
      <c r="C98" s="37">
        <v>25.701899999999998</v>
      </c>
    </row>
    <row r="99" spans="1:3" x14ac:dyDescent="0.3">
      <c r="A99" s="36">
        <v>43140</v>
      </c>
      <c r="B99" s="37">
        <v>21.730399999999999</v>
      </c>
      <c r="C99" s="37">
        <v>24.389299999999999</v>
      </c>
    </row>
    <row r="100" spans="1:3" x14ac:dyDescent="0.3">
      <c r="A100" s="36">
        <v>43147</v>
      </c>
      <c r="B100" s="37">
        <v>22.772400000000001</v>
      </c>
      <c r="C100" s="37">
        <v>25.5593</v>
      </c>
    </row>
    <row r="101" spans="1:3" x14ac:dyDescent="0.3">
      <c r="A101" s="36">
        <v>43154</v>
      </c>
      <c r="B101" s="37">
        <v>22.959399999999999</v>
      </c>
      <c r="C101" s="37">
        <v>25.745200000000001</v>
      </c>
    </row>
    <row r="102" spans="1:3" x14ac:dyDescent="0.3">
      <c r="A102" s="36">
        <v>43159</v>
      </c>
      <c r="B102" s="37">
        <v>22.7683</v>
      </c>
      <c r="C102" s="37">
        <v>25.5503</v>
      </c>
    </row>
    <row r="103" spans="1:3" x14ac:dyDescent="0.3">
      <c r="A103" s="36">
        <v>43161</v>
      </c>
      <c r="B103" s="37">
        <v>22.410399999999999</v>
      </c>
      <c r="C103" s="37">
        <v>25.177399999999999</v>
      </c>
    </row>
    <row r="104" spans="1:3" x14ac:dyDescent="0.3">
      <c r="A104" s="36">
        <v>43168</v>
      </c>
      <c r="B104" s="37">
        <v>23.333500000000001</v>
      </c>
      <c r="C104" s="37">
        <v>26.192900000000002</v>
      </c>
    </row>
    <row r="105" spans="1:3" x14ac:dyDescent="0.3">
      <c r="A105" s="36">
        <v>43175</v>
      </c>
      <c r="B105" s="37">
        <v>23.075700000000001</v>
      </c>
      <c r="C105" s="37">
        <v>25.885100000000001</v>
      </c>
    </row>
    <row r="106" spans="1:3" x14ac:dyDescent="0.3">
      <c r="A106" s="36">
        <v>43182</v>
      </c>
      <c r="B106" s="37">
        <v>21.961500000000001</v>
      </c>
      <c r="C106" s="37">
        <v>24.616800000000001</v>
      </c>
    </row>
    <row r="107" spans="1:3" x14ac:dyDescent="0.3">
      <c r="A107" s="36">
        <v>43188</v>
      </c>
      <c r="B107" s="37">
        <v>22.239599999999999</v>
      </c>
      <c r="C107" s="37">
        <v>24.946899999999999</v>
      </c>
    </row>
    <row r="108" spans="1:3" x14ac:dyDescent="0.3">
      <c r="A108" s="36">
        <v>43190</v>
      </c>
      <c r="B108" s="37">
        <v>22.239599999999999</v>
      </c>
      <c r="C108" s="37">
        <v>24.946899999999999</v>
      </c>
    </row>
    <row r="109" spans="1:3" x14ac:dyDescent="0.3">
      <c r="A109" s="36">
        <v>43196</v>
      </c>
      <c r="B109" s="37">
        <v>21.981400000000001</v>
      </c>
      <c r="C109" s="37">
        <v>24.6416</v>
      </c>
    </row>
    <row r="110" spans="1:3" x14ac:dyDescent="0.3">
      <c r="A110" s="36">
        <v>43203</v>
      </c>
      <c r="B110" s="37">
        <v>21.981400000000001</v>
      </c>
      <c r="C110" s="37">
        <v>24.6416</v>
      </c>
    </row>
    <row r="111" spans="1:3" x14ac:dyDescent="0.3">
      <c r="A111" s="36">
        <v>43210</v>
      </c>
      <c r="B111" s="37">
        <v>22.5108</v>
      </c>
      <c r="C111" s="37">
        <v>25.264700000000001</v>
      </c>
    </row>
    <row r="112" spans="1:3" x14ac:dyDescent="0.3">
      <c r="A112" s="36">
        <v>43217</v>
      </c>
      <c r="B112" s="37">
        <v>22.313600000000001</v>
      </c>
      <c r="C112" s="37">
        <v>25.053000000000001</v>
      </c>
    </row>
    <row r="113" spans="1:3" x14ac:dyDescent="0.3">
      <c r="A113" s="36">
        <v>43220</v>
      </c>
      <c r="B113" s="37">
        <v>22.259699999999999</v>
      </c>
      <c r="C113" s="37">
        <v>24.995899999999999</v>
      </c>
    </row>
    <row r="114" spans="1:3" x14ac:dyDescent="0.3">
      <c r="A114" s="36">
        <v>43224</v>
      </c>
      <c r="B114" s="37">
        <v>22.480499999999999</v>
      </c>
      <c r="C114" s="37">
        <v>25.263999999999999</v>
      </c>
    </row>
    <row r="115" spans="1:3" x14ac:dyDescent="0.3">
      <c r="A115" s="36">
        <v>43231</v>
      </c>
      <c r="B115" s="37">
        <v>23.1629</v>
      </c>
      <c r="C115" s="37">
        <v>26.0291</v>
      </c>
    </row>
    <row r="116" spans="1:3" x14ac:dyDescent="0.3">
      <c r="A116" s="36">
        <v>43238</v>
      </c>
      <c r="B116" s="37">
        <v>22.913499999999999</v>
      </c>
      <c r="C116" s="37">
        <v>25.731100000000001</v>
      </c>
    </row>
    <row r="117" spans="1:3" x14ac:dyDescent="0.3">
      <c r="A117" s="36">
        <v>43245</v>
      </c>
      <c r="B117" s="37">
        <v>23.017800000000001</v>
      </c>
      <c r="C117" s="37">
        <v>25.8566</v>
      </c>
    </row>
    <row r="118" spans="1:3" x14ac:dyDescent="0.3">
      <c r="A118" s="36">
        <v>43251</v>
      </c>
      <c r="B118" s="37">
        <v>22.883600000000001</v>
      </c>
      <c r="C118" s="37">
        <v>25.715399999999999</v>
      </c>
    </row>
    <row r="119" spans="1:3" x14ac:dyDescent="0.3">
      <c r="A119" s="36">
        <v>43252</v>
      </c>
      <c r="B119" s="37">
        <v>23.1297</v>
      </c>
      <c r="C119" s="37">
        <v>25.985600000000002</v>
      </c>
    </row>
    <row r="120" spans="1:3" x14ac:dyDescent="0.3">
      <c r="A120" s="36">
        <v>43259</v>
      </c>
      <c r="B120" s="37">
        <v>23.641999999999999</v>
      </c>
      <c r="C120" s="37">
        <v>26.578499999999998</v>
      </c>
    </row>
    <row r="121" spans="1:3" x14ac:dyDescent="0.3">
      <c r="A121" s="36">
        <v>43266</v>
      </c>
      <c r="B121" s="37">
        <v>23.7942</v>
      </c>
      <c r="C121" s="37">
        <v>26.7422</v>
      </c>
    </row>
    <row r="122" spans="1:3" x14ac:dyDescent="0.3">
      <c r="A122" s="36">
        <v>43273</v>
      </c>
      <c r="B122" s="37">
        <v>23.4863</v>
      </c>
      <c r="C122" s="37">
        <v>26.4071</v>
      </c>
    </row>
    <row r="123" spans="1:3" x14ac:dyDescent="0.3">
      <c r="A123" s="36">
        <v>43280</v>
      </c>
      <c r="B123" s="37">
        <v>23.107099999999999</v>
      </c>
      <c r="C123" s="37">
        <v>25.999300000000002</v>
      </c>
    </row>
    <row r="124" spans="1:3" x14ac:dyDescent="0.3">
      <c r="A124" s="36">
        <v>43281</v>
      </c>
      <c r="B124" s="37">
        <v>23.107099999999999</v>
      </c>
      <c r="C124" s="37">
        <v>25.999300000000002</v>
      </c>
    </row>
    <row r="125" spans="1:3" x14ac:dyDescent="0.3">
      <c r="A125" s="36">
        <v>43287</v>
      </c>
      <c r="B125" s="37">
        <v>23.3278</v>
      </c>
      <c r="C125" s="37">
        <v>26.255500000000001</v>
      </c>
    </row>
    <row r="126" spans="1:3" x14ac:dyDescent="0.3">
      <c r="A126" s="36">
        <v>43294</v>
      </c>
      <c r="B126" s="37">
        <v>23.6874</v>
      </c>
      <c r="C126" s="37">
        <v>26.657399999999999</v>
      </c>
    </row>
    <row r="127" spans="1:3" x14ac:dyDescent="0.3">
      <c r="A127" s="36">
        <v>43301</v>
      </c>
      <c r="B127" s="37">
        <v>23.707000000000001</v>
      </c>
      <c r="C127" s="37">
        <v>26.713000000000001</v>
      </c>
    </row>
    <row r="128" spans="1:3" x14ac:dyDescent="0.3">
      <c r="A128" s="36">
        <v>43308</v>
      </c>
      <c r="B128" s="37">
        <v>23.6569</v>
      </c>
      <c r="C128" s="37">
        <v>26.643699999999999</v>
      </c>
    </row>
    <row r="129" spans="1:3" x14ac:dyDescent="0.3">
      <c r="A129" s="36">
        <v>43312</v>
      </c>
      <c r="B129" s="37">
        <v>23.338000000000001</v>
      </c>
      <c r="C129" s="37">
        <v>26.294499999999999</v>
      </c>
    </row>
    <row r="130" spans="1:3" x14ac:dyDescent="0.3">
      <c r="A130" s="36">
        <v>43315</v>
      </c>
      <c r="B130" s="37">
        <v>23.5075</v>
      </c>
      <c r="C130" s="37">
        <v>26.4832</v>
      </c>
    </row>
    <row r="131" spans="1:3" x14ac:dyDescent="0.3">
      <c r="A131" s="36">
        <v>43322</v>
      </c>
      <c r="B131" s="37">
        <v>23.529699999999998</v>
      </c>
      <c r="C131" s="37">
        <v>26.524100000000001</v>
      </c>
    </row>
    <row r="132" spans="1:3" x14ac:dyDescent="0.3">
      <c r="A132" s="36">
        <v>43329</v>
      </c>
      <c r="B132" s="37">
        <v>23.5014</v>
      </c>
      <c r="C132" s="37">
        <v>26.499300000000002</v>
      </c>
    </row>
    <row r="133" spans="1:3" x14ac:dyDescent="0.3">
      <c r="A133" s="36">
        <v>43336</v>
      </c>
      <c r="B133" s="37">
        <v>23.6203</v>
      </c>
      <c r="C133" s="37">
        <v>26.667400000000001</v>
      </c>
    </row>
    <row r="134" spans="1:3" x14ac:dyDescent="0.3">
      <c r="A134" s="36">
        <v>43343</v>
      </c>
      <c r="B134" s="37">
        <v>23.6203</v>
      </c>
      <c r="C134" s="37">
        <v>26.667400000000001</v>
      </c>
    </row>
    <row r="135" spans="1:3" x14ac:dyDescent="0.3">
      <c r="A135" s="36">
        <v>43350</v>
      </c>
      <c r="B135" s="37">
        <v>23.3674</v>
      </c>
      <c r="C135" s="37">
        <v>26.3645</v>
      </c>
    </row>
    <row r="136" spans="1:3" x14ac:dyDescent="0.3">
      <c r="A136" s="36">
        <v>43357</v>
      </c>
      <c r="B136" s="37">
        <v>23.603100000000001</v>
      </c>
      <c r="C136" s="37">
        <v>26.631699999999999</v>
      </c>
    </row>
    <row r="137" spans="1:3" x14ac:dyDescent="0.3">
      <c r="A137" s="36">
        <v>43364</v>
      </c>
      <c r="B137" s="37">
        <v>23.703800000000001</v>
      </c>
      <c r="C137" s="37">
        <v>26.768599999999999</v>
      </c>
    </row>
    <row r="138" spans="1:3" x14ac:dyDescent="0.3">
      <c r="A138" s="36">
        <v>43371</v>
      </c>
      <c r="B138" s="37">
        <v>23.5244</v>
      </c>
      <c r="C138" s="37">
        <v>26.5473</v>
      </c>
    </row>
    <row r="139" spans="1:3" x14ac:dyDescent="0.3">
      <c r="A139" s="36">
        <v>43373</v>
      </c>
      <c r="B139" s="37">
        <v>23.5244</v>
      </c>
      <c r="C139" s="37">
        <v>26.5473</v>
      </c>
    </row>
    <row r="140" spans="1:3" x14ac:dyDescent="0.3">
      <c r="A140" s="36">
        <v>43378</v>
      </c>
      <c r="B140" s="37">
        <v>22.910699999999999</v>
      </c>
      <c r="C140" s="37">
        <v>25.8401</v>
      </c>
    </row>
    <row r="141" spans="1:3" x14ac:dyDescent="0.3">
      <c r="A141" s="36">
        <v>43385</v>
      </c>
      <c r="B141" s="37">
        <v>21.8203</v>
      </c>
      <c r="C141" s="37">
        <v>24.619700000000002</v>
      </c>
    </row>
    <row r="142" spans="1:3" x14ac:dyDescent="0.3">
      <c r="A142" s="36">
        <v>43392</v>
      </c>
      <c r="B142" s="37">
        <v>21.823799999999999</v>
      </c>
      <c r="C142" s="37">
        <v>24.645700000000001</v>
      </c>
    </row>
    <row r="143" spans="1:3" x14ac:dyDescent="0.3">
      <c r="A143" s="36">
        <v>43399</v>
      </c>
      <c r="B143" s="37">
        <v>21.251300000000001</v>
      </c>
      <c r="C143" s="37">
        <v>24.0138</v>
      </c>
    </row>
    <row r="144" spans="1:3" x14ac:dyDescent="0.3">
      <c r="A144" s="36">
        <v>43404</v>
      </c>
      <c r="B144" s="37">
        <v>21.953099999999999</v>
      </c>
      <c r="C144" s="37">
        <v>24.8065</v>
      </c>
    </row>
    <row r="145" spans="1:3" x14ac:dyDescent="0.3">
      <c r="A145" s="36">
        <v>43406</v>
      </c>
      <c r="B145" s="37">
        <v>22.2563</v>
      </c>
      <c r="C145" s="37">
        <v>25.124400000000001</v>
      </c>
    </row>
    <row r="146" spans="1:3" x14ac:dyDescent="0.3">
      <c r="A146" s="36">
        <v>43413</v>
      </c>
      <c r="B146" s="37">
        <v>22.538799999999998</v>
      </c>
      <c r="C146" s="37">
        <v>25.429099999999998</v>
      </c>
    </row>
    <row r="147" spans="1:3" x14ac:dyDescent="0.3">
      <c r="A147" s="36">
        <v>43420</v>
      </c>
      <c r="B147" s="37">
        <v>22.4482</v>
      </c>
      <c r="C147" s="37">
        <v>25.381</v>
      </c>
    </row>
    <row r="148" spans="1:3" x14ac:dyDescent="0.3">
      <c r="A148" s="36">
        <v>43427</v>
      </c>
      <c r="B148" s="37">
        <v>22.006399999999999</v>
      </c>
      <c r="C148" s="37">
        <v>24.883199999999999</v>
      </c>
    </row>
    <row r="149" spans="1:3" x14ac:dyDescent="0.3">
      <c r="A149" s="36">
        <v>43434</v>
      </c>
      <c r="B149" s="37">
        <v>22.7484</v>
      </c>
      <c r="C149" s="37">
        <v>25.7319</v>
      </c>
    </row>
    <row r="150" spans="1:3" x14ac:dyDescent="0.3">
      <c r="A150" s="36">
        <v>43441</v>
      </c>
      <c r="B150" s="37">
        <v>21.839200000000002</v>
      </c>
      <c r="C150" s="37">
        <v>24.721</v>
      </c>
    </row>
    <row r="151" spans="1:3" x14ac:dyDescent="0.3">
      <c r="A151" s="36">
        <v>43448</v>
      </c>
      <c r="B151" s="37">
        <v>21.8749</v>
      </c>
      <c r="C151" s="37">
        <v>24.71133</v>
      </c>
    </row>
    <row r="152" spans="1:3" x14ac:dyDescent="0.3">
      <c r="A152" s="36">
        <v>43455</v>
      </c>
      <c r="B152" s="39">
        <v>20.703299999999999</v>
      </c>
      <c r="C152" s="39">
        <v>23.4589</v>
      </c>
    </row>
    <row r="153" spans="1:3" x14ac:dyDescent="0.3">
      <c r="A153" s="36">
        <v>43462</v>
      </c>
      <c r="B153" s="39">
        <v>21.184899999999999</v>
      </c>
      <c r="C153" s="39">
        <v>24.014600000000002</v>
      </c>
    </row>
    <row r="154" spans="1:3" x14ac:dyDescent="0.3">
      <c r="A154" s="36">
        <v>43465</v>
      </c>
      <c r="B154" s="39">
        <v>21.366</v>
      </c>
      <c r="C154" s="39">
        <v>24.2119</v>
      </c>
    </row>
    <row r="155" spans="1:3" x14ac:dyDescent="0.3">
      <c r="A155" s="36">
        <v>43469</v>
      </c>
      <c r="B155" s="39">
        <v>21.378</v>
      </c>
      <c r="C155" s="39">
        <v>24.229199999999999</v>
      </c>
    </row>
    <row r="156" spans="1:3" x14ac:dyDescent="0.3">
      <c r="A156" s="36">
        <v>43476</v>
      </c>
      <c r="B156" s="39">
        <v>21.970700000000001</v>
      </c>
      <c r="C156" s="39">
        <v>24.9071</v>
      </c>
    </row>
    <row r="157" spans="1:3" x14ac:dyDescent="0.3">
      <c r="A157" s="36">
        <v>43483</v>
      </c>
      <c r="B157" s="39">
        <v>22.6065</v>
      </c>
      <c r="C157" s="39">
        <v>25.591200000000001</v>
      </c>
    </row>
    <row r="158" spans="1:3" x14ac:dyDescent="0.3">
      <c r="A158" s="40">
        <v>43490</v>
      </c>
      <c r="B158" s="39">
        <v>22.675899999999999</v>
      </c>
      <c r="C158" s="39">
        <v>25.644100000000002</v>
      </c>
    </row>
    <row r="159" spans="1:3" x14ac:dyDescent="0.3">
      <c r="A159" s="40">
        <v>43496</v>
      </c>
      <c r="B159" s="39">
        <v>22.805</v>
      </c>
      <c r="C159" s="39">
        <v>25.810600000000001</v>
      </c>
    </row>
    <row r="160" spans="1:3" x14ac:dyDescent="0.3">
      <c r="A160" s="40">
        <v>43497</v>
      </c>
      <c r="B160" s="39">
        <v>23.0016</v>
      </c>
      <c r="C160" s="39">
        <v>26.043399999999998</v>
      </c>
    </row>
    <row r="161" spans="1:3" x14ac:dyDescent="0.3">
      <c r="A161" s="40">
        <v>43504</v>
      </c>
      <c r="B161" s="39">
        <v>23.0016</v>
      </c>
      <c r="C161" s="39">
        <v>26.043399999999998</v>
      </c>
    </row>
    <row r="162" spans="1:3" x14ac:dyDescent="0.3">
      <c r="A162" s="40">
        <v>43511</v>
      </c>
      <c r="B162" s="39">
        <v>23.5748</v>
      </c>
      <c r="C162" s="39">
        <v>26.708600000000001</v>
      </c>
    </row>
    <row r="163" spans="1:3" x14ac:dyDescent="0.3">
      <c r="A163" s="40">
        <v>43518</v>
      </c>
      <c r="B163" s="39">
        <v>23.777000000000001</v>
      </c>
      <c r="C163" s="39">
        <v>26.90204</v>
      </c>
    </row>
    <row r="164" spans="1:3" x14ac:dyDescent="0.3">
      <c r="A164" s="40">
        <v>43524</v>
      </c>
      <c r="B164" s="39">
        <v>23.7834</v>
      </c>
      <c r="C164" s="39">
        <v>26.906199999999998</v>
      </c>
    </row>
    <row r="165" spans="1:3" x14ac:dyDescent="0.3">
      <c r="A165" s="40">
        <v>43525</v>
      </c>
      <c r="B165" s="39">
        <v>23.7834</v>
      </c>
      <c r="C165" s="39">
        <v>26.906199999999998</v>
      </c>
    </row>
    <row r="166" spans="1:3" x14ac:dyDescent="0.3">
      <c r="A166" s="40">
        <v>43532</v>
      </c>
      <c r="B166" s="39">
        <v>23.639500000000002</v>
      </c>
      <c r="C166" s="39">
        <v>26.7667</v>
      </c>
    </row>
    <row r="167" spans="1:3" x14ac:dyDescent="0.3">
      <c r="A167" s="40">
        <v>43539</v>
      </c>
      <c r="B167" s="39">
        <v>24.2531</v>
      </c>
      <c r="C167" s="39">
        <v>27.4314</v>
      </c>
    </row>
    <row r="168" spans="1:3" x14ac:dyDescent="0.3">
      <c r="A168" s="40">
        <v>43546</v>
      </c>
      <c r="B168" s="39">
        <v>24.1067</v>
      </c>
      <c r="C168" s="39">
        <v>27.2806</v>
      </c>
    </row>
    <row r="169" spans="1:3" x14ac:dyDescent="0.3">
      <c r="A169" s="40">
        <v>43553</v>
      </c>
      <c r="B169" s="39">
        <v>24.571400000000001</v>
      </c>
      <c r="C169" s="39">
        <v>27.832100000000001</v>
      </c>
    </row>
    <row r="170" spans="1:3" x14ac:dyDescent="0.3">
      <c r="A170" s="40">
        <v>43555</v>
      </c>
      <c r="B170" s="39">
        <v>24.571400000000001</v>
      </c>
      <c r="C170" s="39">
        <v>27.832100000000001</v>
      </c>
    </row>
    <row r="171" spans="1:3" x14ac:dyDescent="0.3">
      <c r="A171" s="40">
        <v>43560</v>
      </c>
      <c r="B171" s="39">
        <v>25.195900000000002</v>
      </c>
      <c r="C171" s="39">
        <v>28.5427</v>
      </c>
    </row>
    <row r="172" spans="1:3" x14ac:dyDescent="0.3">
      <c r="A172" s="40">
        <v>43567</v>
      </c>
      <c r="B172" s="39">
        <v>25.408899999999999</v>
      </c>
      <c r="C172" s="39">
        <v>28.793500000000002</v>
      </c>
    </row>
    <row r="173" spans="1:3" x14ac:dyDescent="0.3">
      <c r="A173" s="40">
        <v>43573</v>
      </c>
      <c r="B173" s="39">
        <v>25.4209</v>
      </c>
      <c r="C173" s="39">
        <v>28.816700000000001</v>
      </c>
    </row>
    <row r="174" spans="1:3" x14ac:dyDescent="0.3">
      <c r="A174" s="40">
        <v>43581</v>
      </c>
      <c r="B174" s="37">
        <v>25.733599999999999</v>
      </c>
      <c r="C174" s="37">
        <v>29.1753</v>
      </c>
    </row>
    <row r="175" spans="1:3" x14ac:dyDescent="0.3">
      <c r="A175" s="40">
        <v>43585</v>
      </c>
      <c r="B175" s="37">
        <v>25.757000000000001</v>
      </c>
      <c r="C175" s="37">
        <v>29.196300000000001</v>
      </c>
    </row>
    <row r="176" spans="1:3" x14ac:dyDescent="0.3">
      <c r="A176" s="40">
        <v>43588</v>
      </c>
      <c r="B176" s="37">
        <v>25.6843</v>
      </c>
      <c r="C176" s="37">
        <v>29.102499999999999</v>
      </c>
    </row>
    <row r="177" spans="1:3" x14ac:dyDescent="0.3">
      <c r="A177" s="40">
        <v>43595</v>
      </c>
      <c r="B177" s="37">
        <v>25.121400000000001</v>
      </c>
      <c r="C177" s="37">
        <v>28.486599999999999</v>
      </c>
    </row>
    <row r="178" spans="1:3" x14ac:dyDescent="0.3">
      <c r="A178" s="40">
        <v>43602</v>
      </c>
      <c r="B178" s="37">
        <v>24.9498</v>
      </c>
      <c r="C178" s="37">
        <v>28.328700000000001</v>
      </c>
    </row>
    <row r="179" spans="1:3" x14ac:dyDescent="0.3">
      <c r="A179" s="40">
        <v>43609</v>
      </c>
      <c r="B179" s="39">
        <v>24.7316</v>
      </c>
      <c r="C179" s="39">
        <v>28.096399999999999</v>
      </c>
    </row>
    <row r="180" spans="1:3" x14ac:dyDescent="0.3">
      <c r="A180" s="40">
        <v>43616</v>
      </c>
      <c r="B180" s="39">
        <v>24.623699999999999</v>
      </c>
      <c r="C180" s="39">
        <v>27.983000000000001</v>
      </c>
    </row>
    <row r="181" spans="1:3" x14ac:dyDescent="0.3">
      <c r="A181" s="40">
        <v>43623</v>
      </c>
      <c r="B181" s="39">
        <v>25.389399999999998</v>
      </c>
      <c r="C181" s="39">
        <v>28.8734</v>
      </c>
    </row>
    <row r="182" spans="1:3" x14ac:dyDescent="0.3">
      <c r="A182" s="40">
        <v>43630</v>
      </c>
      <c r="B182" s="39">
        <v>25.4649</v>
      </c>
      <c r="C182" s="39">
        <v>28.968699999999998</v>
      </c>
    </row>
    <row r="183" spans="1:3" x14ac:dyDescent="0.3">
      <c r="A183" s="40">
        <v>43637</v>
      </c>
      <c r="B183" s="37">
        <v>26.055900000000001</v>
      </c>
      <c r="C183" s="37">
        <v>29.649699999999999</v>
      </c>
    </row>
    <row r="184" spans="1:3" x14ac:dyDescent="0.3">
      <c r="A184" s="40">
        <v>43644</v>
      </c>
      <c r="B184" s="37">
        <v>25.956299999999999</v>
      </c>
      <c r="C184" s="37">
        <v>29.5504</v>
      </c>
    </row>
    <row r="185" spans="1:3" x14ac:dyDescent="0.3">
      <c r="A185" s="40">
        <v>43646</v>
      </c>
      <c r="B185" s="37">
        <v>25.956299999999999</v>
      </c>
      <c r="C185" s="37">
        <v>29.5504</v>
      </c>
    </row>
    <row r="186" spans="1:3" x14ac:dyDescent="0.3">
      <c r="A186" s="40">
        <v>43651</v>
      </c>
      <c r="B186" s="37">
        <v>26.4422</v>
      </c>
      <c r="C186" s="37">
        <v>30.119399999999999</v>
      </c>
    </row>
    <row r="187" spans="1:3" x14ac:dyDescent="0.3">
      <c r="A187" s="40">
        <v>43658</v>
      </c>
      <c r="B187" s="37">
        <v>26.5322</v>
      </c>
      <c r="C187" s="37">
        <v>30.225100000000001</v>
      </c>
    </row>
    <row r="188" spans="1:3" x14ac:dyDescent="0.3">
      <c r="A188" s="40">
        <v>43665</v>
      </c>
      <c r="B188" s="37">
        <v>26.418099999999999</v>
      </c>
      <c r="C188" s="37">
        <v>30.105</v>
      </c>
    </row>
    <row r="189" spans="1:3" x14ac:dyDescent="0.3">
      <c r="A189" s="40">
        <v>43672</v>
      </c>
      <c r="B189" s="37">
        <v>27.0091</v>
      </c>
      <c r="C189" s="37">
        <v>30.788599999999999</v>
      </c>
    </row>
    <row r="190" spans="1:3" x14ac:dyDescent="0.3">
      <c r="A190" s="40">
        <v>43677</v>
      </c>
      <c r="B190" s="37">
        <v>26.651900000000001</v>
      </c>
      <c r="C190" s="37">
        <v>30.413599999999999</v>
      </c>
    </row>
    <row r="191" spans="1:3" x14ac:dyDescent="0.3">
      <c r="A191" s="40">
        <v>43679</v>
      </c>
      <c r="B191" s="37">
        <v>26.361000000000001</v>
      </c>
      <c r="C191" s="37">
        <v>30.095400000000001</v>
      </c>
    </row>
    <row r="192" spans="1:3" x14ac:dyDescent="0.3">
      <c r="A192" s="40">
        <v>43686</v>
      </c>
      <c r="B192" s="37">
        <v>26.589500000000001</v>
      </c>
      <c r="C192" s="37">
        <v>30.393599999999999</v>
      </c>
    </row>
    <row r="193" spans="1:3" x14ac:dyDescent="0.3">
      <c r="A193" s="40">
        <v>43693</v>
      </c>
      <c r="B193" s="37">
        <v>26.299600000000002</v>
      </c>
      <c r="C193" s="37">
        <v>30.044899999999998</v>
      </c>
    </row>
    <row r="194" spans="1:3" x14ac:dyDescent="0.3">
      <c r="A194" s="40">
        <v>43700</v>
      </c>
      <c r="B194" s="37">
        <v>26.010100000000001</v>
      </c>
      <c r="C194" s="37">
        <v>29.708100000000002</v>
      </c>
    </row>
    <row r="195" spans="1:3" x14ac:dyDescent="0.3">
      <c r="A195" s="40">
        <v>43707</v>
      </c>
      <c r="B195" s="37">
        <v>26.689900000000002</v>
      </c>
      <c r="C195" s="37">
        <v>30.486799999999999</v>
      </c>
    </row>
    <row r="196" spans="1:3" x14ac:dyDescent="0.3">
      <c r="A196" s="40">
        <v>43708</v>
      </c>
      <c r="B196" s="37">
        <v>26.689900000000002</v>
      </c>
      <c r="C196" s="37">
        <v>30.486799999999999</v>
      </c>
    </row>
    <row r="197" spans="1:3" x14ac:dyDescent="0.3">
      <c r="A197" s="40">
        <v>43714</v>
      </c>
      <c r="B197" s="37">
        <v>27.207899999999999</v>
      </c>
      <c r="C197" s="37">
        <v>31.063300000000002</v>
      </c>
    </row>
    <row r="198" spans="1:3" x14ac:dyDescent="0.3">
      <c r="A198" s="40">
        <v>43721</v>
      </c>
      <c r="B198" s="37">
        <v>26.915800000000001</v>
      </c>
      <c r="C198" s="37">
        <v>30.714500000000001</v>
      </c>
    </row>
    <row r="199" spans="1:3" x14ac:dyDescent="0.3">
      <c r="A199" s="40">
        <v>43728</v>
      </c>
      <c r="B199" s="39">
        <v>26.816800000000001</v>
      </c>
      <c r="C199" s="39">
        <v>30.591000000000001</v>
      </c>
    </row>
    <row r="200" spans="1:3" x14ac:dyDescent="0.3">
      <c r="A200" s="40">
        <v>43735</v>
      </c>
      <c r="B200" s="39">
        <v>26.6418</v>
      </c>
      <c r="C200" s="39">
        <v>30.409099999999999</v>
      </c>
    </row>
    <row r="201" spans="1:3" x14ac:dyDescent="0.3">
      <c r="A201" s="40">
        <v>43738</v>
      </c>
      <c r="B201" s="39">
        <v>26.695399999999999</v>
      </c>
      <c r="C201" s="39">
        <v>30.462499999999999</v>
      </c>
    </row>
    <row r="202" spans="1:3" x14ac:dyDescent="0.3">
      <c r="A202" s="40">
        <v>43742</v>
      </c>
      <c r="B202" s="39">
        <v>26.340699999999998</v>
      </c>
      <c r="C202" s="39">
        <v>30.0868</v>
      </c>
    </row>
    <row r="203" spans="1:3" x14ac:dyDescent="0.3">
      <c r="A203" s="36">
        <v>43749</v>
      </c>
      <c r="B203" s="39">
        <v>26.63</v>
      </c>
      <c r="C203" s="39">
        <v>30.3644</v>
      </c>
    </row>
    <row r="204" spans="1:3" x14ac:dyDescent="0.3">
      <c r="A204" s="36">
        <v>43756</v>
      </c>
      <c r="B204" s="39">
        <v>26.675999999999998</v>
      </c>
      <c r="C204" s="39">
        <v>30.4055</v>
      </c>
    </row>
    <row r="205" spans="1:3" x14ac:dyDescent="0.3">
      <c r="A205" s="36">
        <v>43763</v>
      </c>
      <c r="B205" s="39">
        <v>26.5943</v>
      </c>
      <c r="C205" s="39">
        <v>30.322500000000002</v>
      </c>
    </row>
    <row r="206" spans="1:3" x14ac:dyDescent="0.3">
      <c r="A206" s="36">
        <v>43769</v>
      </c>
      <c r="B206" s="39">
        <v>26.816299999999998</v>
      </c>
      <c r="C206" s="39">
        <v>30.576000000000001</v>
      </c>
    </row>
    <row r="207" spans="1:3" x14ac:dyDescent="0.3">
      <c r="A207" s="36">
        <v>43770</v>
      </c>
      <c r="B207" s="39">
        <v>26.944700000000001</v>
      </c>
      <c r="C207" s="39">
        <v>30.7255</v>
      </c>
    </row>
    <row r="208" spans="1:3" x14ac:dyDescent="0.3">
      <c r="A208" s="36">
        <v>43777</v>
      </c>
      <c r="B208" s="39">
        <v>26.828299999999999</v>
      </c>
      <c r="C208" s="39">
        <v>30.600200000000001</v>
      </c>
    </row>
    <row r="209" spans="1:4" x14ac:dyDescent="0.3">
      <c r="A209" s="36">
        <v>43784</v>
      </c>
      <c r="B209" s="39">
        <v>27.198499999999999</v>
      </c>
      <c r="C209" s="39">
        <v>31.0184</v>
      </c>
    </row>
    <row r="210" spans="1:4" x14ac:dyDescent="0.3">
      <c r="A210" s="36">
        <v>43791</v>
      </c>
      <c r="B210" s="39">
        <v>27.12</v>
      </c>
      <c r="C210" s="39">
        <v>30.942</v>
      </c>
    </row>
    <row r="211" spans="1:4" x14ac:dyDescent="0.3">
      <c r="A211" s="36">
        <v>43798</v>
      </c>
      <c r="B211" s="39">
        <v>27.514099999999999</v>
      </c>
      <c r="C211" s="39">
        <v>31.376899999999999</v>
      </c>
    </row>
    <row r="212" spans="1:4" x14ac:dyDescent="0.3">
      <c r="A212" s="36">
        <v>43799</v>
      </c>
      <c r="B212" s="39">
        <v>27.514099999999999</v>
      </c>
      <c r="C212" s="39">
        <v>31.376899999999999</v>
      </c>
    </row>
    <row r="213" spans="1:4" x14ac:dyDescent="0.3">
      <c r="A213" s="36">
        <v>43805</v>
      </c>
      <c r="B213">
        <v>27.669</v>
      </c>
      <c r="C213">
        <v>31.538900000000002</v>
      </c>
    </row>
    <row r="214" spans="1:4" x14ac:dyDescent="0.3">
      <c r="A214" s="36">
        <v>43812</v>
      </c>
      <c r="B214">
        <v>27.847300000000001</v>
      </c>
      <c r="C214">
        <v>31.724299999999999</v>
      </c>
    </row>
    <row r="215" spans="1:4" x14ac:dyDescent="0.3">
      <c r="A215" s="36">
        <v>43819</v>
      </c>
      <c r="B215">
        <v>27.847300000000001</v>
      </c>
      <c r="C215">
        <v>31.724299999999999</v>
      </c>
    </row>
    <row r="216" spans="1:4" x14ac:dyDescent="0.3">
      <c r="A216" s="36">
        <v>43826</v>
      </c>
      <c r="B216">
        <v>28.473500000000001</v>
      </c>
      <c r="C216">
        <v>32.526000000000003</v>
      </c>
    </row>
    <row r="217" spans="1:4" x14ac:dyDescent="0.3">
      <c r="A217" s="36">
        <v>43830</v>
      </c>
      <c r="B217">
        <v>28.2682</v>
      </c>
      <c r="C217">
        <v>32.278700000000001</v>
      </c>
    </row>
    <row r="218" spans="1:4" x14ac:dyDescent="0.3">
      <c r="A218" s="36">
        <v>43833</v>
      </c>
      <c r="B218">
        <v>28.4468</v>
      </c>
      <c r="C218">
        <v>32.507399999999997</v>
      </c>
    </row>
    <row r="219" spans="1:4" x14ac:dyDescent="0.3">
      <c r="A219" s="36">
        <v>43840</v>
      </c>
      <c r="B219">
        <v>28.7803</v>
      </c>
      <c r="C219">
        <v>32.884799999999998</v>
      </c>
    </row>
    <row r="220" spans="1:4" x14ac:dyDescent="0.3">
      <c r="A220" s="36">
        <v>43847</v>
      </c>
      <c r="B220">
        <v>29.4237</v>
      </c>
      <c r="C220">
        <v>33.634599999999999</v>
      </c>
      <c r="D220" s="59"/>
    </row>
    <row r="221" spans="1:4" x14ac:dyDescent="0.3">
      <c r="A221" s="36">
        <v>43854</v>
      </c>
      <c r="B221">
        <v>29.536300000000001</v>
      </c>
      <c r="C221">
        <v>33.743600000000001</v>
      </c>
    </row>
    <row r="222" spans="1:4" x14ac:dyDescent="0.3">
      <c r="A222" s="36">
        <v>43861</v>
      </c>
      <c r="B222">
        <v>28.859200000000001</v>
      </c>
      <c r="C222">
        <v>32.964399999999998</v>
      </c>
    </row>
    <row r="223" spans="1:4" x14ac:dyDescent="0.3">
      <c r="A223" s="36">
        <v>43868</v>
      </c>
      <c r="B223" s="61">
        <v>29.4116</v>
      </c>
      <c r="C223" s="61">
        <v>33.626899999999999</v>
      </c>
    </row>
    <row r="224" spans="1:4" x14ac:dyDescent="0.3">
      <c r="A224" s="36">
        <v>43875</v>
      </c>
      <c r="B224" s="61">
        <v>30.275500000000001</v>
      </c>
      <c r="C224" s="61">
        <v>34.566299999999998</v>
      </c>
    </row>
    <row r="225" spans="1:3" x14ac:dyDescent="0.3">
      <c r="A225" s="36">
        <v>43882</v>
      </c>
      <c r="B225" s="61">
        <v>29.941600000000001</v>
      </c>
      <c r="C225" s="61">
        <v>34.200600000000001</v>
      </c>
    </row>
    <row r="226" spans="1:3" x14ac:dyDescent="0.3">
      <c r="A226" s="36">
        <v>43889</v>
      </c>
      <c r="B226" s="61">
        <v>27.028300000000002</v>
      </c>
      <c r="C226" s="61">
        <v>30.899699999999999</v>
      </c>
    </row>
    <row r="227" spans="1:3" x14ac:dyDescent="0.3">
      <c r="A227" s="36">
        <v>43890</v>
      </c>
      <c r="B227" s="61">
        <v>27.028300000000002</v>
      </c>
      <c r="C227" s="61">
        <v>30.899699999999999</v>
      </c>
    </row>
    <row r="228" spans="1:3" x14ac:dyDescent="0.3">
      <c r="A228" s="36">
        <v>43896</v>
      </c>
      <c r="B228" s="61">
        <v>27.098199999999999</v>
      </c>
      <c r="C228" s="61">
        <v>31.0046</v>
      </c>
    </row>
    <row r="229" spans="1:3" x14ac:dyDescent="0.3">
      <c r="A229" s="36">
        <v>43903</v>
      </c>
      <c r="B229" s="61">
        <v>24.386500000000002</v>
      </c>
      <c r="C229" s="61">
        <v>27.913799999999998</v>
      </c>
    </row>
    <row r="230" spans="1:3" x14ac:dyDescent="0.3">
      <c r="A230" s="36">
        <v>43910</v>
      </c>
      <c r="B230" s="61">
        <v>20.880299999999998</v>
      </c>
      <c r="C230" s="61">
        <v>23.887799999999999</v>
      </c>
    </row>
    <row r="231" spans="1:3" x14ac:dyDescent="0.3">
      <c r="A231" s="36">
        <v>43917</v>
      </c>
      <c r="B231" s="61">
        <v>22.812200000000001</v>
      </c>
      <c r="C231" s="61">
        <v>26.06</v>
      </c>
    </row>
    <row r="232" spans="1:3" x14ac:dyDescent="0.3">
      <c r="A232" s="36">
        <v>43921</v>
      </c>
      <c r="B232" s="61">
        <v>23.1128</v>
      </c>
      <c r="C232" s="61">
        <v>26.396100000000001</v>
      </c>
    </row>
    <row r="233" spans="1:3" x14ac:dyDescent="0.3">
      <c r="A233" s="36">
        <v>43924</v>
      </c>
      <c r="B233" s="61">
        <v>23.1128</v>
      </c>
      <c r="C233" s="61">
        <v>26.396100000000001</v>
      </c>
    </row>
    <row r="234" spans="1:3" x14ac:dyDescent="0.3">
      <c r="A234" s="36">
        <v>43930</v>
      </c>
      <c r="B234" s="61">
        <v>24.910499999999999</v>
      </c>
      <c r="C234" s="61">
        <v>28.455500000000001</v>
      </c>
    </row>
    <row r="235" spans="1:3" x14ac:dyDescent="0.3">
      <c r="A235" s="36">
        <v>43931</v>
      </c>
      <c r="B235" s="61">
        <v>24.910499999999999</v>
      </c>
      <c r="C235" s="61">
        <v>28.455500000000001</v>
      </c>
    </row>
    <row r="236" spans="1:3" x14ac:dyDescent="0.3">
      <c r="A236" s="36">
        <v>43938</v>
      </c>
      <c r="B236" s="61">
        <v>25.541599999999999</v>
      </c>
      <c r="C236" s="61">
        <v>29.160499999999999</v>
      </c>
    </row>
    <row r="237" spans="1:3" x14ac:dyDescent="0.3">
      <c r="A237" s="36">
        <v>43945</v>
      </c>
      <c r="B237" s="61">
        <v>25.143699999999999</v>
      </c>
      <c r="C237" s="61">
        <v>28.715399999999999</v>
      </c>
    </row>
    <row r="238" spans="1:3" x14ac:dyDescent="0.3">
      <c r="A238" s="36">
        <v>43951</v>
      </c>
      <c r="B238" s="61">
        <v>25.781600000000001</v>
      </c>
      <c r="C238" s="61">
        <v>29.421199999999999</v>
      </c>
    </row>
    <row r="239" spans="1:3" x14ac:dyDescent="0.3">
      <c r="A239" s="36">
        <v>43952</v>
      </c>
      <c r="B239" s="61">
        <v>25.781600000000001</v>
      </c>
      <c r="C239" s="61">
        <v>29.421199999999999</v>
      </c>
    </row>
    <row r="240" spans="1:3" x14ac:dyDescent="0.3">
      <c r="A240" s="36">
        <v>43958</v>
      </c>
      <c r="B240" s="61">
        <v>25.997699999999998</v>
      </c>
      <c r="C240" s="61">
        <v>29.6889</v>
      </c>
    </row>
    <row r="241" spans="1:3" x14ac:dyDescent="0.3">
      <c r="A241" s="36">
        <v>43959</v>
      </c>
      <c r="B241" s="61">
        <v>25.997699999999998</v>
      </c>
      <c r="C241" s="61">
        <v>29.6889</v>
      </c>
    </row>
    <row r="242" spans="1:3" x14ac:dyDescent="0.3">
      <c r="A242" s="36">
        <v>43966</v>
      </c>
      <c r="B242" s="61">
        <v>25.894500000000001</v>
      </c>
      <c r="C242" s="61">
        <v>29.612100000000002</v>
      </c>
    </row>
    <row r="243" spans="1:3" x14ac:dyDescent="0.3">
      <c r="A243" s="36">
        <v>43973</v>
      </c>
      <c r="B243" s="61">
        <v>26.7075</v>
      </c>
      <c r="C243" s="61">
        <v>30.545100000000001</v>
      </c>
    </row>
    <row r="244" spans="1:3" x14ac:dyDescent="0.3">
      <c r="A244" s="36">
        <v>43980</v>
      </c>
      <c r="B244" s="61">
        <v>27.701699999999999</v>
      </c>
      <c r="C244" s="61">
        <v>31.7</v>
      </c>
    </row>
    <row r="245" spans="1:3" x14ac:dyDescent="0.3">
      <c r="A245" s="36">
        <v>43982</v>
      </c>
      <c r="B245" s="61">
        <v>27.701699999999999</v>
      </c>
      <c r="C245" s="61">
        <v>31.7</v>
      </c>
    </row>
    <row r="246" spans="1:3" x14ac:dyDescent="0.3">
      <c r="A246" s="36">
        <v>43987</v>
      </c>
      <c r="B246" s="61">
        <v>28.8217</v>
      </c>
      <c r="C246" s="61">
        <v>32.9405</v>
      </c>
    </row>
    <row r="247" spans="1:3" x14ac:dyDescent="0.3">
      <c r="A247" s="36">
        <v>43994</v>
      </c>
      <c r="B247" s="61">
        <v>27.410499999999999</v>
      </c>
      <c r="C247" s="61">
        <v>31.343399999999999</v>
      </c>
    </row>
    <row r="248" spans="1:3" x14ac:dyDescent="0.3">
      <c r="A248" s="36">
        <v>44001</v>
      </c>
      <c r="B248" s="61">
        <v>28.0669</v>
      </c>
      <c r="C248" s="61">
        <v>32.117199999999997</v>
      </c>
    </row>
    <row r="249" spans="1:3" x14ac:dyDescent="0.3">
      <c r="A249" s="36">
        <v>44008</v>
      </c>
      <c r="B249" s="61">
        <v>27.472100000000001</v>
      </c>
      <c r="C249" s="61">
        <v>31.450900000000001</v>
      </c>
    </row>
    <row r="250" spans="1:3" x14ac:dyDescent="0.3">
      <c r="A250" s="36">
        <v>44012</v>
      </c>
      <c r="B250" s="61">
        <v>28.101299999999998</v>
      </c>
      <c r="C250" s="61">
        <v>32.1676</v>
      </c>
    </row>
    <row r="251" spans="1:3" x14ac:dyDescent="0.3">
      <c r="A251" s="36">
        <v>44015</v>
      </c>
      <c r="B251" s="61">
        <v>28.381900000000002</v>
      </c>
      <c r="C251" s="61">
        <v>32.460900000000002</v>
      </c>
    </row>
    <row r="252" spans="1:3" x14ac:dyDescent="0.3">
      <c r="A252" s="36">
        <v>44022</v>
      </c>
      <c r="B252" s="61">
        <v>28.686900000000001</v>
      </c>
      <c r="C252" s="61">
        <v>32.785200000000003</v>
      </c>
    </row>
    <row r="253" spans="1:3" x14ac:dyDescent="0.3">
      <c r="A253" s="36">
        <v>44029</v>
      </c>
      <c r="B253" s="61">
        <v>28.959499999999998</v>
      </c>
      <c r="C253" s="61">
        <v>33.163400000000003</v>
      </c>
    </row>
    <row r="254" spans="1:3" x14ac:dyDescent="0.3">
      <c r="A254" s="36">
        <v>44036</v>
      </c>
      <c r="B254" s="61">
        <v>28.9495</v>
      </c>
      <c r="C254" s="61">
        <v>33.148200000000003</v>
      </c>
    </row>
    <row r="255" spans="1:3" x14ac:dyDescent="0.3">
      <c r="A255" s="36">
        <v>44043</v>
      </c>
      <c r="B255" s="61">
        <v>29.068200000000001</v>
      </c>
      <c r="C255" s="61">
        <v>33.256</v>
      </c>
    </row>
    <row r="256" spans="1:3" x14ac:dyDescent="0.3">
      <c r="A256" s="36">
        <v>44050</v>
      </c>
      <c r="B256" s="61">
        <v>29.375800000000002</v>
      </c>
      <c r="C256" s="61">
        <v>33.620699999999999</v>
      </c>
    </row>
    <row r="257" spans="1:5" x14ac:dyDescent="0.3">
      <c r="A257" s="36">
        <v>44057</v>
      </c>
      <c r="B257" s="61">
        <v>29.4831</v>
      </c>
      <c r="C257" s="61">
        <v>33.743099999999998</v>
      </c>
    </row>
    <row r="258" spans="1:5" x14ac:dyDescent="0.3">
      <c r="A258" s="36">
        <v>44064</v>
      </c>
      <c r="B258" s="61">
        <v>29.565200000000001</v>
      </c>
      <c r="C258" s="61">
        <v>33.834600000000002</v>
      </c>
    </row>
    <row r="259" spans="1:5" x14ac:dyDescent="0.3">
      <c r="A259" s="36">
        <v>44071</v>
      </c>
      <c r="B259" s="61">
        <v>30.154900000000001</v>
      </c>
      <c r="C259" s="61">
        <v>34.477400000000003</v>
      </c>
    </row>
    <row r="260" spans="1:5" x14ac:dyDescent="0.3">
      <c r="A260" s="36">
        <v>44074</v>
      </c>
      <c r="B260" s="61">
        <v>29.8949</v>
      </c>
      <c r="C260" s="61">
        <v>34.1815</v>
      </c>
    </row>
    <row r="261" spans="1:5" x14ac:dyDescent="0.3">
      <c r="A261" s="36">
        <v>44078</v>
      </c>
      <c r="B261" s="61">
        <v>29.245100000000001</v>
      </c>
      <c r="C261" s="61">
        <v>33.443300000000001</v>
      </c>
      <c r="D261" s="61"/>
      <c r="E261" s="61"/>
    </row>
    <row r="262" spans="1:5" x14ac:dyDescent="0.3">
      <c r="A262" s="36">
        <v>44085</v>
      </c>
      <c r="B262" s="61">
        <v>29.031500000000001</v>
      </c>
      <c r="C262" s="61">
        <v>33.296799999999998</v>
      </c>
      <c r="D262" s="61"/>
      <c r="E262" s="61"/>
    </row>
    <row r="263" spans="1:5" x14ac:dyDescent="0.3">
      <c r="A263" s="36">
        <v>44092</v>
      </c>
      <c r="B263" s="61">
        <v>29.088799999999999</v>
      </c>
      <c r="C263" s="61">
        <v>33.326500000000003</v>
      </c>
    </row>
    <row r="264" spans="1:5" x14ac:dyDescent="0.3">
      <c r="A264" s="36">
        <v>44099</v>
      </c>
      <c r="B264" s="61">
        <v>28.741599999999998</v>
      </c>
      <c r="C264" s="61">
        <v>32.924999999999997</v>
      </c>
    </row>
    <row r="265" spans="1:5" x14ac:dyDescent="0.3">
      <c r="A265" s="36">
        <v>44104</v>
      </c>
      <c r="B265" s="61">
        <v>29.1372</v>
      </c>
      <c r="C265" s="61">
        <v>33.354599999999998</v>
      </c>
    </row>
    <row r="266" spans="1:5" x14ac:dyDescent="0.3">
      <c r="A266" s="36">
        <v>44106</v>
      </c>
      <c r="B266" s="61">
        <v>29.2347</v>
      </c>
      <c r="C266" s="61">
        <v>33.4636</v>
      </c>
    </row>
    <row r="267" spans="1:5" x14ac:dyDescent="0.3">
      <c r="A267" s="36">
        <v>44113</v>
      </c>
      <c r="B267" s="61">
        <v>29.936399999999999</v>
      </c>
      <c r="C267" s="61">
        <v>34.276600000000002</v>
      </c>
    </row>
    <row r="268" spans="1:5" x14ac:dyDescent="0.3">
      <c r="A268" s="36">
        <v>44120</v>
      </c>
      <c r="B268" s="61">
        <v>29.982600000000001</v>
      </c>
      <c r="C268" s="61">
        <v>34.326500000000003</v>
      </c>
    </row>
    <row r="269" spans="1:5" x14ac:dyDescent="0.3">
      <c r="A269" s="36">
        <v>44127</v>
      </c>
      <c r="B269" s="61">
        <v>29.8279</v>
      </c>
      <c r="C269" s="61">
        <v>34.153100000000002</v>
      </c>
    </row>
    <row r="270" spans="1:5" x14ac:dyDescent="0.3">
      <c r="A270" s="36">
        <v>44134</v>
      </c>
      <c r="B270" s="61">
        <v>28.485099999999999</v>
      </c>
      <c r="C270" s="61">
        <v>32.602800000000002</v>
      </c>
    </row>
    <row r="271" spans="1:5" x14ac:dyDescent="0.3">
      <c r="A271" s="36">
        <v>44135</v>
      </c>
      <c r="B271" s="61">
        <v>28.485099999999999</v>
      </c>
      <c r="C271" s="61">
        <v>32.602800000000002</v>
      </c>
    </row>
    <row r="272" spans="1:5" x14ac:dyDescent="0.3">
      <c r="A272" s="36">
        <v>44139</v>
      </c>
      <c r="B272" s="61">
        <v>28.485099999999999</v>
      </c>
      <c r="C272" s="61">
        <v>32.602800000000002</v>
      </c>
    </row>
    <row r="273" spans="1:3" x14ac:dyDescent="0.3">
      <c r="A273" s="36">
        <v>44141</v>
      </c>
      <c r="B273" s="61">
        <v>30.5594</v>
      </c>
      <c r="C273" s="61">
        <v>34.992199999999997</v>
      </c>
    </row>
    <row r="274" spans="1:3" x14ac:dyDescent="0.3">
      <c r="A274" s="36">
        <v>44146</v>
      </c>
      <c r="B274" s="61">
        <v>30.5594</v>
      </c>
      <c r="C274" s="61">
        <v>34.992199999999997</v>
      </c>
    </row>
    <row r="275" spans="1:3" x14ac:dyDescent="0.3">
      <c r="A275" s="36">
        <v>44148</v>
      </c>
      <c r="B275" s="61">
        <v>31.0809</v>
      </c>
      <c r="C275" s="61">
        <v>35.563000000000002</v>
      </c>
    </row>
    <row r="276" spans="1:3" x14ac:dyDescent="0.3">
      <c r="A276" s="36">
        <v>44153</v>
      </c>
      <c r="B276" s="61">
        <v>31.0809</v>
      </c>
      <c r="C276" s="61">
        <v>35.563000000000002</v>
      </c>
    </row>
    <row r="277" spans="1:3" x14ac:dyDescent="0.3">
      <c r="A277" s="36">
        <v>44155</v>
      </c>
      <c r="B277" s="61">
        <v>30.939699999999998</v>
      </c>
      <c r="C277" s="61">
        <v>35.386699999999998</v>
      </c>
    </row>
    <row r="278" spans="1:3" x14ac:dyDescent="0.3">
      <c r="A278" s="36">
        <v>44160</v>
      </c>
      <c r="B278" s="61">
        <v>30.939699999999998</v>
      </c>
      <c r="C278" s="61">
        <v>35.386699999999998</v>
      </c>
    </row>
    <row r="279" spans="1:3" x14ac:dyDescent="0.3">
      <c r="A279" s="36">
        <v>44162</v>
      </c>
      <c r="B279" s="61">
        <v>31.403300000000002</v>
      </c>
      <c r="C279" s="61">
        <v>35.931199999999997</v>
      </c>
    </row>
    <row r="280" spans="1:3" x14ac:dyDescent="0.3">
      <c r="A280" s="36">
        <v>44165</v>
      </c>
      <c r="B280" s="61">
        <v>31.439599999999999</v>
      </c>
      <c r="C280" s="61">
        <v>35.975999999999999</v>
      </c>
    </row>
    <row r="281" spans="1:3" x14ac:dyDescent="0.3">
      <c r="A281" s="36">
        <v>44167</v>
      </c>
      <c r="B281" s="61">
        <v>31.439599999999999</v>
      </c>
      <c r="C281" s="61">
        <v>35.975999999999999</v>
      </c>
    </row>
    <row r="282" spans="1:3" x14ac:dyDescent="0.3">
      <c r="A282" s="36">
        <v>44169</v>
      </c>
      <c r="B282" s="61">
        <v>31.901700000000002</v>
      </c>
      <c r="C282" s="61">
        <v>36.536200000000001</v>
      </c>
    </row>
    <row r="283" spans="1:3" x14ac:dyDescent="0.3">
      <c r="A283" s="36">
        <v>44174</v>
      </c>
      <c r="B283" s="61">
        <v>31.901700000000002</v>
      </c>
      <c r="C283" s="61">
        <v>36.536200000000001</v>
      </c>
    </row>
    <row r="284" spans="1:3" x14ac:dyDescent="0.3">
      <c r="A284" s="36">
        <v>44176</v>
      </c>
      <c r="B284" s="61">
        <v>31.723700000000001</v>
      </c>
      <c r="C284" s="61">
        <v>36.389499999999998</v>
      </c>
    </row>
    <row r="285" spans="1:3" x14ac:dyDescent="0.3">
      <c r="A285" s="36">
        <v>44181</v>
      </c>
      <c r="B285" s="61">
        <v>31.723700000000001</v>
      </c>
      <c r="C285" s="61">
        <v>36.389499999999998</v>
      </c>
    </row>
    <row r="286" spans="1:3" x14ac:dyDescent="0.3">
      <c r="A286" s="36">
        <v>44183</v>
      </c>
      <c r="B286" s="61">
        <v>31.990600000000001</v>
      </c>
      <c r="C286" s="61">
        <v>36.659199999999998</v>
      </c>
    </row>
    <row r="287" spans="1:3" x14ac:dyDescent="0.3">
      <c r="A287" s="36">
        <v>44188</v>
      </c>
      <c r="B287" s="61">
        <v>31.990600000000001</v>
      </c>
      <c r="C287" s="61">
        <v>36.659199999999998</v>
      </c>
    </row>
    <row r="288" spans="1:3" x14ac:dyDescent="0.3">
      <c r="A288" s="36">
        <v>44190</v>
      </c>
      <c r="B288" s="61">
        <v>31.776700000000002</v>
      </c>
      <c r="C288" s="61">
        <v>36.3994</v>
      </c>
    </row>
    <row r="289" spans="1:3" x14ac:dyDescent="0.3">
      <c r="A289" s="36">
        <v>44195</v>
      </c>
      <c r="B289" s="61">
        <v>31.776700000000002</v>
      </c>
      <c r="C289" s="61">
        <v>36.3994</v>
      </c>
    </row>
    <row r="290" spans="1:3" x14ac:dyDescent="0.3">
      <c r="A290" s="36">
        <v>44196</v>
      </c>
      <c r="B290" s="61">
        <v>32.039400000000001</v>
      </c>
      <c r="C290" s="61">
        <v>36.683500000000002</v>
      </c>
    </row>
    <row r="291" spans="1:3" x14ac:dyDescent="0.3">
      <c r="A291" s="36">
        <v>44197</v>
      </c>
      <c r="B291" s="61">
        <v>32.039400000000001</v>
      </c>
      <c r="C291" s="61">
        <v>36.683500000000002</v>
      </c>
    </row>
    <row r="292" spans="1:3" x14ac:dyDescent="0.3">
      <c r="A292" s="36">
        <v>44202</v>
      </c>
      <c r="B292" s="61">
        <v>32.039400000000001</v>
      </c>
      <c r="C292" s="61">
        <v>36.683500000000002</v>
      </c>
    </row>
    <row r="293" spans="1:3" x14ac:dyDescent="0.3">
      <c r="A293" s="36">
        <v>44204</v>
      </c>
      <c r="B293" s="61">
        <v>32.624099999999999</v>
      </c>
      <c r="C293" s="61">
        <v>37.387300000000003</v>
      </c>
    </row>
    <row r="294" spans="1:3" x14ac:dyDescent="0.3">
      <c r="A294" s="36">
        <v>44209</v>
      </c>
      <c r="B294" s="61">
        <v>32.624099999999999</v>
      </c>
      <c r="C294" s="61">
        <v>37.387300000000003</v>
      </c>
    </row>
    <row r="295" spans="1:3" x14ac:dyDescent="0.3">
      <c r="A295" s="36">
        <v>44211</v>
      </c>
      <c r="B295" s="61">
        <v>32.233600000000003</v>
      </c>
      <c r="C295" s="61">
        <v>36.9011</v>
      </c>
    </row>
    <row r="296" spans="1:3" x14ac:dyDescent="0.3">
      <c r="A296" s="36">
        <v>44216</v>
      </c>
      <c r="B296" s="61">
        <v>32.233600000000003</v>
      </c>
      <c r="C296" s="61">
        <v>36.9011</v>
      </c>
    </row>
    <row r="297" spans="1:3" x14ac:dyDescent="0.3">
      <c r="A297" s="36">
        <v>44218</v>
      </c>
      <c r="B297" s="61">
        <v>32.6297</v>
      </c>
      <c r="C297" s="61">
        <v>37.356099999999998</v>
      </c>
    </row>
    <row r="298" spans="1:3" x14ac:dyDescent="0.3">
      <c r="A298" s="36">
        <v>44223</v>
      </c>
      <c r="B298" s="61">
        <v>32.6297</v>
      </c>
      <c r="C298" s="61">
        <v>37.356099999999998</v>
      </c>
    </row>
    <row r="299" spans="1:3" x14ac:dyDescent="0.3">
      <c r="A299" s="36">
        <v>44225</v>
      </c>
      <c r="B299" s="61">
        <v>31.574200000000001</v>
      </c>
      <c r="C299" s="61">
        <v>36.135899999999999</v>
      </c>
    </row>
    <row r="300" spans="1:3" x14ac:dyDescent="0.3">
      <c r="A300" s="36">
        <v>44227</v>
      </c>
      <c r="B300" s="61">
        <v>31.574200000000001</v>
      </c>
      <c r="C300" s="61">
        <v>36.135899999999999</v>
      </c>
    </row>
    <row r="301" spans="1:3" x14ac:dyDescent="0.3">
      <c r="A301" s="36">
        <v>44230</v>
      </c>
      <c r="B301" s="61">
        <v>31.574200000000001</v>
      </c>
      <c r="C301" s="61">
        <v>36.135899999999999</v>
      </c>
    </row>
    <row r="302" spans="1:3" x14ac:dyDescent="0.3">
      <c r="A302" s="36">
        <v>44232</v>
      </c>
      <c r="B302" s="61">
        <v>32.968699999999998</v>
      </c>
      <c r="C302" s="61">
        <v>37.691600000000001</v>
      </c>
    </row>
    <row r="303" spans="1:3" x14ac:dyDescent="0.3">
      <c r="A303" s="36">
        <v>44237</v>
      </c>
      <c r="B303" s="61">
        <v>32.968699999999998</v>
      </c>
      <c r="C303" s="61">
        <v>37.691600000000001</v>
      </c>
    </row>
    <row r="304" spans="1:3" x14ac:dyDescent="0.3">
      <c r="A304" s="36">
        <v>44239</v>
      </c>
      <c r="B304" s="61">
        <v>33.5124</v>
      </c>
      <c r="C304" s="61">
        <v>38.310499999999998</v>
      </c>
    </row>
    <row r="305" spans="1:3" x14ac:dyDescent="0.3">
      <c r="A305" s="36">
        <v>44244</v>
      </c>
      <c r="B305" s="61">
        <v>33.5124</v>
      </c>
      <c r="C305" s="61">
        <v>38.310499999999998</v>
      </c>
    </row>
    <row r="306" spans="1:3" x14ac:dyDescent="0.3">
      <c r="A306" s="36">
        <v>44246</v>
      </c>
      <c r="B306" s="61">
        <v>33.211300000000001</v>
      </c>
      <c r="C306" s="61">
        <v>37.921999999999997</v>
      </c>
    </row>
    <row r="307" spans="1:3" x14ac:dyDescent="0.3">
      <c r="A307" s="36">
        <v>44251</v>
      </c>
      <c r="B307" s="61">
        <v>33.211300000000001</v>
      </c>
      <c r="C307" s="61">
        <v>37.921999999999997</v>
      </c>
    </row>
    <row r="308" spans="1:3" x14ac:dyDescent="0.3">
      <c r="A308" s="36">
        <v>44253</v>
      </c>
      <c r="B308" s="61">
        <v>32.440899999999999</v>
      </c>
      <c r="C308" s="61">
        <v>37.056699999999999</v>
      </c>
    </row>
    <row r="309" spans="1:3" x14ac:dyDescent="0.3">
      <c r="A309" s="36">
        <v>44255</v>
      </c>
      <c r="B309" s="61">
        <v>32.440899999999999</v>
      </c>
      <c r="C309" s="61">
        <v>37.056699999999999</v>
      </c>
    </row>
    <row r="310" spans="1:3" x14ac:dyDescent="0.3">
      <c r="A310" s="36">
        <v>44258</v>
      </c>
      <c r="B310" s="61">
        <v>32.440899999999999</v>
      </c>
      <c r="C310" s="61">
        <v>37.056699999999999</v>
      </c>
    </row>
    <row r="311" spans="1:3" x14ac:dyDescent="0.3">
      <c r="A311" s="36">
        <v>44260</v>
      </c>
      <c r="B311" s="61">
        <v>32.440899999999999</v>
      </c>
      <c r="C311" s="61">
        <v>37.034599999999998</v>
      </c>
    </row>
    <row r="312" spans="1:3" x14ac:dyDescent="0.3">
      <c r="A312" s="36">
        <v>44265</v>
      </c>
      <c r="B312" s="61">
        <v>32.440899999999999</v>
      </c>
      <c r="C312" s="61">
        <v>37.034599999999998</v>
      </c>
    </row>
    <row r="313" spans="1:3" x14ac:dyDescent="0.3">
      <c r="A313" s="36">
        <v>44267</v>
      </c>
      <c r="B313" s="61">
        <v>32.927</v>
      </c>
      <c r="C313" s="61">
        <v>37.578800000000001</v>
      </c>
    </row>
    <row r="314" spans="1:3" x14ac:dyDescent="0.3">
      <c r="A314" s="36">
        <v>44272</v>
      </c>
      <c r="B314" s="61">
        <v>32.927</v>
      </c>
      <c r="C314" s="61">
        <v>37.578800000000001</v>
      </c>
    </row>
    <row r="315" spans="1:3" x14ac:dyDescent="0.3">
      <c r="A315" s="36">
        <v>44274</v>
      </c>
      <c r="B315" s="61">
        <v>32.776699999999998</v>
      </c>
      <c r="C315" s="61">
        <v>37.409399999999998</v>
      </c>
    </row>
    <row r="316" spans="1:3" x14ac:dyDescent="0.3">
      <c r="A316" s="36">
        <v>44279</v>
      </c>
      <c r="B316" s="61">
        <v>32.776699999999998</v>
      </c>
      <c r="C316" s="61">
        <v>37.409399999999998</v>
      </c>
    </row>
    <row r="317" spans="1:3" x14ac:dyDescent="0.3">
      <c r="A317" s="36">
        <v>44281</v>
      </c>
      <c r="B317" s="61">
        <v>33.410899999999998</v>
      </c>
      <c r="C317" s="61">
        <v>38.124400000000001</v>
      </c>
    </row>
    <row r="318" spans="1:3" x14ac:dyDescent="0.3">
      <c r="A318" s="36">
        <v>44286</v>
      </c>
      <c r="B318" s="61">
        <v>33.431800000000003</v>
      </c>
      <c r="C318" s="61">
        <v>38.131599999999999</v>
      </c>
    </row>
    <row r="319" spans="1:3" x14ac:dyDescent="0.3">
      <c r="A319" s="36">
        <v>44293</v>
      </c>
      <c r="B319" s="61">
        <v>34.031999999999996</v>
      </c>
      <c r="C319" s="61">
        <v>38.814700000000002</v>
      </c>
    </row>
    <row r="320" spans="1:3" x14ac:dyDescent="0.3">
      <c r="A320" s="36">
        <v>44295</v>
      </c>
      <c r="B320" s="61">
        <v>34.559899999999999</v>
      </c>
      <c r="C320" s="61">
        <v>39.4968</v>
      </c>
    </row>
    <row r="321" spans="1:3" x14ac:dyDescent="0.3">
      <c r="A321" s="36">
        <v>44300</v>
      </c>
      <c r="B321" s="61">
        <v>34.559899999999999</v>
      </c>
      <c r="C321" s="61">
        <v>39.4968</v>
      </c>
    </row>
    <row r="322" spans="1:3" x14ac:dyDescent="0.3">
      <c r="A322" s="36">
        <v>44302</v>
      </c>
      <c r="B322" s="61">
        <v>35.067599999999999</v>
      </c>
      <c r="C322" s="61">
        <v>40.082900000000002</v>
      </c>
    </row>
    <row r="323" spans="1:3" x14ac:dyDescent="0.3">
      <c r="A323" s="36">
        <v>44307</v>
      </c>
      <c r="B323" s="61">
        <v>35.067599999999999</v>
      </c>
      <c r="C323" s="61">
        <v>40.082900000000002</v>
      </c>
    </row>
    <row r="324" spans="1:3" x14ac:dyDescent="0.3">
      <c r="A324" s="36">
        <v>44309</v>
      </c>
      <c r="B324" s="61">
        <v>35.294800000000002</v>
      </c>
      <c r="C324" s="61">
        <v>40.371699999999997</v>
      </c>
    </row>
    <row r="325" spans="1:3" x14ac:dyDescent="0.3">
      <c r="A325" s="36">
        <v>44314</v>
      </c>
      <c r="B325" s="61">
        <v>35.294800000000002</v>
      </c>
      <c r="C325" s="61">
        <v>40.371699999999997</v>
      </c>
    </row>
    <row r="326" spans="1:3" x14ac:dyDescent="0.3">
      <c r="A326" s="36">
        <v>44316</v>
      </c>
      <c r="B326" s="61">
        <v>35.239199999999997</v>
      </c>
      <c r="C326" s="61">
        <v>40.302700000000002</v>
      </c>
    </row>
    <row r="327" spans="1:3" x14ac:dyDescent="0.3">
      <c r="A327" s="36">
        <v>44321</v>
      </c>
      <c r="B327" s="61">
        <v>35.239199999999997</v>
      </c>
      <c r="C327" s="61">
        <v>40.302700000000002</v>
      </c>
    </row>
    <row r="328" spans="1:3" x14ac:dyDescent="0.3">
      <c r="A328" s="36">
        <v>44323</v>
      </c>
      <c r="B328" s="61">
        <v>35.531100000000002</v>
      </c>
      <c r="C328" s="61">
        <v>40.641800000000003</v>
      </c>
    </row>
    <row r="329" spans="1:3" x14ac:dyDescent="0.3">
      <c r="A329" s="36">
        <v>44328</v>
      </c>
      <c r="B329" s="61">
        <v>35.531100000000002</v>
      </c>
      <c r="C329" s="61">
        <v>40.641800000000003</v>
      </c>
    </row>
    <row r="330" spans="1:3" x14ac:dyDescent="0.3">
      <c r="A330" s="36">
        <v>44330</v>
      </c>
      <c r="B330" s="61">
        <v>34.929299999999998</v>
      </c>
      <c r="C330" s="61">
        <v>39.924100000000003</v>
      </c>
    </row>
    <row r="331" spans="1:3" x14ac:dyDescent="0.3">
      <c r="A331" s="36">
        <v>44335</v>
      </c>
      <c r="B331" s="61">
        <v>34.929299999999998</v>
      </c>
      <c r="C331" s="61">
        <v>39.924100000000003</v>
      </c>
    </row>
    <row r="332" spans="1:3" x14ac:dyDescent="0.3">
      <c r="A332" s="36">
        <v>44337</v>
      </c>
      <c r="B332" s="61">
        <v>34.968400000000003</v>
      </c>
      <c r="C332" s="61">
        <v>39.968800000000002</v>
      </c>
    </row>
    <row r="333" spans="1:3" x14ac:dyDescent="0.3">
      <c r="A333" s="36">
        <v>44342</v>
      </c>
      <c r="B333" s="61">
        <v>34.968400000000003</v>
      </c>
      <c r="C333" s="61">
        <v>39.968800000000002</v>
      </c>
    </row>
    <row r="334" spans="1:3" x14ac:dyDescent="0.3">
      <c r="A334" s="36">
        <v>44344</v>
      </c>
      <c r="B334" s="61">
        <v>35.513800000000003</v>
      </c>
      <c r="C334" s="61">
        <v>40.5884</v>
      </c>
    </row>
    <row r="335" spans="1:3" x14ac:dyDescent="0.3">
      <c r="A335" s="36">
        <v>44347</v>
      </c>
      <c r="B335" s="61">
        <v>35.505600000000001</v>
      </c>
      <c r="C335" s="61">
        <v>40.5852</v>
      </c>
    </row>
    <row r="336" spans="1:3" x14ac:dyDescent="0.3">
      <c r="A336" s="36">
        <v>44349</v>
      </c>
      <c r="B336" s="61">
        <v>35.505600000000001</v>
      </c>
      <c r="C336" s="61">
        <v>40.5852</v>
      </c>
    </row>
    <row r="337" spans="1:3" x14ac:dyDescent="0.3">
      <c r="A337" s="36">
        <v>44351</v>
      </c>
      <c r="B337" s="61">
        <v>35.5548</v>
      </c>
      <c r="C337" s="61">
        <v>40.635100000000001</v>
      </c>
    </row>
    <row r="338" spans="1:3" x14ac:dyDescent="0.3">
      <c r="A338" s="36">
        <v>44356</v>
      </c>
      <c r="B338" s="61">
        <v>35.5548</v>
      </c>
      <c r="C338" s="61">
        <v>40.635100000000001</v>
      </c>
    </row>
    <row r="339" spans="1:3" x14ac:dyDescent="0.3">
      <c r="A339" s="36">
        <v>44358</v>
      </c>
      <c r="B339" s="61">
        <v>35.8979</v>
      </c>
      <c r="C339" s="61">
        <v>41.025599999999997</v>
      </c>
    </row>
    <row r="340" spans="1:3" x14ac:dyDescent="0.3">
      <c r="A340" s="36">
        <v>44363</v>
      </c>
      <c r="B340" s="61">
        <v>35.8979</v>
      </c>
      <c r="C340" s="61">
        <v>41.025599999999997</v>
      </c>
    </row>
    <row r="341" spans="1:3" x14ac:dyDescent="0.3">
      <c r="A341" s="36">
        <v>44365</v>
      </c>
      <c r="B341" s="61">
        <v>35.441000000000003</v>
      </c>
      <c r="C341" s="61">
        <v>40.519399999999997</v>
      </c>
    </row>
    <row r="342" spans="1:3" x14ac:dyDescent="0.3">
      <c r="A342" s="36">
        <v>44370</v>
      </c>
      <c r="B342" s="61">
        <v>35.441000000000003</v>
      </c>
      <c r="C342" s="61">
        <v>40.519399999999997</v>
      </c>
    </row>
    <row r="343" spans="1:3" x14ac:dyDescent="0.3">
      <c r="A343" s="36">
        <v>44371</v>
      </c>
      <c r="B343" s="61">
        <v>35.441000000000003</v>
      </c>
      <c r="C343" s="61">
        <v>40.519399999999997</v>
      </c>
    </row>
    <row r="344" spans="1:3" x14ac:dyDescent="0.3">
      <c r="A344" s="36">
        <v>44372</v>
      </c>
      <c r="B344" s="61">
        <v>36.294800000000002</v>
      </c>
      <c r="C344" s="61">
        <v>41.499200000000002</v>
      </c>
    </row>
    <row r="345" spans="1:3" x14ac:dyDescent="0.3">
      <c r="A345" s="36">
        <v>44377</v>
      </c>
      <c r="B345" s="61">
        <v>36.294800000000002</v>
      </c>
      <c r="C345" s="61">
        <v>41.499200000000002</v>
      </c>
    </row>
    <row r="346" spans="1:3" x14ac:dyDescent="0.3">
      <c r="A346" s="36">
        <v>44379</v>
      </c>
      <c r="B346" s="61">
        <v>36.516599999999997</v>
      </c>
      <c r="C346" s="61">
        <v>41.754600000000003</v>
      </c>
    </row>
    <row r="347" spans="1:3" x14ac:dyDescent="0.3">
      <c r="A347" s="36">
        <v>44384</v>
      </c>
      <c r="B347" s="61">
        <v>36.516599999999997</v>
      </c>
      <c r="C347" s="61">
        <v>41.754600000000003</v>
      </c>
    </row>
    <row r="348" spans="1:3" x14ac:dyDescent="0.3">
      <c r="A348" s="36">
        <v>44386</v>
      </c>
      <c r="B348" s="61">
        <v>36.475999999999999</v>
      </c>
      <c r="C348" s="61">
        <v>41.707099999999997</v>
      </c>
    </row>
    <row r="349" spans="1:3" x14ac:dyDescent="0.3">
      <c r="A349" s="36">
        <v>44391</v>
      </c>
      <c r="B349" s="61">
        <v>36.475999999999999</v>
      </c>
      <c r="C349" s="61">
        <v>41.707099999999997</v>
      </c>
    </row>
    <row r="350" spans="1:3" x14ac:dyDescent="0.3">
      <c r="A350" s="36">
        <v>44393</v>
      </c>
      <c r="B350" s="61">
        <v>36.3461</v>
      </c>
      <c r="C350" s="61">
        <v>41.558700000000002</v>
      </c>
    </row>
    <row r="351" spans="1:3" x14ac:dyDescent="0.3">
      <c r="A351" s="36">
        <v>44398</v>
      </c>
      <c r="B351" s="61">
        <v>36.3461</v>
      </c>
      <c r="C351" s="61">
        <v>41.558700000000002</v>
      </c>
    </row>
    <row r="352" spans="1:3" x14ac:dyDescent="0.3">
      <c r="A352" s="36">
        <v>44400</v>
      </c>
      <c r="B352" s="61">
        <v>37.088500000000003</v>
      </c>
      <c r="C352" s="61">
        <v>42.408099999999997</v>
      </c>
    </row>
    <row r="353" spans="1:3" x14ac:dyDescent="0.3">
      <c r="A353" s="36">
        <v>44405</v>
      </c>
      <c r="B353" s="61">
        <v>37.088500000000003</v>
      </c>
      <c r="C353" s="61">
        <v>42.408099999999997</v>
      </c>
    </row>
    <row r="354" spans="1:3" x14ac:dyDescent="0.3">
      <c r="A354" s="36">
        <v>44407</v>
      </c>
      <c r="B354" s="61">
        <v>37.149700000000003</v>
      </c>
      <c r="C354" s="61">
        <v>42.473300000000002</v>
      </c>
    </row>
    <row r="355" spans="1:3" x14ac:dyDescent="0.3">
      <c r="A355" s="36">
        <v>44408</v>
      </c>
      <c r="B355" s="61">
        <v>37.149700000000003</v>
      </c>
      <c r="C355" s="61">
        <v>42.473300000000002</v>
      </c>
    </row>
    <row r="356" spans="1:3" x14ac:dyDescent="0.3">
      <c r="A356" s="36">
        <v>44412</v>
      </c>
      <c r="B356" s="61">
        <v>37.149700000000003</v>
      </c>
      <c r="C356" s="61">
        <v>42.473300000000002</v>
      </c>
    </row>
    <row r="357" spans="1:3" x14ac:dyDescent="0.3">
      <c r="A357" s="36">
        <v>44414</v>
      </c>
      <c r="B357" s="61">
        <v>37.384900000000002</v>
      </c>
      <c r="C357" s="61">
        <v>42.7256</v>
      </c>
    </row>
    <row r="358" spans="1:3" x14ac:dyDescent="0.3">
      <c r="A358" s="36">
        <v>44419</v>
      </c>
      <c r="B358" s="61">
        <v>37.384900000000002</v>
      </c>
      <c r="C358" s="61">
        <v>42.7256</v>
      </c>
    </row>
    <row r="359" spans="1:3" x14ac:dyDescent="0.3">
      <c r="A359" s="36">
        <v>44421</v>
      </c>
      <c r="B359" s="61">
        <v>37.395200000000003</v>
      </c>
      <c r="C359" s="61">
        <v>42.757800000000003</v>
      </c>
    </row>
    <row r="360" spans="1:3" x14ac:dyDescent="0.3">
      <c r="A360" s="40">
        <v>44426</v>
      </c>
      <c r="B360" s="61">
        <v>37.395200000000003</v>
      </c>
      <c r="C360" s="61">
        <v>42.757800000000003</v>
      </c>
    </row>
    <row r="361" spans="1:3" x14ac:dyDescent="0.3">
      <c r="A361" s="40">
        <v>44428</v>
      </c>
      <c r="B361" s="61">
        <v>37.308700000000002</v>
      </c>
      <c r="C361" s="61">
        <v>42.694499999999998</v>
      </c>
    </row>
    <row r="362" spans="1:3" x14ac:dyDescent="0.3">
      <c r="A362" s="36">
        <v>44433</v>
      </c>
      <c r="B362" s="61">
        <v>37.308700000000002</v>
      </c>
      <c r="C362" s="61">
        <v>42.694499999999998</v>
      </c>
    </row>
    <row r="363" spans="1:3" x14ac:dyDescent="0.3">
      <c r="A363" s="36">
        <v>44435</v>
      </c>
      <c r="B363" s="61">
        <v>37.796999999999997</v>
      </c>
      <c r="C363" s="61">
        <v>43.256900000000002</v>
      </c>
    </row>
    <row r="364" spans="1:3" x14ac:dyDescent="0.3">
      <c r="A364" s="36">
        <v>44439</v>
      </c>
      <c r="B364" s="61">
        <v>37.821100000000001</v>
      </c>
      <c r="C364" s="61">
        <v>43.285899999999998</v>
      </c>
    </row>
    <row r="365" spans="1:3" x14ac:dyDescent="0.3">
      <c r="A365" s="36">
        <v>44440</v>
      </c>
      <c r="B365" s="61">
        <v>37.821100000000001</v>
      </c>
      <c r="C365" s="61">
        <v>43.285899999999998</v>
      </c>
    </row>
    <row r="366" spans="1:3" x14ac:dyDescent="0.3">
      <c r="A366" s="36">
        <v>44442</v>
      </c>
      <c r="B366" s="61">
        <v>38.049900000000001</v>
      </c>
      <c r="C366" s="61">
        <v>43.545200000000001</v>
      </c>
    </row>
    <row r="367" spans="1:3" x14ac:dyDescent="0.3">
      <c r="A367" s="36">
        <v>44447</v>
      </c>
      <c r="B367" s="61">
        <v>38.049900000000001</v>
      </c>
      <c r="C367" s="61">
        <v>43.545200000000001</v>
      </c>
    </row>
    <row r="368" spans="1:3" x14ac:dyDescent="0.3">
      <c r="A368" s="36">
        <v>44449</v>
      </c>
      <c r="B368" s="61">
        <v>37.779899999999998</v>
      </c>
      <c r="C368" s="61">
        <v>43.230899999999998</v>
      </c>
    </row>
    <row r="369" spans="1:3" x14ac:dyDescent="0.3">
      <c r="A369" s="36">
        <v>44454</v>
      </c>
      <c r="B369" s="61">
        <v>37.779899999999998</v>
      </c>
      <c r="C369" s="61">
        <v>43.230899999999998</v>
      </c>
    </row>
    <row r="370" spans="1:3" x14ac:dyDescent="0.3">
      <c r="A370" s="36">
        <v>44456</v>
      </c>
      <c r="B370" s="61">
        <v>37.639299999999999</v>
      </c>
      <c r="C370" s="61">
        <v>43.072800000000001</v>
      </c>
    </row>
    <row r="371" spans="1:3" x14ac:dyDescent="0.3">
      <c r="A371" s="36">
        <v>44461</v>
      </c>
      <c r="B371" s="61">
        <v>37.639299999999999</v>
      </c>
      <c r="C371" s="61">
        <v>43.072800000000001</v>
      </c>
    </row>
    <row r="372" spans="1:3" x14ac:dyDescent="0.3">
      <c r="A372" s="36">
        <v>44463</v>
      </c>
      <c r="B372" s="61">
        <v>37.854900000000001</v>
      </c>
      <c r="C372" s="61">
        <v>43.332900000000002</v>
      </c>
    </row>
    <row r="373" spans="1:3" x14ac:dyDescent="0.3">
      <c r="A373" s="36">
        <v>44468</v>
      </c>
      <c r="B373" s="61">
        <v>37.854900000000001</v>
      </c>
      <c r="C373" s="61">
        <v>43.332900000000002</v>
      </c>
    </row>
    <row r="374" spans="1:3" x14ac:dyDescent="0.3">
      <c r="A374" s="36">
        <v>44469</v>
      </c>
      <c r="B374" s="61">
        <v>36.326000000000001</v>
      </c>
      <c r="C374" s="61">
        <v>41.59</v>
      </c>
    </row>
    <row r="375" spans="1:3" x14ac:dyDescent="0.3">
      <c r="A375" s="36">
        <v>44470</v>
      </c>
      <c r="B375" s="61">
        <v>36.646900000000002</v>
      </c>
      <c r="C375" s="61">
        <v>41.943300000000001</v>
      </c>
    </row>
    <row r="376" spans="1:3" x14ac:dyDescent="0.3">
      <c r="A376" s="36">
        <v>44475</v>
      </c>
      <c r="B376" s="61">
        <v>36.646900000000002</v>
      </c>
      <c r="C376" s="61">
        <v>41.943300000000001</v>
      </c>
    </row>
    <row r="377" spans="1:3" x14ac:dyDescent="0.3">
      <c r="A377" s="36">
        <v>44477</v>
      </c>
      <c r="B377" s="61">
        <v>36.894599999999997</v>
      </c>
      <c r="C377" s="61">
        <v>42.192</v>
      </c>
    </row>
    <row r="378" spans="1:3" x14ac:dyDescent="0.3">
      <c r="A378" s="36">
        <v>44482</v>
      </c>
      <c r="B378" s="61">
        <v>36.894599999999997</v>
      </c>
      <c r="C378" s="61">
        <v>42.192</v>
      </c>
    </row>
    <row r="379" spans="1:3" x14ac:dyDescent="0.3">
      <c r="A379" s="36">
        <v>44484</v>
      </c>
      <c r="B379" s="61">
        <v>37.717599999999997</v>
      </c>
      <c r="C379" s="61">
        <v>43.1004</v>
      </c>
    </row>
    <row r="380" spans="1:3" x14ac:dyDescent="0.3">
      <c r="A380" s="36">
        <v>44489</v>
      </c>
      <c r="B380" s="61">
        <v>37.717599999999997</v>
      </c>
      <c r="C380" s="61">
        <v>43.1004</v>
      </c>
    </row>
    <row r="381" spans="1:3" x14ac:dyDescent="0.3">
      <c r="A381" s="36">
        <v>44491</v>
      </c>
      <c r="B381" s="61">
        <v>38.211399999999998</v>
      </c>
      <c r="C381" s="61">
        <v>43.686799999999998</v>
      </c>
    </row>
    <row r="382" spans="1:3" x14ac:dyDescent="0.3">
      <c r="A382" s="36">
        <v>44496</v>
      </c>
      <c r="B382" s="61">
        <v>38.211399999999998</v>
      </c>
      <c r="C382" s="61">
        <v>43.686799999999998</v>
      </c>
    </row>
    <row r="383" spans="1:3" x14ac:dyDescent="0.3">
      <c r="A383" s="36">
        <v>44498</v>
      </c>
      <c r="B383" s="61">
        <v>38.355200000000004</v>
      </c>
      <c r="C383" s="61">
        <v>43.848300000000002</v>
      </c>
    </row>
    <row r="384" spans="1:3" x14ac:dyDescent="0.3">
      <c r="A384" s="36">
        <v>44499</v>
      </c>
      <c r="B384" s="61">
        <v>38.355200000000004</v>
      </c>
      <c r="C384" s="61">
        <v>43.848300000000002</v>
      </c>
    </row>
    <row r="385" spans="1:3" x14ac:dyDescent="0.3">
      <c r="A385" s="36">
        <v>44500</v>
      </c>
      <c r="B385" s="61">
        <v>38.355200000000004</v>
      </c>
      <c r="C385" s="61">
        <v>43.848300000000002</v>
      </c>
    </row>
    <row r="386" spans="1:3" x14ac:dyDescent="0.3">
      <c r="A386" s="36">
        <v>44503</v>
      </c>
      <c r="B386" s="61">
        <v>38.355200000000004</v>
      </c>
      <c r="C386" s="61">
        <v>43.848300000000002</v>
      </c>
    </row>
    <row r="387" spans="1:3" x14ac:dyDescent="0.3">
      <c r="A387" s="36">
        <v>44505</v>
      </c>
      <c r="B387" s="61">
        <v>38.737699999999997</v>
      </c>
      <c r="C387" s="61">
        <v>44.366599999999998</v>
      </c>
    </row>
    <row r="388" spans="1:3" x14ac:dyDescent="0.3">
      <c r="A388" s="36">
        <v>44510</v>
      </c>
      <c r="B388" s="61">
        <v>38.737699999999997</v>
      </c>
      <c r="C388" s="61">
        <v>44.366599999999998</v>
      </c>
    </row>
    <row r="389" spans="1:3" x14ac:dyDescent="0.3">
      <c r="A389" s="36">
        <v>44512</v>
      </c>
      <c r="B389" s="61">
        <v>39.072699999999998</v>
      </c>
      <c r="C389" s="61">
        <v>44.744100000000003</v>
      </c>
    </row>
    <row r="390" spans="1:3" x14ac:dyDescent="0.3">
      <c r="A390" s="36">
        <v>44517</v>
      </c>
      <c r="B390" s="61">
        <v>39.072699999999998</v>
      </c>
      <c r="C390" s="61">
        <v>44.744100000000003</v>
      </c>
    </row>
    <row r="391" spans="1:3" x14ac:dyDescent="0.3">
      <c r="A391" s="36">
        <v>44519</v>
      </c>
      <c r="B391" s="61">
        <v>39.072699999999998</v>
      </c>
      <c r="C391" s="61">
        <v>44.744100000000003</v>
      </c>
    </row>
    <row r="392" spans="1:3" x14ac:dyDescent="0.3">
      <c r="A392" s="36">
        <v>44524</v>
      </c>
      <c r="B392" s="61">
        <v>39.072699999999998</v>
      </c>
      <c r="C392" s="61">
        <v>44.744100000000003</v>
      </c>
    </row>
    <row r="393" spans="1:3" x14ac:dyDescent="0.3">
      <c r="A393" s="36">
        <v>44526</v>
      </c>
      <c r="B393" s="61">
        <v>39.072699999999998</v>
      </c>
      <c r="C393" s="61">
        <v>44.744100000000003</v>
      </c>
    </row>
    <row r="394" spans="1:3" x14ac:dyDescent="0.3">
      <c r="A394" s="36">
        <v>44530</v>
      </c>
      <c r="B394" s="61">
        <v>37.505099999999999</v>
      </c>
      <c r="C394" s="61">
        <v>42.929400000000001</v>
      </c>
    </row>
    <row r="395" spans="1:3" x14ac:dyDescent="0.3">
      <c r="A395" s="36">
        <v>44531</v>
      </c>
      <c r="B395" s="61">
        <v>37.505099999999999</v>
      </c>
      <c r="C395" s="61">
        <v>42.929400000000001</v>
      </c>
    </row>
    <row r="396" spans="1:3" x14ac:dyDescent="0.3">
      <c r="A396" s="36">
        <v>44533</v>
      </c>
      <c r="B396" s="61">
        <v>37.482199999999999</v>
      </c>
      <c r="C396" s="61">
        <v>42.917999999999999</v>
      </c>
    </row>
    <row r="397" spans="1:3" x14ac:dyDescent="0.3">
      <c r="A397" s="36">
        <v>44538</v>
      </c>
      <c r="B397" s="61">
        <v>37.482199999999999</v>
      </c>
      <c r="C397" s="61">
        <v>42.917999999999999</v>
      </c>
    </row>
    <row r="398" spans="1:3" x14ac:dyDescent="0.3">
      <c r="A398" s="36">
        <v>44540</v>
      </c>
      <c r="B398" s="61">
        <v>38.816899999999997</v>
      </c>
      <c r="C398" s="61">
        <v>44.462699999999998</v>
      </c>
    </row>
    <row r="399" spans="1:3" x14ac:dyDescent="0.3">
      <c r="A399" s="36">
        <v>44545</v>
      </c>
      <c r="B399" s="61">
        <v>38.816899999999997</v>
      </c>
      <c r="C399" s="61">
        <v>44.462699999999998</v>
      </c>
    </row>
    <row r="400" spans="1:3" x14ac:dyDescent="0.3">
      <c r="A400" s="36">
        <v>44547</v>
      </c>
      <c r="B400" s="61">
        <v>38.816899999999997</v>
      </c>
      <c r="C400" s="61">
        <v>44.462699999999998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B9"/>
  <sheetViews>
    <sheetView workbookViewId="0">
      <selection activeCell="B9" sqref="B9"/>
    </sheetView>
  </sheetViews>
  <sheetFormatPr defaultRowHeight="14.4" x14ac:dyDescent="0.3"/>
  <sheetData>
    <row r="2" spans="2:2" x14ac:dyDescent="0.3">
      <c r="B2" s="41" t="s">
        <v>190</v>
      </c>
    </row>
    <row r="4" spans="2:2" x14ac:dyDescent="0.3">
      <c r="B4" t="s">
        <v>191</v>
      </c>
    </row>
    <row r="5" spans="2:2" x14ac:dyDescent="0.3">
      <c r="B5" t="s">
        <v>192</v>
      </c>
    </row>
    <row r="8" spans="2:2" x14ac:dyDescent="0.3">
      <c r="B8" s="41" t="s">
        <v>193</v>
      </c>
    </row>
    <row r="9" spans="2:2" x14ac:dyDescent="0.3">
      <c r="B9" t="s">
        <v>194</v>
      </c>
    </row>
  </sheetData>
  <hyperlinks>
    <hyperlink ref="B2" r:id="rId1" xr:uid="{00000000-0004-0000-0700-000000000000}"/>
    <hyperlink ref="B8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204"/>
  <sheetViews>
    <sheetView topLeftCell="A176" workbookViewId="0">
      <selection activeCell="G200" sqref="G200"/>
    </sheetView>
  </sheetViews>
  <sheetFormatPr defaultRowHeight="14.4" x14ac:dyDescent="0.3"/>
  <cols>
    <col min="1" max="1" width="10.6640625" bestFit="1" customWidth="1"/>
    <col min="2" max="2" width="17.5546875" bestFit="1" customWidth="1"/>
    <col min="3" max="3" width="17.88671875" bestFit="1" customWidth="1"/>
    <col min="4" max="5" width="13.44140625" bestFit="1" customWidth="1"/>
  </cols>
  <sheetData>
    <row r="1" spans="1:3" x14ac:dyDescent="0.3">
      <c r="A1" t="s">
        <v>187</v>
      </c>
      <c r="B1" t="s">
        <v>242</v>
      </c>
    </row>
    <row r="2" spans="1:3" x14ac:dyDescent="0.3">
      <c r="A2" s="36">
        <v>43465</v>
      </c>
      <c r="B2" s="37">
        <v>122.03</v>
      </c>
      <c r="C2" s="37"/>
    </row>
    <row r="3" spans="1:3" x14ac:dyDescent="0.3">
      <c r="A3" s="36">
        <v>43735</v>
      </c>
      <c r="B3">
        <v>142.37</v>
      </c>
      <c r="C3" s="37"/>
    </row>
    <row r="4" spans="1:3" x14ac:dyDescent="0.3">
      <c r="A4" s="36">
        <v>43738</v>
      </c>
      <c r="B4" s="37">
        <v>142.66</v>
      </c>
      <c r="C4" s="37"/>
    </row>
    <row r="5" spans="1:3" x14ac:dyDescent="0.3">
      <c r="A5" s="36">
        <v>43742</v>
      </c>
      <c r="B5" s="37">
        <v>142.66</v>
      </c>
      <c r="C5" s="37"/>
    </row>
    <row r="6" spans="1:3" x14ac:dyDescent="0.3">
      <c r="A6" s="36">
        <v>43749</v>
      </c>
      <c r="B6" s="37">
        <v>142.43</v>
      </c>
      <c r="C6" s="37"/>
    </row>
    <row r="7" spans="1:3" x14ac:dyDescent="0.3">
      <c r="A7" s="36">
        <v>43756</v>
      </c>
      <c r="B7" s="37">
        <v>143.22</v>
      </c>
      <c r="C7" s="37"/>
    </row>
    <row r="8" spans="1:3" x14ac:dyDescent="0.3">
      <c r="A8" s="36">
        <v>43763</v>
      </c>
      <c r="B8" s="37">
        <v>142.29</v>
      </c>
      <c r="C8" s="37"/>
    </row>
    <row r="9" spans="1:3" x14ac:dyDescent="0.3">
      <c r="A9" s="36">
        <v>43769</v>
      </c>
      <c r="B9" s="37">
        <v>143.26</v>
      </c>
      <c r="C9" s="37"/>
    </row>
    <row r="10" spans="1:3" x14ac:dyDescent="0.3">
      <c r="A10" s="36">
        <v>43770</v>
      </c>
      <c r="B10" s="37">
        <v>143.26</v>
      </c>
      <c r="C10" s="37"/>
    </row>
    <row r="11" spans="1:3" x14ac:dyDescent="0.3">
      <c r="A11" s="36">
        <v>43777</v>
      </c>
      <c r="B11" s="37">
        <v>143.76</v>
      </c>
      <c r="C11" s="37"/>
    </row>
    <row r="12" spans="1:3" x14ac:dyDescent="0.3">
      <c r="A12" s="36">
        <v>43784</v>
      </c>
      <c r="B12" s="37">
        <v>143.74</v>
      </c>
      <c r="C12" s="37"/>
    </row>
    <row r="13" spans="1:3" x14ac:dyDescent="0.3">
      <c r="A13" s="36">
        <v>43791</v>
      </c>
      <c r="B13" s="37">
        <v>144.03</v>
      </c>
      <c r="C13" s="37"/>
    </row>
    <row r="14" spans="1:3" x14ac:dyDescent="0.3">
      <c r="A14" s="36">
        <v>43798</v>
      </c>
      <c r="B14" s="37">
        <v>144.19</v>
      </c>
      <c r="C14" s="37"/>
    </row>
    <row r="15" spans="1:3" x14ac:dyDescent="0.3">
      <c r="A15" s="36">
        <v>43799</v>
      </c>
      <c r="B15" s="37">
        <v>144.19</v>
      </c>
      <c r="C15" s="37"/>
    </row>
    <row r="16" spans="1:3" x14ac:dyDescent="0.3">
      <c r="A16" s="36">
        <v>43805</v>
      </c>
      <c r="B16" s="37">
        <v>143.77000000000001</v>
      </c>
      <c r="C16" s="37"/>
    </row>
    <row r="17" spans="1:3" x14ac:dyDescent="0.3">
      <c r="A17" s="36">
        <v>43812</v>
      </c>
      <c r="B17" s="37">
        <v>144.68</v>
      </c>
      <c r="C17" s="37"/>
    </row>
    <row r="18" spans="1:3" x14ac:dyDescent="0.3">
      <c r="A18" s="36">
        <v>43819</v>
      </c>
      <c r="B18" s="37">
        <v>145.88999999999999</v>
      </c>
      <c r="C18" s="37"/>
    </row>
    <row r="19" spans="1:3" x14ac:dyDescent="0.3">
      <c r="A19" s="36">
        <v>43826</v>
      </c>
      <c r="B19" s="37">
        <v>145.88999999999999</v>
      </c>
      <c r="C19" s="37"/>
    </row>
    <row r="20" spans="1:3" x14ac:dyDescent="0.3">
      <c r="A20" s="36">
        <v>43830</v>
      </c>
      <c r="B20" s="37">
        <v>145.84</v>
      </c>
      <c r="C20" s="37"/>
    </row>
    <row r="21" spans="1:3" x14ac:dyDescent="0.3">
      <c r="A21" s="36">
        <v>43833</v>
      </c>
      <c r="B21" s="37">
        <v>145.84</v>
      </c>
      <c r="C21" s="37"/>
    </row>
    <row r="22" spans="1:3" x14ac:dyDescent="0.3">
      <c r="A22" s="36">
        <v>43840</v>
      </c>
      <c r="B22" s="37">
        <v>146.15</v>
      </c>
      <c r="C22" s="37"/>
    </row>
    <row r="23" spans="1:3" x14ac:dyDescent="0.3">
      <c r="A23" s="36">
        <v>43847</v>
      </c>
      <c r="B23" s="37">
        <v>148.08000000000001</v>
      </c>
      <c r="C23" s="37"/>
    </row>
    <row r="24" spans="1:3" x14ac:dyDescent="0.3">
      <c r="A24" s="36">
        <v>43854</v>
      </c>
      <c r="B24" s="37">
        <v>148.57</v>
      </c>
      <c r="C24" s="37"/>
    </row>
    <row r="25" spans="1:3" x14ac:dyDescent="0.3">
      <c r="A25" s="36">
        <v>43861</v>
      </c>
      <c r="B25" s="37">
        <v>145.56</v>
      </c>
      <c r="C25" s="37"/>
    </row>
    <row r="26" spans="1:3" x14ac:dyDescent="0.3">
      <c r="A26" s="36">
        <v>43868</v>
      </c>
      <c r="B26" s="39">
        <v>146.84</v>
      </c>
      <c r="C26" s="37"/>
    </row>
    <row r="27" spans="1:3" x14ac:dyDescent="0.3">
      <c r="A27" s="36">
        <v>43875</v>
      </c>
      <c r="B27" s="39">
        <v>147.75</v>
      </c>
      <c r="C27" s="37"/>
    </row>
    <row r="28" spans="1:3" x14ac:dyDescent="0.3">
      <c r="A28" s="36">
        <v>43882</v>
      </c>
      <c r="B28" s="39">
        <v>148.63999999999999</v>
      </c>
      <c r="C28" s="37"/>
    </row>
    <row r="29" spans="1:3" x14ac:dyDescent="0.3">
      <c r="A29" s="36">
        <v>43889</v>
      </c>
      <c r="B29" s="39">
        <v>139.71</v>
      </c>
      <c r="C29" s="37"/>
    </row>
    <row r="30" spans="1:3" x14ac:dyDescent="0.3">
      <c r="A30" s="36">
        <v>43890</v>
      </c>
      <c r="B30" s="39">
        <v>139.71</v>
      </c>
      <c r="C30" s="37"/>
    </row>
    <row r="31" spans="1:3" x14ac:dyDescent="0.3">
      <c r="A31" s="36">
        <v>43896</v>
      </c>
      <c r="B31" s="39">
        <v>142.52000000000001</v>
      </c>
      <c r="C31" s="37"/>
    </row>
    <row r="32" spans="1:3" x14ac:dyDescent="0.3">
      <c r="A32" s="36">
        <v>43903</v>
      </c>
      <c r="B32" s="39">
        <v>137.63</v>
      </c>
      <c r="C32" s="37"/>
    </row>
    <row r="33" spans="1:5" x14ac:dyDescent="0.3">
      <c r="A33" s="36">
        <v>43910</v>
      </c>
      <c r="B33" s="39">
        <v>131.08000000000001</v>
      </c>
      <c r="C33" s="37"/>
      <c r="D33" s="60"/>
      <c r="E33" s="60"/>
    </row>
    <row r="34" spans="1:5" x14ac:dyDescent="0.3">
      <c r="A34" s="36">
        <v>43917</v>
      </c>
      <c r="B34" s="39">
        <v>136.33000000000001</v>
      </c>
      <c r="C34" s="37"/>
    </row>
    <row r="35" spans="1:5" x14ac:dyDescent="0.3">
      <c r="A35" s="36">
        <v>43921</v>
      </c>
      <c r="B35" s="39">
        <v>137.69999999999999</v>
      </c>
      <c r="C35" s="37"/>
    </row>
    <row r="36" spans="1:5" x14ac:dyDescent="0.3">
      <c r="A36" s="36">
        <v>43924</v>
      </c>
      <c r="B36" s="39">
        <v>137.69999999999999</v>
      </c>
      <c r="C36" s="37"/>
    </row>
    <row r="37" spans="1:5" x14ac:dyDescent="0.3">
      <c r="A37" s="36">
        <v>43930</v>
      </c>
      <c r="B37" s="39">
        <v>141.38</v>
      </c>
      <c r="C37" s="37"/>
    </row>
    <row r="38" spans="1:5" x14ac:dyDescent="0.3">
      <c r="A38" s="36">
        <v>43931</v>
      </c>
      <c r="B38" s="39">
        <v>141.38</v>
      </c>
      <c r="C38" s="37"/>
    </row>
    <row r="39" spans="1:5" x14ac:dyDescent="0.3">
      <c r="A39" s="36">
        <v>43938</v>
      </c>
      <c r="B39" s="39">
        <v>140.69999999999999</v>
      </c>
      <c r="C39" s="37"/>
    </row>
    <row r="40" spans="1:5" x14ac:dyDescent="0.3">
      <c r="A40" s="36">
        <v>43945</v>
      </c>
      <c r="B40" s="39">
        <v>141.94999999999999</v>
      </c>
      <c r="C40" s="37"/>
    </row>
    <row r="41" spans="1:5" x14ac:dyDescent="0.3">
      <c r="A41" s="36">
        <v>43951</v>
      </c>
      <c r="B41" s="39">
        <v>145.86000000000001</v>
      </c>
      <c r="C41" s="37"/>
    </row>
    <row r="42" spans="1:5" x14ac:dyDescent="0.3">
      <c r="A42" s="36">
        <v>43952</v>
      </c>
      <c r="B42" s="39">
        <v>145.86000000000001</v>
      </c>
      <c r="C42" s="37"/>
    </row>
    <row r="43" spans="1:5" x14ac:dyDescent="0.3">
      <c r="A43" s="36">
        <v>43959</v>
      </c>
      <c r="B43" s="39">
        <v>142.36000000000001</v>
      </c>
      <c r="C43" s="37"/>
    </row>
    <row r="44" spans="1:5" x14ac:dyDescent="0.3">
      <c r="A44" s="36">
        <v>43966</v>
      </c>
      <c r="B44" s="39">
        <v>140.86000000000001</v>
      </c>
      <c r="C44" s="37"/>
    </row>
    <row r="45" spans="1:5" x14ac:dyDescent="0.3">
      <c r="A45" s="36">
        <v>43973</v>
      </c>
      <c r="B45" s="39">
        <v>147</v>
      </c>
      <c r="C45" s="37"/>
    </row>
    <row r="46" spans="1:5" x14ac:dyDescent="0.3">
      <c r="A46" s="36">
        <v>43980</v>
      </c>
      <c r="B46" s="39">
        <v>149.80000000000001</v>
      </c>
      <c r="C46" s="37"/>
    </row>
    <row r="47" spans="1:5" x14ac:dyDescent="0.3">
      <c r="A47" s="36">
        <v>43982</v>
      </c>
      <c r="B47" s="39">
        <v>149.80000000000001</v>
      </c>
      <c r="C47" s="37"/>
    </row>
    <row r="48" spans="1:5" x14ac:dyDescent="0.3">
      <c r="A48" s="36">
        <v>43987</v>
      </c>
      <c r="B48" s="39">
        <v>152.84</v>
      </c>
      <c r="C48" s="37"/>
    </row>
    <row r="49" spans="1:3" x14ac:dyDescent="0.3">
      <c r="A49" s="36">
        <v>43994</v>
      </c>
      <c r="B49" s="39">
        <v>154.38999999999999</v>
      </c>
      <c r="C49" s="37"/>
    </row>
    <row r="50" spans="1:3" x14ac:dyDescent="0.3">
      <c r="A50" s="36">
        <v>44001</v>
      </c>
      <c r="B50" s="39">
        <v>150.44</v>
      </c>
      <c r="C50" s="37"/>
    </row>
    <row r="51" spans="1:3" x14ac:dyDescent="0.3">
      <c r="A51" s="36">
        <v>44008</v>
      </c>
      <c r="B51" s="39">
        <v>149.04</v>
      </c>
      <c r="C51" s="37"/>
    </row>
    <row r="52" spans="1:3" x14ac:dyDescent="0.3">
      <c r="A52" s="36">
        <v>44012</v>
      </c>
      <c r="B52" s="39">
        <v>150.04</v>
      </c>
      <c r="C52" s="37"/>
    </row>
    <row r="53" spans="1:3" x14ac:dyDescent="0.3">
      <c r="A53" s="36">
        <v>44015</v>
      </c>
      <c r="B53" s="39">
        <v>150.04</v>
      </c>
      <c r="C53" s="37"/>
    </row>
    <row r="54" spans="1:3" x14ac:dyDescent="0.3">
      <c r="A54" s="36">
        <v>44022</v>
      </c>
      <c r="B54" s="39">
        <v>153.35</v>
      </c>
      <c r="C54" s="37"/>
    </row>
    <row r="55" spans="1:3" x14ac:dyDescent="0.3">
      <c r="A55" s="36">
        <v>44029</v>
      </c>
      <c r="B55" s="39">
        <v>154.5</v>
      </c>
      <c r="C55" s="37"/>
    </row>
    <row r="56" spans="1:3" x14ac:dyDescent="0.3">
      <c r="A56" s="36">
        <v>44036</v>
      </c>
      <c r="B56" s="39">
        <v>153.88</v>
      </c>
      <c r="C56" s="37"/>
    </row>
    <row r="57" spans="1:3" x14ac:dyDescent="0.3">
      <c r="A57" s="36">
        <v>44043</v>
      </c>
      <c r="B57" s="39">
        <v>151.66999999999999</v>
      </c>
      <c r="C57" s="37"/>
    </row>
    <row r="58" spans="1:3" x14ac:dyDescent="0.3">
      <c r="A58" s="36">
        <v>44050</v>
      </c>
      <c r="B58" s="39">
        <v>151.74</v>
      </c>
      <c r="C58" s="37"/>
    </row>
    <row r="59" spans="1:3" x14ac:dyDescent="0.3">
      <c r="A59" s="36">
        <v>44057</v>
      </c>
      <c r="B59" s="37">
        <v>153.65</v>
      </c>
      <c r="C59" s="37"/>
    </row>
    <row r="60" spans="1:3" x14ac:dyDescent="0.3">
      <c r="A60" s="36">
        <v>44064</v>
      </c>
      <c r="B60" s="37">
        <v>155</v>
      </c>
      <c r="C60" s="37"/>
    </row>
    <row r="61" spans="1:3" x14ac:dyDescent="0.3">
      <c r="A61" s="36">
        <v>44071</v>
      </c>
      <c r="B61" s="37">
        <v>155</v>
      </c>
      <c r="C61" s="37"/>
    </row>
    <row r="62" spans="1:3" x14ac:dyDescent="0.3">
      <c r="A62" s="36">
        <v>44074</v>
      </c>
      <c r="B62" s="37">
        <v>155</v>
      </c>
      <c r="C62" s="37"/>
    </row>
    <row r="63" spans="1:3" x14ac:dyDescent="0.3">
      <c r="A63" s="36">
        <v>44078</v>
      </c>
      <c r="B63" s="37">
        <v>155</v>
      </c>
      <c r="C63" s="37"/>
    </row>
    <row r="64" spans="1:3" x14ac:dyDescent="0.3">
      <c r="A64" s="36">
        <v>44085</v>
      </c>
      <c r="B64" s="37">
        <v>155</v>
      </c>
      <c r="C64" s="37"/>
    </row>
    <row r="65" spans="1:3" x14ac:dyDescent="0.3">
      <c r="A65" s="36">
        <v>44092</v>
      </c>
      <c r="B65" s="37">
        <v>155</v>
      </c>
      <c r="C65" s="37"/>
    </row>
    <row r="66" spans="1:3" x14ac:dyDescent="0.3">
      <c r="A66" s="36">
        <v>44099</v>
      </c>
      <c r="B66" s="37">
        <v>155</v>
      </c>
      <c r="C66" s="37"/>
    </row>
    <row r="67" spans="1:3" x14ac:dyDescent="0.3">
      <c r="A67" s="36">
        <v>44104</v>
      </c>
      <c r="B67" s="37">
        <v>155</v>
      </c>
      <c r="C67" s="37"/>
    </row>
    <row r="68" spans="1:3" x14ac:dyDescent="0.3">
      <c r="A68" s="36">
        <v>44106</v>
      </c>
      <c r="B68" s="37">
        <v>155</v>
      </c>
      <c r="C68" s="37"/>
    </row>
    <row r="69" spans="1:3" x14ac:dyDescent="0.3">
      <c r="A69" s="36">
        <v>44113</v>
      </c>
      <c r="B69" s="37">
        <v>155</v>
      </c>
      <c r="C69" s="37"/>
    </row>
    <row r="70" spans="1:3" x14ac:dyDescent="0.3">
      <c r="A70" s="36">
        <v>44120</v>
      </c>
      <c r="B70" s="37">
        <v>155</v>
      </c>
      <c r="C70" s="37"/>
    </row>
    <row r="71" spans="1:3" x14ac:dyDescent="0.3">
      <c r="A71" s="36">
        <v>44127</v>
      </c>
      <c r="B71" s="37">
        <v>155</v>
      </c>
      <c r="C71" s="37"/>
    </row>
    <row r="72" spans="1:3" x14ac:dyDescent="0.3">
      <c r="A72" s="36">
        <v>44134</v>
      </c>
      <c r="B72" s="37">
        <v>155</v>
      </c>
      <c r="C72" s="37"/>
    </row>
    <row r="73" spans="1:3" x14ac:dyDescent="0.3">
      <c r="A73" s="36">
        <v>44135</v>
      </c>
      <c r="B73" s="37">
        <v>155</v>
      </c>
      <c r="C73" s="37"/>
    </row>
    <row r="74" spans="1:3" x14ac:dyDescent="0.3">
      <c r="A74" s="36">
        <v>44139</v>
      </c>
      <c r="B74" s="37">
        <v>155</v>
      </c>
      <c r="C74" s="37"/>
    </row>
    <row r="75" spans="1:3" x14ac:dyDescent="0.3">
      <c r="A75" s="36">
        <v>44141</v>
      </c>
      <c r="B75" s="37">
        <v>155</v>
      </c>
      <c r="C75" s="37"/>
    </row>
    <row r="76" spans="1:3" x14ac:dyDescent="0.3">
      <c r="A76" s="36">
        <v>44146</v>
      </c>
      <c r="B76" s="37">
        <v>155</v>
      </c>
      <c r="C76" s="37"/>
    </row>
    <row r="77" spans="1:3" x14ac:dyDescent="0.3">
      <c r="A77" s="36">
        <v>44148</v>
      </c>
      <c r="B77" s="37">
        <v>155</v>
      </c>
      <c r="C77" s="37"/>
    </row>
    <row r="78" spans="1:3" x14ac:dyDescent="0.3">
      <c r="A78" s="36">
        <v>44153</v>
      </c>
      <c r="B78" s="37">
        <v>155</v>
      </c>
      <c r="C78" s="37"/>
    </row>
    <row r="79" spans="1:3" x14ac:dyDescent="0.3">
      <c r="A79" s="36">
        <v>44155</v>
      </c>
      <c r="B79" s="37">
        <v>155</v>
      </c>
      <c r="C79" s="37"/>
    </row>
    <row r="80" spans="1:3" x14ac:dyDescent="0.3">
      <c r="A80" s="36">
        <v>44160</v>
      </c>
      <c r="B80" s="37">
        <v>155</v>
      </c>
      <c r="C80" s="37"/>
    </row>
    <row r="81" spans="1:3" x14ac:dyDescent="0.3">
      <c r="A81" s="36">
        <v>44162</v>
      </c>
      <c r="B81" s="37">
        <v>155</v>
      </c>
      <c r="C81" s="37"/>
    </row>
    <row r="82" spans="1:3" x14ac:dyDescent="0.3">
      <c r="A82" s="36">
        <v>44165</v>
      </c>
      <c r="B82" s="37">
        <v>155</v>
      </c>
      <c r="C82" s="37"/>
    </row>
    <row r="83" spans="1:3" x14ac:dyDescent="0.3">
      <c r="A83" s="36">
        <v>44167</v>
      </c>
      <c r="B83" s="37">
        <v>155</v>
      </c>
      <c r="C83" s="37"/>
    </row>
    <row r="84" spans="1:3" x14ac:dyDescent="0.3">
      <c r="A84" s="36">
        <v>44169</v>
      </c>
      <c r="B84" s="37">
        <v>155</v>
      </c>
      <c r="C84" s="37"/>
    </row>
    <row r="85" spans="1:3" x14ac:dyDescent="0.3">
      <c r="A85" s="36">
        <v>44174</v>
      </c>
      <c r="B85" s="37">
        <v>155</v>
      </c>
      <c r="C85" s="37"/>
    </row>
    <row r="86" spans="1:3" x14ac:dyDescent="0.3">
      <c r="A86" s="36">
        <v>44176</v>
      </c>
      <c r="B86" s="37">
        <v>155</v>
      </c>
      <c r="C86" s="37"/>
    </row>
    <row r="87" spans="1:3" x14ac:dyDescent="0.3">
      <c r="A87" s="36">
        <v>44181</v>
      </c>
      <c r="B87" s="37">
        <v>155</v>
      </c>
      <c r="C87" s="37"/>
    </row>
    <row r="88" spans="1:3" x14ac:dyDescent="0.3">
      <c r="A88" s="36">
        <v>44183</v>
      </c>
      <c r="B88" s="37">
        <v>155</v>
      </c>
      <c r="C88" s="37"/>
    </row>
    <row r="89" spans="1:3" x14ac:dyDescent="0.3">
      <c r="A89" s="36">
        <v>44188</v>
      </c>
      <c r="B89" s="37">
        <v>155</v>
      </c>
      <c r="C89" s="37"/>
    </row>
    <row r="90" spans="1:3" x14ac:dyDescent="0.3">
      <c r="A90" s="36">
        <v>44190</v>
      </c>
      <c r="B90" s="37">
        <v>155</v>
      </c>
      <c r="C90" s="37"/>
    </row>
    <row r="91" spans="1:3" x14ac:dyDescent="0.3">
      <c r="A91" s="36">
        <v>44195</v>
      </c>
      <c r="B91" s="37">
        <v>155</v>
      </c>
      <c r="C91" s="37"/>
    </row>
    <row r="92" spans="1:3" x14ac:dyDescent="0.3">
      <c r="A92" s="36">
        <v>44196</v>
      </c>
      <c r="B92" s="37">
        <v>155</v>
      </c>
      <c r="C92" s="37"/>
    </row>
    <row r="93" spans="1:3" x14ac:dyDescent="0.3">
      <c r="A93" s="36">
        <v>44197</v>
      </c>
      <c r="B93" s="37">
        <v>155</v>
      </c>
      <c r="C93" s="37"/>
    </row>
    <row r="94" spans="1:3" x14ac:dyDescent="0.3">
      <c r="A94" s="36">
        <v>44202</v>
      </c>
      <c r="B94" s="37">
        <v>155</v>
      </c>
      <c r="C94" s="37"/>
    </row>
    <row r="95" spans="1:3" x14ac:dyDescent="0.3">
      <c r="A95" s="36">
        <v>44204</v>
      </c>
      <c r="B95" s="37">
        <v>155</v>
      </c>
      <c r="C95" s="37"/>
    </row>
    <row r="96" spans="1:3" x14ac:dyDescent="0.3">
      <c r="A96" s="36">
        <v>44209</v>
      </c>
      <c r="B96" s="37">
        <v>155</v>
      </c>
      <c r="C96" s="37"/>
    </row>
    <row r="97" spans="1:3" x14ac:dyDescent="0.3">
      <c r="A97" s="36">
        <v>44211</v>
      </c>
      <c r="B97" s="37">
        <v>155</v>
      </c>
      <c r="C97" s="37"/>
    </row>
    <row r="98" spans="1:3" x14ac:dyDescent="0.3">
      <c r="A98" s="36">
        <v>44216</v>
      </c>
      <c r="B98" s="37">
        <v>155</v>
      </c>
      <c r="C98" s="37"/>
    </row>
    <row r="99" spans="1:3" x14ac:dyDescent="0.3">
      <c r="A99" s="36">
        <v>44218</v>
      </c>
      <c r="B99" s="37">
        <v>155</v>
      </c>
      <c r="C99" s="37"/>
    </row>
    <row r="100" spans="1:3" x14ac:dyDescent="0.3">
      <c r="A100" s="36">
        <v>44223</v>
      </c>
      <c r="B100" s="37">
        <v>155</v>
      </c>
      <c r="C100" s="37"/>
    </row>
    <row r="101" spans="1:3" x14ac:dyDescent="0.3">
      <c r="A101" s="36">
        <v>44225</v>
      </c>
      <c r="B101" s="37">
        <v>155</v>
      </c>
      <c r="C101" s="37"/>
    </row>
    <row r="102" spans="1:3" x14ac:dyDescent="0.3">
      <c r="A102" s="36">
        <v>44227</v>
      </c>
      <c r="B102" s="37">
        <v>155</v>
      </c>
      <c r="C102" s="37"/>
    </row>
    <row r="103" spans="1:3" x14ac:dyDescent="0.3">
      <c r="A103" s="36">
        <v>44230</v>
      </c>
      <c r="B103" s="37">
        <v>155</v>
      </c>
      <c r="C103" s="37"/>
    </row>
    <row r="104" spans="1:3" x14ac:dyDescent="0.3">
      <c r="A104" s="36">
        <v>44232</v>
      </c>
      <c r="B104" s="37">
        <v>155</v>
      </c>
      <c r="C104" s="37"/>
    </row>
    <row r="105" spans="1:3" x14ac:dyDescent="0.3">
      <c r="A105" s="36">
        <v>44237</v>
      </c>
      <c r="B105" s="37">
        <v>155</v>
      </c>
      <c r="C105" s="37"/>
    </row>
    <row r="106" spans="1:3" x14ac:dyDescent="0.3">
      <c r="A106" s="36">
        <v>44239</v>
      </c>
      <c r="B106" s="37">
        <v>155</v>
      </c>
      <c r="C106" s="37"/>
    </row>
    <row r="107" spans="1:3" x14ac:dyDescent="0.3">
      <c r="A107" s="36">
        <v>44244</v>
      </c>
      <c r="B107" s="37">
        <v>155</v>
      </c>
      <c r="C107" s="37"/>
    </row>
    <row r="108" spans="1:3" x14ac:dyDescent="0.3">
      <c r="A108" s="36">
        <v>44246</v>
      </c>
      <c r="B108" s="37">
        <v>155</v>
      </c>
      <c r="C108" s="37"/>
    </row>
    <row r="109" spans="1:3" x14ac:dyDescent="0.3">
      <c r="A109" s="36">
        <v>44251</v>
      </c>
      <c r="B109" s="37">
        <v>155</v>
      </c>
      <c r="C109" s="37"/>
    </row>
    <row r="110" spans="1:3" x14ac:dyDescent="0.3">
      <c r="A110" s="36">
        <v>44253</v>
      </c>
      <c r="B110" s="37">
        <v>155</v>
      </c>
      <c r="C110" s="37"/>
    </row>
    <row r="111" spans="1:3" x14ac:dyDescent="0.3">
      <c r="A111" s="36">
        <v>44255</v>
      </c>
      <c r="B111" s="37">
        <v>155</v>
      </c>
      <c r="C111" s="37"/>
    </row>
    <row r="112" spans="1:3" x14ac:dyDescent="0.3">
      <c r="A112" s="36">
        <v>44258</v>
      </c>
      <c r="B112" s="37">
        <v>155</v>
      </c>
      <c r="C112" s="37"/>
    </row>
    <row r="113" spans="1:3" x14ac:dyDescent="0.3">
      <c r="A113" s="36">
        <v>44260</v>
      </c>
      <c r="B113" s="37">
        <v>155</v>
      </c>
      <c r="C113" s="37"/>
    </row>
    <row r="114" spans="1:3" x14ac:dyDescent="0.3">
      <c r="A114" s="36">
        <v>44265</v>
      </c>
      <c r="B114" s="37">
        <v>155</v>
      </c>
      <c r="C114" s="37"/>
    </row>
    <row r="115" spans="1:3" x14ac:dyDescent="0.3">
      <c r="A115" s="36">
        <v>44267</v>
      </c>
      <c r="B115" s="37">
        <v>155</v>
      </c>
      <c r="C115" s="37"/>
    </row>
    <row r="116" spans="1:3" x14ac:dyDescent="0.3">
      <c r="A116" s="36">
        <v>44272</v>
      </c>
      <c r="B116" s="37">
        <v>155</v>
      </c>
      <c r="C116" s="37"/>
    </row>
    <row r="117" spans="1:3" x14ac:dyDescent="0.3">
      <c r="A117" s="36">
        <v>44274</v>
      </c>
      <c r="B117" s="37">
        <v>155</v>
      </c>
      <c r="C117" s="37"/>
    </row>
    <row r="118" spans="1:3" x14ac:dyDescent="0.3">
      <c r="A118" s="36">
        <v>44279</v>
      </c>
      <c r="B118" s="37">
        <v>155</v>
      </c>
      <c r="C118" s="37"/>
    </row>
    <row r="119" spans="1:3" x14ac:dyDescent="0.3">
      <c r="A119" s="36">
        <v>44281</v>
      </c>
      <c r="B119" s="37">
        <v>155</v>
      </c>
      <c r="C119" s="37"/>
    </row>
    <row r="120" spans="1:3" x14ac:dyDescent="0.3">
      <c r="A120" s="36">
        <v>44286</v>
      </c>
      <c r="B120" s="37">
        <v>155</v>
      </c>
      <c r="C120" s="37"/>
    </row>
    <row r="121" spans="1:3" x14ac:dyDescent="0.3">
      <c r="A121" s="36">
        <v>44293</v>
      </c>
      <c r="B121" s="37">
        <v>155</v>
      </c>
      <c r="C121" s="37"/>
    </row>
    <row r="122" spans="1:3" x14ac:dyDescent="0.3">
      <c r="A122" s="36">
        <v>44295</v>
      </c>
      <c r="B122" s="37">
        <v>155</v>
      </c>
      <c r="C122" s="37"/>
    </row>
    <row r="123" spans="1:3" x14ac:dyDescent="0.3">
      <c r="A123" s="36">
        <v>44300</v>
      </c>
      <c r="B123" s="37">
        <v>155</v>
      </c>
      <c r="C123" s="37"/>
    </row>
    <row r="124" spans="1:3" x14ac:dyDescent="0.3">
      <c r="A124" s="36">
        <v>44302</v>
      </c>
      <c r="B124" s="37">
        <v>155</v>
      </c>
      <c r="C124" s="37"/>
    </row>
    <row r="125" spans="1:3" x14ac:dyDescent="0.3">
      <c r="A125" s="36">
        <v>44307</v>
      </c>
      <c r="B125" s="37">
        <v>155</v>
      </c>
      <c r="C125" s="37"/>
    </row>
    <row r="126" spans="1:3" x14ac:dyDescent="0.3">
      <c r="A126" s="36">
        <v>44309</v>
      </c>
      <c r="B126" s="37">
        <v>155</v>
      </c>
      <c r="C126" s="37"/>
    </row>
    <row r="127" spans="1:3" x14ac:dyDescent="0.3">
      <c r="A127" s="36">
        <v>44314</v>
      </c>
      <c r="B127" s="37">
        <v>155</v>
      </c>
      <c r="C127" s="37"/>
    </row>
    <row r="128" spans="1:3" x14ac:dyDescent="0.3">
      <c r="A128" s="36">
        <v>44316</v>
      </c>
      <c r="B128" s="37">
        <v>155</v>
      </c>
      <c r="C128" s="37"/>
    </row>
    <row r="129" spans="1:3" x14ac:dyDescent="0.3">
      <c r="A129" s="36">
        <v>44321</v>
      </c>
      <c r="B129" s="37">
        <v>155</v>
      </c>
      <c r="C129" s="37"/>
    </row>
    <row r="130" spans="1:3" x14ac:dyDescent="0.3">
      <c r="A130" s="36">
        <v>44323</v>
      </c>
      <c r="B130" s="37">
        <v>155</v>
      </c>
      <c r="C130" s="37"/>
    </row>
    <row r="131" spans="1:3" x14ac:dyDescent="0.3">
      <c r="A131" s="36">
        <v>44328</v>
      </c>
      <c r="B131" s="37">
        <v>155</v>
      </c>
      <c r="C131" s="37"/>
    </row>
    <row r="132" spans="1:3" x14ac:dyDescent="0.3">
      <c r="A132" s="36">
        <v>44330</v>
      </c>
      <c r="B132" s="37">
        <v>155</v>
      </c>
      <c r="C132" s="37"/>
    </row>
    <row r="133" spans="1:3" x14ac:dyDescent="0.3">
      <c r="A133" s="36">
        <v>44335</v>
      </c>
      <c r="B133" s="37">
        <v>155</v>
      </c>
      <c r="C133" s="37"/>
    </row>
    <row r="134" spans="1:3" x14ac:dyDescent="0.3">
      <c r="A134" s="36">
        <v>44337</v>
      </c>
      <c r="B134" s="37">
        <v>155</v>
      </c>
      <c r="C134" s="37"/>
    </row>
    <row r="135" spans="1:3" x14ac:dyDescent="0.3">
      <c r="A135" s="36">
        <v>44342</v>
      </c>
      <c r="B135" s="37">
        <v>155</v>
      </c>
      <c r="C135" s="37"/>
    </row>
    <row r="136" spans="1:3" x14ac:dyDescent="0.3">
      <c r="A136" s="36">
        <v>44344</v>
      </c>
      <c r="B136" s="37">
        <v>155</v>
      </c>
      <c r="C136" s="37"/>
    </row>
    <row r="137" spans="1:3" x14ac:dyDescent="0.3">
      <c r="A137" s="36">
        <v>44347</v>
      </c>
      <c r="B137" s="37">
        <v>155</v>
      </c>
      <c r="C137" s="37"/>
    </row>
    <row r="138" spans="1:3" x14ac:dyDescent="0.3">
      <c r="A138" s="36">
        <v>44349</v>
      </c>
      <c r="B138" s="37">
        <v>155</v>
      </c>
      <c r="C138" s="37"/>
    </row>
    <row r="139" spans="1:3" x14ac:dyDescent="0.3">
      <c r="A139" s="36">
        <v>44351</v>
      </c>
      <c r="B139" s="37">
        <v>155</v>
      </c>
      <c r="C139" s="37"/>
    </row>
    <row r="140" spans="1:3" x14ac:dyDescent="0.3">
      <c r="A140" s="36">
        <v>44356</v>
      </c>
      <c r="B140" s="37">
        <v>155</v>
      </c>
      <c r="C140" s="37"/>
    </row>
    <row r="141" spans="1:3" x14ac:dyDescent="0.3">
      <c r="A141" s="36">
        <v>44358</v>
      </c>
      <c r="B141" s="37">
        <v>155</v>
      </c>
      <c r="C141" s="37"/>
    </row>
    <row r="142" spans="1:3" x14ac:dyDescent="0.3">
      <c r="A142" s="36">
        <v>44363</v>
      </c>
      <c r="B142" s="37">
        <v>155</v>
      </c>
      <c r="C142" s="37"/>
    </row>
    <row r="143" spans="1:3" x14ac:dyDescent="0.3">
      <c r="A143" s="36">
        <v>44365</v>
      </c>
      <c r="B143" s="37">
        <v>155</v>
      </c>
      <c r="C143" s="37"/>
    </row>
    <row r="144" spans="1:3" x14ac:dyDescent="0.3">
      <c r="A144" s="36">
        <v>44370</v>
      </c>
      <c r="B144" s="37">
        <v>155</v>
      </c>
      <c r="C144" s="37"/>
    </row>
    <row r="145" spans="1:3" x14ac:dyDescent="0.3">
      <c r="A145" s="36">
        <v>44371</v>
      </c>
      <c r="B145" s="37">
        <v>155</v>
      </c>
      <c r="C145" s="37"/>
    </row>
    <row r="146" spans="1:3" x14ac:dyDescent="0.3">
      <c r="A146" s="36">
        <v>44372</v>
      </c>
      <c r="B146" s="37">
        <v>155</v>
      </c>
      <c r="C146" s="37"/>
    </row>
    <row r="147" spans="1:3" x14ac:dyDescent="0.3">
      <c r="A147" s="36">
        <v>44377</v>
      </c>
      <c r="B147" s="37">
        <v>155</v>
      </c>
      <c r="C147" s="37"/>
    </row>
    <row r="148" spans="1:3" x14ac:dyDescent="0.3">
      <c r="A148" s="36">
        <v>44379</v>
      </c>
      <c r="B148" s="37">
        <v>155</v>
      </c>
      <c r="C148" s="37"/>
    </row>
    <row r="149" spans="1:3" x14ac:dyDescent="0.3">
      <c r="A149" s="36">
        <v>44384</v>
      </c>
      <c r="B149" s="37">
        <v>155</v>
      </c>
      <c r="C149" s="37"/>
    </row>
    <row r="150" spans="1:3" x14ac:dyDescent="0.3">
      <c r="A150" s="36">
        <v>44386</v>
      </c>
      <c r="B150" s="37">
        <v>155</v>
      </c>
      <c r="C150" s="37"/>
    </row>
    <row r="151" spans="1:3" x14ac:dyDescent="0.3">
      <c r="A151" s="36">
        <v>44391</v>
      </c>
      <c r="B151" s="37">
        <v>155</v>
      </c>
      <c r="C151" s="37"/>
    </row>
    <row r="152" spans="1:3" x14ac:dyDescent="0.3">
      <c r="A152" s="36">
        <v>44393</v>
      </c>
      <c r="B152" s="37">
        <v>155</v>
      </c>
      <c r="C152" s="37"/>
    </row>
    <row r="153" spans="1:3" x14ac:dyDescent="0.3">
      <c r="A153" s="36">
        <v>44398</v>
      </c>
      <c r="B153" s="37">
        <v>155</v>
      </c>
      <c r="C153" s="39"/>
    </row>
    <row r="154" spans="1:3" x14ac:dyDescent="0.3">
      <c r="A154" s="36">
        <v>44400</v>
      </c>
      <c r="B154" s="37">
        <v>155</v>
      </c>
      <c r="C154" s="39"/>
    </row>
    <row r="155" spans="1:3" x14ac:dyDescent="0.3">
      <c r="A155" s="36">
        <v>44405</v>
      </c>
      <c r="B155" s="37">
        <v>155</v>
      </c>
      <c r="C155" s="39"/>
    </row>
    <row r="156" spans="1:3" x14ac:dyDescent="0.3">
      <c r="A156" s="36">
        <v>44407</v>
      </c>
      <c r="B156" s="37">
        <v>155</v>
      </c>
      <c r="C156" s="39"/>
    </row>
    <row r="157" spans="1:3" x14ac:dyDescent="0.3">
      <c r="A157" s="36">
        <v>44408</v>
      </c>
      <c r="B157" s="37">
        <v>155</v>
      </c>
      <c r="C157" s="39"/>
    </row>
    <row r="158" spans="1:3" x14ac:dyDescent="0.3">
      <c r="A158" s="36">
        <v>44412</v>
      </c>
      <c r="B158" s="37">
        <v>155</v>
      </c>
      <c r="C158" s="39"/>
    </row>
    <row r="159" spans="1:3" x14ac:dyDescent="0.3">
      <c r="A159" s="36">
        <v>44414</v>
      </c>
      <c r="B159" s="37">
        <v>155</v>
      </c>
      <c r="C159" s="39"/>
    </row>
    <row r="160" spans="1:3" x14ac:dyDescent="0.3">
      <c r="A160" s="36">
        <v>44419</v>
      </c>
      <c r="B160" s="37">
        <v>155</v>
      </c>
      <c r="C160" s="39"/>
    </row>
    <row r="161" spans="1:3" x14ac:dyDescent="0.3">
      <c r="A161" s="40">
        <v>44421</v>
      </c>
      <c r="B161" s="37">
        <v>155</v>
      </c>
      <c r="C161" s="39"/>
    </row>
    <row r="162" spans="1:3" x14ac:dyDescent="0.3">
      <c r="A162" s="40">
        <v>44426</v>
      </c>
      <c r="B162" s="37">
        <v>155</v>
      </c>
      <c r="C162" s="39"/>
    </row>
    <row r="163" spans="1:3" x14ac:dyDescent="0.3">
      <c r="A163" s="40">
        <v>44428</v>
      </c>
      <c r="B163" s="37">
        <v>155</v>
      </c>
      <c r="C163" s="39"/>
    </row>
    <row r="164" spans="1:3" x14ac:dyDescent="0.3">
      <c r="A164" s="36">
        <v>44433</v>
      </c>
      <c r="B164" s="37">
        <v>155</v>
      </c>
      <c r="C164" s="39"/>
    </row>
    <row r="165" spans="1:3" x14ac:dyDescent="0.3">
      <c r="A165" s="36">
        <v>44435</v>
      </c>
      <c r="B165" s="37">
        <v>155</v>
      </c>
      <c r="C165" s="39"/>
    </row>
    <row r="166" spans="1:3" x14ac:dyDescent="0.3">
      <c r="A166" s="36">
        <v>44439</v>
      </c>
      <c r="B166" s="37">
        <v>155</v>
      </c>
      <c r="C166" s="39"/>
    </row>
    <row r="167" spans="1:3" x14ac:dyDescent="0.3">
      <c r="A167" s="36">
        <v>44440</v>
      </c>
      <c r="B167" s="37">
        <v>155</v>
      </c>
      <c r="C167" s="39"/>
    </row>
    <row r="168" spans="1:3" x14ac:dyDescent="0.3">
      <c r="A168" s="36">
        <v>44442</v>
      </c>
      <c r="B168" s="37">
        <v>155</v>
      </c>
      <c r="C168" s="39"/>
    </row>
    <row r="169" spans="1:3" x14ac:dyDescent="0.3">
      <c r="A169" s="36">
        <v>44447</v>
      </c>
      <c r="B169" s="37">
        <v>155</v>
      </c>
      <c r="C169" s="39"/>
    </row>
    <row r="170" spans="1:3" x14ac:dyDescent="0.3">
      <c r="A170" s="36">
        <v>44449</v>
      </c>
      <c r="B170" s="37">
        <v>155</v>
      </c>
      <c r="C170" s="39"/>
    </row>
    <row r="171" spans="1:3" x14ac:dyDescent="0.3">
      <c r="A171" s="36">
        <v>44454</v>
      </c>
      <c r="B171" s="37">
        <v>155</v>
      </c>
      <c r="C171" s="39"/>
    </row>
    <row r="172" spans="1:3" x14ac:dyDescent="0.3">
      <c r="A172" s="36">
        <v>44456</v>
      </c>
      <c r="B172" s="37">
        <v>155</v>
      </c>
      <c r="C172" s="39"/>
    </row>
    <row r="173" spans="1:3" x14ac:dyDescent="0.3">
      <c r="A173" s="40">
        <v>44461</v>
      </c>
      <c r="B173" s="37">
        <v>155</v>
      </c>
      <c r="C173" s="39"/>
    </row>
    <row r="174" spans="1:3" x14ac:dyDescent="0.3">
      <c r="A174" s="40">
        <v>44463</v>
      </c>
      <c r="B174" s="37">
        <v>155</v>
      </c>
      <c r="C174" s="39"/>
    </row>
    <row r="175" spans="1:3" x14ac:dyDescent="0.3">
      <c r="A175" s="36">
        <v>44468</v>
      </c>
      <c r="B175" s="37">
        <v>155</v>
      </c>
      <c r="C175" s="37"/>
    </row>
    <row r="176" spans="1:3" x14ac:dyDescent="0.3">
      <c r="A176" s="36">
        <v>44469</v>
      </c>
      <c r="B176" s="37">
        <v>155</v>
      </c>
      <c r="C176" s="37"/>
    </row>
    <row r="177" spans="1:3" x14ac:dyDescent="0.3">
      <c r="A177" s="36">
        <v>44470</v>
      </c>
      <c r="B177" s="37">
        <v>155</v>
      </c>
      <c r="C177" s="37"/>
    </row>
    <row r="178" spans="1:3" x14ac:dyDescent="0.3">
      <c r="A178" s="36">
        <v>44475</v>
      </c>
      <c r="B178" s="37">
        <v>155</v>
      </c>
      <c r="C178" s="37"/>
    </row>
    <row r="179" spans="1:3" x14ac:dyDescent="0.3">
      <c r="A179" s="36">
        <v>44477</v>
      </c>
      <c r="B179" s="37">
        <v>155</v>
      </c>
      <c r="C179" s="37"/>
    </row>
    <row r="180" spans="1:3" x14ac:dyDescent="0.3">
      <c r="A180" s="36">
        <v>44482</v>
      </c>
      <c r="B180" s="37">
        <v>155</v>
      </c>
      <c r="C180" s="39"/>
    </row>
    <row r="181" spans="1:3" x14ac:dyDescent="0.3">
      <c r="A181" s="36">
        <v>44484</v>
      </c>
      <c r="B181" s="37">
        <v>155</v>
      </c>
      <c r="C181" s="39"/>
    </row>
    <row r="182" spans="1:3" x14ac:dyDescent="0.3">
      <c r="A182" s="36">
        <v>44489</v>
      </c>
      <c r="B182" s="37">
        <v>155</v>
      </c>
      <c r="C182" s="39"/>
    </row>
    <row r="183" spans="1:3" x14ac:dyDescent="0.3">
      <c r="A183" s="36">
        <v>44491</v>
      </c>
      <c r="B183" s="37">
        <v>155</v>
      </c>
      <c r="C183" s="39"/>
    </row>
    <row r="184" spans="1:3" x14ac:dyDescent="0.3">
      <c r="A184" s="36">
        <v>44496</v>
      </c>
      <c r="B184" s="37">
        <v>155</v>
      </c>
      <c r="C184" s="37"/>
    </row>
    <row r="185" spans="1:3" x14ac:dyDescent="0.3">
      <c r="A185" s="36">
        <v>44498</v>
      </c>
      <c r="B185" s="37">
        <v>155</v>
      </c>
      <c r="C185" s="37"/>
    </row>
    <row r="186" spans="1:3" x14ac:dyDescent="0.3">
      <c r="A186" s="36">
        <v>44499</v>
      </c>
      <c r="B186" s="37">
        <v>155</v>
      </c>
      <c r="C186" s="37"/>
    </row>
    <row r="187" spans="1:3" x14ac:dyDescent="0.3">
      <c r="A187" s="36">
        <v>44500</v>
      </c>
      <c r="B187" s="37">
        <v>155</v>
      </c>
      <c r="C187" s="37"/>
    </row>
    <row r="188" spans="1:3" x14ac:dyDescent="0.3">
      <c r="A188" s="36">
        <v>44503</v>
      </c>
      <c r="B188" s="37">
        <v>155</v>
      </c>
      <c r="C188" s="37"/>
    </row>
    <row r="189" spans="1:3" x14ac:dyDescent="0.3">
      <c r="A189" s="36">
        <v>44505</v>
      </c>
      <c r="B189" s="37">
        <v>155</v>
      </c>
      <c r="C189" s="37"/>
    </row>
    <row r="190" spans="1:3" x14ac:dyDescent="0.3">
      <c r="A190" s="36">
        <v>44510</v>
      </c>
      <c r="B190" s="37">
        <v>155</v>
      </c>
      <c r="C190" s="37"/>
    </row>
    <row r="191" spans="1:3" x14ac:dyDescent="0.3">
      <c r="A191" s="36">
        <v>44512</v>
      </c>
      <c r="B191" s="37">
        <v>155</v>
      </c>
      <c r="C191" s="37"/>
    </row>
    <row r="192" spans="1:3" x14ac:dyDescent="0.3">
      <c r="A192" s="36">
        <v>44517</v>
      </c>
      <c r="B192" s="37">
        <v>155</v>
      </c>
      <c r="C192" s="37"/>
    </row>
    <row r="193" spans="1:3" x14ac:dyDescent="0.3">
      <c r="A193" s="36">
        <v>44519</v>
      </c>
      <c r="B193" s="37">
        <v>155</v>
      </c>
      <c r="C193" s="37"/>
    </row>
    <row r="194" spans="1:3" x14ac:dyDescent="0.3">
      <c r="A194" s="40">
        <v>44524</v>
      </c>
      <c r="B194" s="37">
        <v>155</v>
      </c>
      <c r="C194" s="37"/>
    </row>
    <row r="195" spans="1:3" x14ac:dyDescent="0.3">
      <c r="A195" s="40">
        <v>44526</v>
      </c>
      <c r="B195" s="37">
        <v>155</v>
      </c>
      <c r="C195" s="37"/>
    </row>
    <row r="196" spans="1:3" x14ac:dyDescent="0.3">
      <c r="A196" s="40">
        <v>44530</v>
      </c>
      <c r="B196" s="37">
        <v>155</v>
      </c>
      <c r="C196" s="37"/>
    </row>
    <row r="197" spans="1:3" x14ac:dyDescent="0.3">
      <c r="A197" s="36">
        <v>44531</v>
      </c>
      <c r="B197" s="37">
        <v>155</v>
      </c>
      <c r="C197" s="37"/>
    </row>
    <row r="198" spans="1:3" x14ac:dyDescent="0.3">
      <c r="A198" s="36">
        <v>44533</v>
      </c>
      <c r="B198" s="37">
        <v>155</v>
      </c>
      <c r="C198" s="37"/>
    </row>
    <row r="199" spans="1:3" x14ac:dyDescent="0.3">
      <c r="A199" s="36">
        <v>44538</v>
      </c>
      <c r="B199" s="37">
        <v>155</v>
      </c>
      <c r="C199" s="37"/>
    </row>
    <row r="200" spans="1:3" x14ac:dyDescent="0.3">
      <c r="A200" s="36">
        <v>44540</v>
      </c>
      <c r="B200" s="37">
        <v>155</v>
      </c>
      <c r="C200" s="39"/>
    </row>
    <row r="201" spans="1:3" x14ac:dyDescent="0.3">
      <c r="A201" s="36">
        <v>44545</v>
      </c>
      <c r="B201" s="37">
        <v>155</v>
      </c>
      <c r="C201" s="39"/>
    </row>
    <row r="202" spans="1:3" x14ac:dyDescent="0.3">
      <c r="A202" s="36">
        <v>44547</v>
      </c>
      <c r="B202" s="37">
        <v>155</v>
      </c>
      <c r="C202" s="39"/>
    </row>
    <row r="203" spans="1:3" x14ac:dyDescent="0.3">
      <c r="A203" s="40"/>
      <c r="B203" s="39"/>
      <c r="C203" s="39"/>
    </row>
    <row r="204" spans="1:3" x14ac:dyDescent="0.3">
      <c r="A204" s="40"/>
      <c r="B204" s="39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E2"/>
  <sheetViews>
    <sheetView workbookViewId="0">
      <selection activeCell="A2" sqref="A2:F2"/>
    </sheetView>
  </sheetViews>
  <sheetFormatPr defaultRowHeight="14.4" x14ac:dyDescent="0.3"/>
  <sheetData>
    <row r="2" spans="1:5" x14ac:dyDescent="0.3">
      <c r="A2" t="s">
        <v>55</v>
      </c>
      <c r="B2" t="s">
        <v>270</v>
      </c>
      <c r="C2" t="s">
        <v>72</v>
      </c>
      <c r="D2" s="13"/>
      <c r="E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Port_summary</vt:lpstr>
      <vt:lpstr>Share_Class_Info</vt:lpstr>
      <vt:lpstr>OTC_Derivatives</vt:lpstr>
      <vt:lpstr>Field_List</vt:lpstr>
      <vt:lpstr>SWAP_Lookup</vt:lpstr>
      <vt:lpstr>VUCITS_info</vt:lpstr>
      <vt:lpstr>Cantillion_NAV</vt:lpstr>
      <vt:lpstr>Cantillion_web_info</vt:lpstr>
      <vt:lpstr>AKO_NAV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Shantong Ni</dc:creator>
  <cp:lastModifiedBy>Shantong Ni</cp:lastModifiedBy>
  <dcterms:created xsi:type="dcterms:W3CDTF">2019-08-20T13:46:55Z</dcterms:created>
  <dcterms:modified xsi:type="dcterms:W3CDTF">2022-03-02T16:25:20Z</dcterms:modified>
</cp:coreProperties>
</file>