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lb-my.sharepoint.com/personal/tongchen_he_student_csulb_edu/Documents/"/>
    </mc:Choice>
  </mc:AlternateContent>
  <xr:revisionPtr revIDLastSave="150" documentId="8_{F013EA93-AED7-2849-A15E-B685A435E8F1}" xr6:coauthVersionLast="47" xr6:coauthVersionMax="47" xr10:uidLastSave="{BF4E48CD-CD1C-164B-BF87-E35728A5C023}"/>
  <bookViews>
    <workbookView xWindow="0" yWindow="760" windowWidth="30240" windowHeight="17120" activeTab="1" xr2:uid="{00000000-000D-0000-FFFF-FFFF00000000}"/>
  </bookViews>
  <sheets>
    <sheet name="Crowdfunding" sheetId="1" r:id="rId1"/>
    <sheet name="Bonus" sheetId="7" r:id="rId2"/>
    <sheet name="Sheet1" sheetId="4" r:id="rId3"/>
    <sheet name="Sheet2" sheetId="5" r:id="rId4"/>
    <sheet name="Sheet3" sheetId="6" r:id="rId5"/>
  </sheets>
  <calcPr calcId="191029"/>
  <pivotCaches>
    <pivotCache cacheId="8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G3" i="7"/>
  <c r="H3" i="7"/>
  <c r="H2" i="7"/>
  <c r="G2" i="7"/>
  <c r="F3" i="7"/>
  <c r="F2" i="7"/>
  <c r="E3" i="7"/>
  <c r="C3" i="7"/>
  <c r="D3" i="7"/>
  <c r="B3" i="7"/>
  <c r="E2" i="7"/>
  <c r="D2" i="7"/>
  <c r="C2" i="7"/>
  <c r="B2" i="7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09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N1001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T2" i="1"/>
  <c r="S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13" i="7" l="1"/>
  <c r="F13" i="7" s="1"/>
  <c r="E11" i="7"/>
  <c r="F11" i="7" s="1"/>
  <c r="H11" i="7"/>
  <c r="E10" i="7"/>
  <c r="E8" i="7"/>
  <c r="F8" i="7" s="1"/>
  <c r="E7" i="7"/>
  <c r="E6" i="7"/>
  <c r="H6" i="7" s="1"/>
  <c r="H10" i="7"/>
  <c r="G10" i="7"/>
  <c r="F10" i="7"/>
  <c r="E9" i="7"/>
  <c r="H9" i="7" s="1"/>
  <c r="E12" i="7"/>
  <c r="G11" i="7"/>
  <c r="E5" i="7"/>
  <c r="F5" i="7" s="1"/>
  <c r="E4" i="7"/>
  <c r="F4" i="7" s="1"/>
  <c r="G13" i="7" l="1"/>
  <c r="H13" i="7"/>
  <c r="G8" i="7"/>
  <c r="H8" i="7"/>
  <c r="G6" i="7"/>
  <c r="F6" i="7"/>
  <c r="H7" i="7"/>
  <c r="F7" i="7"/>
  <c r="G7" i="7"/>
  <c r="G12" i="7"/>
  <c r="H12" i="7"/>
  <c r="F9" i="7"/>
  <c r="G9" i="7"/>
  <c r="F12" i="7"/>
  <c r="G5" i="7"/>
  <c r="H5" i="7"/>
  <c r="G4" i="7"/>
  <c r="H4" i="7"/>
</calcChain>
</file>

<file path=xl/sharedStrings.xml><?xml version="1.0" encoding="utf-8"?>
<sst xmlns="http://schemas.openxmlformats.org/spreadsheetml/2006/main" count="6121" uniqueCount="2106">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</sst>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B-224C-82BC-D7E81B62985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B-224C-82BC-D7E81B62985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B-224C-82BC-D7E81B62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219424"/>
        <c:axId val="396221072"/>
      </c:lineChart>
      <c:catAx>
        <c:axId val="396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1072"/>
        <c:crosses val="autoZero"/>
        <c:auto val="1"/>
        <c:lblAlgn val="ctr"/>
        <c:lblOffset val="100"/>
        <c:noMultiLvlLbl val="0"/>
      </c:catAx>
      <c:valAx>
        <c:axId val="3962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8-F24D-BD60-BDB645D85A7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83-C341-923A-C60D60941B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83-C341-923A-C60D60941B6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83-C341-923A-C60D60941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190864"/>
        <c:axId val="630327343"/>
      </c:barChart>
      <c:catAx>
        <c:axId val="3301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7343"/>
        <c:crosses val="autoZero"/>
        <c:auto val="1"/>
        <c:lblAlgn val="ctr"/>
        <c:lblOffset val="100"/>
        <c:noMultiLvlLbl val="0"/>
      </c:catAx>
      <c:valAx>
        <c:axId val="6303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6-A24F-A357-B61E926919C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6-A24F-A357-B61E926919C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6-A24F-A357-B61E926919C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6-A24F-A357-B61E9269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530511"/>
        <c:axId val="1092158527"/>
      </c:barChart>
      <c:catAx>
        <c:axId val="11675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58527"/>
        <c:crosses val="autoZero"/>
        <c:auto val="1"/>
        <c:lblAlgn val="ctr"/>
        <c:lblOffset val="100"/>
        <c:noMultiLvlLbl val="0"/>
      </c:catAx>
      <c:valAx>
        <c:axId val="10921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6-F44C-B226-6F0BB4D3043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6-F44C-B226-6F0BB4D3043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6-F44C-B226-6F0BB4D30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39407"/>
        <c:axId val="1275557231"/>
      </c:lineChart>
      <c:catAx>
        <c:axId val="127553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57231"/>
        <c:crosses val="autoZero"/>
        <c:auto val="1"/>
        <c:lblAlgn val="ctr"/>
        <c:lblOffset val="100"/>
        <c:noMultiLvlLbl val="0"/>
      </c:catAx>
      <c:valAx>
        <c:axId val="12755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3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1054100</xdr:colOff>
      <xdr:row>13</xdr:row>
      <xdr:rowOff>165100</xdr:rowOff>
    </xdr:from>
    <xdr:to>
      <xdr:col>5</xdr:col>
      <xdr:colOff>889000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C0E29-BFA5-E711-22BE-C43F4CDC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19050</xdr:rowOff>
    </xdr:from>
    <xdr:to>
      <xdr:col>11</xdr:col>
      <xdr:colOff>749300</xdr:colOff>
      <xdr:row>14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12208-047B-350B-5590-E3ACC0CF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6</xdr:row>
      <xdr:rowOff>38100</xdr:rowOff>
    </xdr:from>
    <xdr:to>
      <xdr:col>13</xdr:col>
      <xdr:colOff>660400</xdr:colOff>
      <xdr:row>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37D96-30BA-8A1E-B589-B743F8CB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</xdr:row>
      <xdr:rowOff>31750</xdr:rowOff>
    </xdr:from>
    <xdr:to>
      <xdr:col>10</xdr:col>
      <xdr:colOff>647700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AD944-8041-8750-C7E9-891E5C75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6.520374189815" createdVersion="8" refreshedVersion="8" minRefreshableVersion="3" recordCount="1000" xr:uid="{E98186E1-DB56-FF40-AD73-4DF7430A6A9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6.600481481481" createdVersion="8" refreshedVersion="8" minRefreshableVersion="3" recordCount="1001" xr:uid="{88E62A12-E8DC-7E46-80BC-C2E8602799C4}">
  <cacheSource type="worksheet">
    <worksheetSource ref="A1:T1002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9F15C-AADE-6842-BBB1-B4123BA57858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75E75-1C02-194D-ABC1-BC38F219913C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6C37F-3415-0C4C-AA3C-A9DEC5D04286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"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G20" sqref="G20"/>
    </sheetView>
  </sheetViews>
  <sheetFormatPr baseColWidth="10" defaultRowHeight="16" x14ac:dyDescent="0.2"/>
  <cols>
    <col min="1" max="1" width="4.1640625" bestFit="1" customWidth="1"/>
    <col min="2" max="2" width="44.6640625" style="4" customWidth="1"/>
    <col min="3" max="3" width="42.6640625" style="3" customWidth="1"/>
    <col min="6" max="6" width="19.6640625" style="6" customWidth="1"/>
    <col min="8" max="8" width="13" bestFit="1" customWidth="1"/>
    <col min="9" max="9" width="20.1640625" style="5" customWidth="1"/>
    <col min="12" max="12" width="11.6640625" customWidth="1"/>
    <col min="13" max="13" width="12.33203125" customWidth="1"/>
    <col min="14" max="14" width="22.83203125" customWidth="1"/>
    <col min="15" max="15" width="21.83203125" customWidth="1"/>
    <col min="18" max="18" width="28" customWidth="1"/>
    <col min="19" max="19" width="16.5" customWidth="1"/>
    <col min="20" max="20" width="17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9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-FIND("/", 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9">
        <f t="shared" ref="I3:I66" si="0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52" si="4">RIGHT(R3,LEN(R3) -FIND("/", 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5">E4/D4*100</f>
        <v>131.4787822878229</v>
      </c>
      <c r="G4" t="s">
        <v>20</v>
      </c>
      <c r="H4">
        <v>1425</v>
      </c>
      <c r="I4" s="9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5"/>
        <v>58.976190476190467</v>
      </c>
      <c r="G5" t="s">
        <v>14</v>
      </c>
      <c r="H5">
        <v>24</v>
      </c>
      <c r="I5" s="9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9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9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9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9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9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9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9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9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9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9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9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9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9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9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9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9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9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9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9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9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9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9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9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9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9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9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9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17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9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9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9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9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9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9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9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17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9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9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9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9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17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9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ref="T53:T116" si="6">RIGHT(R53,LEN(R53) -FIND("/", R53))</f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9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6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9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6"/>
        <v>drama</v>
      </c>
    </row>
    <row r="56" spans="1:20" ht="17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9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6"/>
        <v>wearables</v>
      </c>
    </row>
    <row r="57" spans="1:20" ht="17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9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6"/>
        <v>jazz</v>
      </c>
    </row>
    <row r="58" spans="1:20" ht="17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9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6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6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9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6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9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6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9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6"/>
        <v>plays</v>
      </c>
    </row>
    <row r="63" spans="1:20" ht="17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9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6"/>
        <v>plays</v>
      </c>
    </row>
    <row r="64" spans="1:20" ht="17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9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6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6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9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6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9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si="6"/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11">E68/D68*100</f>
        <v>45.068965517241381</v>
      </c>
      <c r="G68" t="s">
        <v>14</v>
      </c>
      <c r="H68">
        <v>12</v>
      </c>
      <c r="I68" s="9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6"/>
        <v>plays</v>
      </c>
    </row>
    <row r="69" spans="1:20" ht="17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11"/>
        <v>162.38567493112947</v>
      </c>
      <c r="G69" t="s">
        <v>20</v>
      </c>
      <c r="H69">
        <v>4065</v>
      </c>
      <c r="I69" s="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6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9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6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9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6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9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6"/>
        <v>plays</v>
      </c>
    </row>
    <row r="73" spans="1:20" ht="17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9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6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9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6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9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6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9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6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9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6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9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6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6"/>
        <v>animation</v>
      </c>
    </row>
    <row r="80" spans="1:20" ht="17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9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6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9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6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9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6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9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6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9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6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9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6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9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6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9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6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9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6"/>
        <v>plays</v>
      </c>
    </row>
    <row r="89" spans="1:20" ht="17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6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9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6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9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6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9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6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9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6"/>
        <v>translations</v>
      </c>
    </row>
    <row r="94" spans="1:20" ht="17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9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6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9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6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9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6"/>
        <v>web</v>
      </c>
    </row>
    <row r="97" spans="1:20" ht="17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9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6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9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6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6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9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6"/>
        <v>video games</v>
      </c>
    </row>
    <row r="101" spans="1:20" ht="17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9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6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6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9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6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9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6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9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6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9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6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9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6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9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6"/>
        <v>plays</v>
      </c>
    </row>
    <row r="109" spans="1:20" ht="17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6"/>
        <v>plays</v>
      </c>
    </row>
    <row r="110" spans="1:20" ht="17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9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6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9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6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9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6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9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6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6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9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6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9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6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9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ref="T117:T180" si="12">RIGHT(R117,LEN(R117) -FIND("/", R117))</f>
        <v>fiction</v>
      </c>
    </row>
    <row r="118" spans="1:20" ht="17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9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2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2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9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2"/>
        <v>photography books</v>
      </c>
    </row>
    <row r="121" spans="1:20" ht="17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9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2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9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2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9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2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9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2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9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2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9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2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9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2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9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2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2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9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2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9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si="12"/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17">E132/D132*100</f>
        <v>155.46875</v>
      </c>
      <c r="G132" t="s">
        <v>20</v>
      </c>
      <c r="H132">
        <v>533</v>
      </c>
      <c r="I132" s="9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2"/>
        <v>drama</v>
      </c>
    </row>
    <row r="133" spans="1:20" ht="17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7"/>
        <v>100.85974499089254</v>
      </c>
      <c r="G133" t="s">
        <v>20</v>
      </c>
      <c r="H133">
        <v>2443</v>
      </c>
      <c r="I133" s="9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2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9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2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9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2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9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2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9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2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9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2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2"/>
        <v>nonfiction</v>
      </c>
    </row>
    <row r="140" spans="1:20" ht="17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9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2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9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2"/>
        <v>wearables</v>
      </c>
    </row>
    <row r="142" spans="1:20" ht="17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9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2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9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2"/>
        <v>web</v>
      </c>
    </row>
    <row r="144" spans="1:20" ht="17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9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2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2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9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2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9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2"/>
        <v>wearables</v>
      </c>
    </row>
    <row r="148" spans="1:20" ht="17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9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2"/>
        <v>plays</v>
      </c>
    </row>
    <row r="149" spans="1:20" ht="17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2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9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2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9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2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2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9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2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9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2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9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2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9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2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9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2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9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2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2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9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2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9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2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9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2"/>
        <v>wearables</v>
      </c>
    </row>
    <row r="163" spans="1:20" ht="17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9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2"/>
        <v>web</v>
      </c>
    </row>
    <row r="164" spans="1:20" ht="17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9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2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9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2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9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2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9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2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9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2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2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9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2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9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2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9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2"/>
        <v>indie rock</v>
      </c>
    </row>
    <row r="173" spans="1:20" ht="17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2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2"/>
        <v>documentary</v>
      </c>
    </row>
    <row r="175" spans="1:20" ht="17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9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2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9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2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9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2"/>
        <v>plays</v>
      </c>
    </row>
    <row r="178" spans="1:20" ht="17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9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2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2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9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2"/>
        <v>food trucks</v>
      </c>
    </row>
    <row r="181" spans="1:20" ht="17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9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ref="T181:T244" si="18">RIGHT(R181,LEN(R181) -FIND("/", R181))</f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9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8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9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8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9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8"/>
        <v>plays</v>
      </c>
    </row>
    <row r="185" spans="1:20" ht="17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9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8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9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8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9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8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9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8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8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8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9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8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8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9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8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9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8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9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si="18"/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23">E196/D196*100</f>
        <v>122.7605633802817</v>
      </c>
      <c r="G196" t="s">
        <v>20</v>
      </c>
      <c r="H196">
        <v>126</v>
      </c>
      <c r="I196" s="9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18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23"/>
        <v>361.75316455696202</v>
      </c>
      <c r="G197" t="s">
        <v>20</v>
      </c>
      <c r="H197">
        <v>524</v>
      </c>
      <c r="I197" s="9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18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18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18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9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18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9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18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18"/>
        <v>plays</v>
      </c>
    </row>
    <row r="203" spans="1:20" ht="17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9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18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9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18"/>
        <v>food trucks</v>
      </c>
    </row>
    <row r="205" spans="1:20" ht="17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9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18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9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18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9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18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9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18"/>
        <v>fiction</v>
      </c>
    </row>
    <row r="209" spans="1:20" ht="17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18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9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18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9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18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9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18"/>
        <v>science fiction</v>
      </c>
    </row>
    <row r="213" spans="1:20" ht="17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9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18"/>
        <v>plays</v>
      </c>
    </row>
    <row r="214" spans="1:20" ht="17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9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18"/>
        <v>plays</v>
      </c>
    </row>
    <row r="215" spans="1:20" ht="17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9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18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9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18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9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18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9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18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18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9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18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9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18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9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18"/>
        <v>plays</v>
      </c>
    </row>
    <row r="223" spans="1:20" ht="17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9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18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9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18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9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18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9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18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9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18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9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18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18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9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18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9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18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9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18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9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18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9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18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9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18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9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18"/>
        <v>video games</v>
      </c>
    </row>
    <row r="237" spans="1:20" ht="17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9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18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9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18"/>
        <v>rock</v>
      </c>
    </row>
    <row r="239" spans="1:20" ht="17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18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9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18"/>
        <v>plays</v>
      </c>
    </row>
    <row r="241" spans="1:20" ht="17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9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18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9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18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9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18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9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18"/>
        <v>rock</v>
      </c>
    </row>
    <row r="245" spans="1:20" ht="17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9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ref="T245:T308" si="24">RIGHT(R245,LEN(R245) -FIND("/", R245))</f>
        <v>plays</v>
      </c>
    </row>
    <row r="246" spans="1:20" ht="17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9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4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9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4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9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4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4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9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4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9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4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4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9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4"/>
        <v>plays</v>
      </c>
    </row>
    <row r="254" spans="1:20" ht="17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9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4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9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4"/>
        <v>drama</v>
      </c>
    </row>
    <row r="256" spans="1:20" ht="17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9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4"/>
        <v>nonfiction</v>
      </c>
    </row>
    <row r="257" spans="1:20" ht="17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9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4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9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4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si="24"/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29">E260/D260*100</f>
        <v>268.48</v>
      </c>
      <c r="G260" t="s">
        <v>20</v>
      </c>
      <c r="H260">
        <v>186</v>
      </c>
      <c r="I260" s="9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4"/>
        <v>plays</v>
      </c>
    </row>
    <row r="261" spans="1:20" ht="17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9"/>
        <v>597.5</v>
      </c>
      <c r="G261" t="s">
        <v>20</v>
      </c>
      <c r="H261">
        <v>138</v>
      </c>
      <c r="I261" s="9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4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9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4"/>
        <v>rock</v>
      </c>
    </row>
    <row r="263" spans="1:20" ht="17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9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4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9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4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9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9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4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9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4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9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4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4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9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4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9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4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9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4"/>
        <v>video games</v>
      </c>
    </row>
    <row r="273" spans="1:20" ht="17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9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9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4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9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4"/>
        <v>plays</v>
      </c>
    </row>
    <row r="276" spans="1:20" ht="17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9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4"/>
        <v>plays</v>
      </c>
    </row>
    <row r="277" spans="1:20" ht="17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9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4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9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4"/>
        <v>video games</v>
      </c>
    </row>
    <row r="279" spans="1:20" ht="17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4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9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4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9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4"/>
        <v>plays</v>
      </c>
    </row>
    <row r="282" spans="1:20" ht="17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9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9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4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9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4"/>
        <v>television</v>
      </c>
    </row>
    <row r="285" spans="1:20" ht="17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9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4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9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4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9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4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9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4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4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9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4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9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4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9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4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9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4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4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9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4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9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4"/>
        <v>plays</v>
      </c>
    </row>
    <row r="297" spans="1:20" ht="17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9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4"/>
        <v>plays</v>
      </c>
    </row>
    <row r="298" spans="1:20" ht="17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9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4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4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9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4"/>
        <v>rock</v>
      </c>
    </row>
    <row r="301" spans="1:20" ht="17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9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4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4"/>
        <v>nonfiction</v>
      </c>
    </row>
    <row r="303" spans="1:20" ht="17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9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9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4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9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4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9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9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4"/>
        <v>plays</v>
      </c>
    </row>
    <row r="308" spans="1:20" ht="17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9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4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ref="T309:T372" si="30">RIGHT(R309,LEN(R309) -FIND("/", R309))</f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9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30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30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9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30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9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30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9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30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30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9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30"/>
        <v>documentary</v>
      </c>
    </row>
    <row r="317" spans="1:20" ht="17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9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30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9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30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30"/>
        <v>plays</v>
      </c>
    </row>
    <row r="320" spans="1:20" ht="17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9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30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9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30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30"/>
        <v>fiction</v>
      </c>
    </row>
    <row r="323" spans="1:20" ht="17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9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si="30"/>
        <v>shorts</v>
      </c>
    </row>
    <row r="324" spans="1:20" ht="17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35">E324/D324*100</f>
        <v>166.56234096692114</v>
      </c>
      <c r="G324" t="s">
        <v>20</v>
      </c>
      <c r="H324">
        <v>5168</v>
      </c>
      <c r="I324" s="9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0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5"/>
        <v>24.134831460674157</v>
      </c>
      <c r="G325" t="s">
        <v>14</v>
      </c>
      <c r="H325">
        <v>26</v>
      </c>
      <c r="I325" s="9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0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9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0"/>
        <v>plays</v>
      </c>
    </row>
    <row r="327" spans="1:20" ht="17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9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0"/>
        <v>plays</v>
      </c>
    </row>
    <row r="328" spans="1:20" ht="17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9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0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0"/>
        <v>plays</v>
      </c>
    </row>
    <row r="330" spans="1:20" ht="17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9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0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9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0"/>
        <v>video games</v>
      </c>
    </row>
    <row r="332" spans="1:20" ht="17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9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0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9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0"/>
        <v>food trucks</v>
      </c>
    </row>
    <row r="334" spans="1:20" ht="17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9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0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9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0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9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0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9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0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9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0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0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9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0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9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0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9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0"/>
        <v>photography books</v>
      </c>
    </row>
    <row r="343" spans="1:20" ht="17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9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0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9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0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9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0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9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0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9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0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0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0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9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0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9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0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0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9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0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9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0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9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0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0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9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0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9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0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0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9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0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9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0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9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0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9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0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9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0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9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0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9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0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9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0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9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0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0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9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0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9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0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9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0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9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ref="T373:T436" si="36">RIGHT(R373,LEN(R373) -FIND("/", R373))</f>
        <v>plays</v>
      </c>
    </row>
    <row r="374" spans="1:20" ht="17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9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6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9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6"/>
        <v>plays</v>
      </c>
    </row>
    <row r="376" spans="1:20" ht="17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9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6"/>
        <v>documentary</v>
      </c>
    </row>
    <row r="377" spans="1:20" ht="17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6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9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6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6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9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6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9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6"/>
        <v>plays</v>
      </c>
    </row>
    <row r="382" spans="1:20" ht="17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9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6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9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6"/>
        <v>plays</v>
      </c>
    </row>
    <row r="384" spans="1:20" ht="17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9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6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9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6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9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6"/>
        <v>documentary</v>
      </c>
    </row>
    <row r="387" spans="1:20" ht="17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9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si="36"/>
        <v>nonfiction</v>
      </c>
    </row>
    <row r="388" spans="1:20" ht="17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41">E388/D388*100</f>
        <v>76.42361623616236</v>
      </c>
      <c r="G388" t="s">
        <v>14</v>
      </c>
      <c r="H388">
        <v>1068</v>
      </c>
      <c r="I388" s="9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36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41"/>
        <v>39.261467889908261</v>
      </c>
      <c r="G389" t="s">
        <v>14</v>
      </c>
      <c r="H389">
        <v>424</v>
      </c>
      <c r="I389" s="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36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9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36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9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36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36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9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36"/>
        <v>nonfiction</v>
      </c>
    </row>
    <row r="394" spans="1:20" ht="17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9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36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9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36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9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36"/>
        <v>documentary</v>
      </c>
    </row>
    <row r="397" spans="1:20" ht="17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9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36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9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36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36"/>
        <v>rock</v>
      </c>
    </row>
    <row r="400" spans="1:20" ht="17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9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36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9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36"/>
        <v>indie rock</v>
      </c>
    </row>
    <row r="402" spans="1:20" ht="17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36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9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36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36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9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36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9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36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9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36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9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36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36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9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36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9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36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9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36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9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36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9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36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9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36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9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36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9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36"/>
        <v>plays</v>
      </c>
    </row>
    <row r="418" spans="1:20" ht="17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9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36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36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9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36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9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36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9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36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9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36"/>
        <v>wearables</v>
      </c>
    </row>
    <row r="424" spans="1:20" ht="17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9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36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9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36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9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36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9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36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9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36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36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9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36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9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36"/>
        <v>photography books</v>
      </c>
    </row>
    <row r="432" spans="1:20" ht="17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9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36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9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36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9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36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9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36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36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9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ref="T437:T500" si="42">RIGHT(R437,LEN(R437) -FIND("/", R437))</f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9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2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2"/>
        <v>animation</v>
      </c>
    </row>
    <row r="440" spans="1:20" ht="17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9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2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9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2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9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2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2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9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2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9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2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9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2"/>
        <v>indie rock</v>
      </c>
    </row>
    <row r="447" spans="1:20" ht="17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9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2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9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2"/>
        <v>wearables</v>
      </c>
    </row>
    <row r="449" spans="1:20" ht="17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2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9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2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9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si="42"/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47">E452/D452*100</f>
        <v>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2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7"/>
        <v>122.84501347708894</v>
      </c>
      <c r="G453" t="s">
        <v>20</v>
      </c>
      <c r="H453">
        <v>6286</v>
      </c>
      <c r="I453" s="9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2"/>
        <v>rock</v>
      </c>
    </row>
    <row r="454" spans="1:20" ht="17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9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2"/>
        <v>drama</v>
      </c>
    </row>
    <row r="455" spans="1:20" ht="17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9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2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9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2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9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2"/>
        <v>plays</v>
      </c>
    </row>
    <row r="458" spans="1:20" ht="17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9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2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2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9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2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9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2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2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9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2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9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2"/>
        <v>mobile games</v>
      </c>
    </row>
    <row r="465" spans="1:20" ht="17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9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2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9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2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9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2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9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2"/>
        <v>wearables</v>
      </c>
    </row>
    <row r="469" spans="1:20" ht="17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2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2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9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2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9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2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9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2"/>
        <v>food trucks</v>
      </c>
    </row>
    <row r="474" spans="1:20" ht="17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9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2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9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2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9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2"/>
        <v>television</v>
      </c>
    </row>
    <row r="477" spans="1:20" ht="17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9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2"/>
        <v>translations</v>
      </c>
    </row>
    <row r="478" spans="1:20" ht="17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9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2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2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9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2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9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2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9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2"/>
        <v>photography books</v>
      </c>
    </row>
    <row r="483" spans="1:20" ht="17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9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2"/>
        <v>plays</v>
      </c>
    </row>
    <row r="484" spans="1:20" ht="17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9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2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9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2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9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2"/>
        <v>food trucks</v>
      </c>
    </row>
    <row r="487" spans="1:20" ht="17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9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2"/>
        <v>plays</v>
      </c>
    </row>
    <row r="488" spans="1:20" ht="17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9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2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2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9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2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9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2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9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2"/>
        <v>audio</v>
      </c>
    </row>
    <row r="493" spans="1:20" ht="17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9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2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9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2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9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2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9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2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9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2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9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2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2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9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2"/>
        <v>web</v>
      </c>
    </row>
    <row r="501" spans="1:20" ht="17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9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ref="T501:T564" si="48">RIGHT(R501,LEN(R501) -FIND("/", R501))</f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9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8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9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8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9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8"/>
        <v>video games</v>
      </c>
    </row>
    <row r="505" spans="1:20" ht="17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9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8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9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8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9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8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9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8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8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9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8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8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9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8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9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8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9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8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9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si="48"/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53">E516/D516*100</f>
        <v>22.439077144917089</v>
      </c>
      <c r="G516" t="s">
        <v>74</v>
      </c>
      <c r="H516">
        <v>528</v>
      </c>
      <c r="I516" s="9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48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53"/>
        <v>55.779069767441861</v>
      </c>
      <c r="G517" t="s">
        <v>14</v>
      </c>
      <c r="H517">
        <v>133</v>
      </c>
      <c r="I517" s="9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48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9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48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48"/>
        <v>food trucks</v>
      </c>
    </row>
    <row r="520" spans="1:20" ht="17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48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9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48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9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48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9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48"/>
        <v>drama</v>
      </c>
    </row>
    <row r="524" spans="1:20" ht="17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9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48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9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48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9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48"/>
        <v>plays</v>
      </c>
    </row>
    <row r="527" spans="1:20" ht="17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9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48"/>
        <v>wearables</v>
      </c>
    </row>
    <row r="528" spans="1:20" ht="17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9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48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48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9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48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9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48"/>
        <v>video games</v>
      </c>
    </row>
    <row r="532" spans="1:20" ht="17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9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48"/>
        <v>fiction</v>
      </c>
    </row>
    <row r="533" spans="1:20" ht="17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9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48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9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48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9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48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9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48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9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48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9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48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48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9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48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9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48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9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48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9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48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9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48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9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48"/>
        <v>video games</v>
      </c>
    </row>
    <row r="546" spans="1:20" ht="17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9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48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9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48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9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48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48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9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48"/>
        <v>plays</v>
      </c>
    </row>
    <row r="551" spans="1:20" ht="17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9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48"/>
        <v>wearables</v>
      </c>
    </row>
    <row r="552" spans="1:20" ht="17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48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9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48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9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48"/>
        <v>plays</v>
      </c>
    </row>
    <row r="555" spans="1:20" ht="17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9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48"/>
        <v>rock</v>
      </c>
    </row>
    <row r="556" spans="1:20" ht="17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9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48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9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48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9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48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48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9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48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9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48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9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48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9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48"/>
        <v>plays</v>
      </c>
    </row>
    <row r="564" spans="1:20" ht="17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9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48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9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ref="T565:T628" si="54">RIGHT(R565,LEN(R565) -FIND("/", R565))</f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9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4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9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4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9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4"/>
        <v>electric music</v>
      </c>
    </row>
    <row r="569" spans="1:20" ht="17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4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9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4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9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4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9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4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9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4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9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4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9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4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9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4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9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4"/>
        <v>plays</v>
      </c>
    </row>
    <row r="578" spans="1:20" ht="17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9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4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si="54"/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59">E580/D580*100</f>
        <v>16.754404145077721</v>
      </c>
      <c r="G580" t="s">
        <v>14</v>
      </c>
      <c r="H580">
        <v>245</v>
      </c>
      <c r="I580" s="9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4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9"/>
        <v>101.11290322580646</v>
      </c>
      <c r="G581" t="s">
        <v>20</v>
      </c>
      <c r="H581">
        <v>87</v>
      </c>
      <c r="I581" s="9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4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9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4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9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4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9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4"/>
        <v>video games</v>
      </c>
    </row>
    <row r="585" spans="1:20" ht="17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9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4"/>
        <v>documentary</v>
      </c>
    </row>
    <row r="586" spans="1:20" ht="17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9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4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9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4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9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4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4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9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4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9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4"/>
        <v>documentary</v>
      </c>
    </row>
    <row r="592" spans="1:20" ht="17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9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4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9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4"/>
        <v>video games</v>
      </c>
    </row>
    <row r="594" spans="1:20" ht="17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9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4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9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4"/>
        <v>animation</v>
      </c>
    </row>
    <row r="596" spans="1:20" ht="17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9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4"/>
        <v>plays</v>
      </c>
    </row>
    <row r="597" spans="1:20" ht="17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9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4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9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4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4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9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4"/>
        <v>rock</v>
      </c>
    </row>
    <row r="601" spans="1:20" ht="17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9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4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4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9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4"/>
        <v>wearables</v>
      </c>
    </row>
    <row r="604" spans="1:20" ht="17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9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4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9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4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9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4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9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4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9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4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4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9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4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9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4"/>
        <v>science fiction</v>
      </c>
    </row>
    <row r="612" spans="1:20" ht="17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9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4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9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4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9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4"/>
        <v>electric music</v>
      </c>
    </row>
    <row r="615" spans="1:20" ht="17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9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4"/>
        <v>plays</v>
      </c>
    </row>
    <row r="616" spans="1:20" ht="17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9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4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9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4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9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4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4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9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4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9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4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9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4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9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4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9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4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9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4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9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4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9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4"/>
        <v>plays</v>
      </c>
    </row>
    <row r="628" spans="1:20" ht="17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9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4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ref="T629:T692" si="60">RIGHT(R629,LEN(R629) -FIND("/", R629))</f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9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60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9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60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9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60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9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60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9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60"/>
        <v>plays</v>
      </c>
    </row>
    <row r="635" spans="1:20" ht="17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9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60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9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60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9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60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9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60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60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9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60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9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60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9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60"/>
        <v>plays</v>
      </c>
    </row>
    <row r="643" spans="1:20" ht="17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9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si="60"/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65">E644/D644*100</f>
        <v>145.45652173913044</v>
      </c>
      <c r="G644" t="s">
        <v>20</v>
      </c>
      <c r="H644">
        <v>129</v>
      </c>
      <c r="I644" s="9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0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5"/>
        <v>221.38255033557047</v>
      </c>
      <c r="G645" t="s">
        <v>20</v>
      </c>
      <c r="H645">
        <v>375</v>
      </c>
      <c r="I645" s="9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0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0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9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0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9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0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0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9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0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9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0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0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9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0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9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0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9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0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9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0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9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0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9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0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0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9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0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9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0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9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0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9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0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9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0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9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0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9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0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9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0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0"/>
        <v>plays</v>
      </c>
    </row>
    <row r="669" spans="1:20" ht="17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0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9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0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9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0"/>
        <v>plays</v>
      </c>
    </row>
    <row r="672" spans="1:20" ht="17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9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0"/>
        <v>indie rock</v>
      </c>
    </row>
    <row r="673" spans="1:20" ht="17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9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0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9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0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9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0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9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0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9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0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9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0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0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9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0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9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0"/>
        <v>food trucks</v>
      </c>
    </row>
    <row r="682" spans="1:20" ht="17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9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0"/>
        <v>mobile games</v>
      </c>
    </row>
    <row r="683" spans="1:20" ht="17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9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0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9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0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9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0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9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0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9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0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9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0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0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9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0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9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0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9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0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9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ref="T693:T756" si="66">RIGHT(R693,LEN(R693) -FIND("/", R693))</f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9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6"/>
        <v>rock</v>
      </c>
    </row>
    <row r="695" spans="1:20" ht="17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9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6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9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6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9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6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9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6"/>
        <v>plays</v>
      </c>
    </row>
    <row r="699" spans="1:20" ht="17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6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9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6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9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6"/>
        <v>drama</v>
      </c>
    </row>
    <row r="702" spans="1:20" ht="17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6"/>
        <v>wearables</v>
      </c>
    </row>
    <row r="703" spans="1:20" ht="17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9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6"/>
        <v>plays</v>
      </c>
    </row>
    <row r="704" spans="1:20" ht="17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9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6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9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6"/>
        <v>translations</v>
      </c>
    </row>
    <row r="706" spans="1:20" ht="17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9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6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9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si="66"/>
        <v>nonfiction</v>
      </c>
    </row>
    <row r="708" spans="1:20" ht="17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71">E708/D708*100</f>
        <v>127.84686346863469</v>
      </c>
      <c r="G708" t="s">
        <v>20</v>
      </c>
      <c r="H708">
        <v>1345</v>
      </c>
      <c r="I708" s="9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66"/>
        <v>web</v>
      </c>
    </row>
    <row r="709" spans="1:20" ht="17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71"/>
        <v>158.61643835616439</v>
      </c>
      <c r="G709" t="s">
        <v>20</v>
      </c>
      <c r="H709">
        <v>168</v>
      </c>
      <c r="I709" s="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66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9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66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9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66"/>
        <v>plays</v>
      </c>
    </row>
    <row r="712" spans="1:20" ht="17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9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66"/>
        <v>plays</v>
      </c>
    </row>
    <row r="713" spans="1:20" ht="17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66"/>
        <v>plays</v>
      </c>
    </row>
    <row r="714" spans="1:20" ht="17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9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66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9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66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9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66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9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66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9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66"/>
        <v>plays</v>
      </c>
    </row>
    <row r="719" spans="1:20" ht="17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66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9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66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9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66"/>
        <v>fiction</v>
      </c>
    </row>
    <row r="722" spans="1:20" ht="17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9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66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9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66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9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66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9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66"/>
        <v>plays</v>
      </c>
    </row>
    <row r="726" spans="1:20" ht="17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9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66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9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66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9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66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66"/>
        <v>web</v>
      </c>
    </row>
    <row r="730" spans="1:20" ht="17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66"/>
        <v>plays</v>
      </c>
    </row>
    <row r="731" spans="1:20" ht="17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9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66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9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66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9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66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9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66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9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66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9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66"/>
        <v>plays</v>
      </c>
    </row>
    <row r="737" spans="1:20" ht="17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9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66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9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66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66"/>
        <v>indie rock</v>
      </c>
    </row>
    <row r="740" spans="1:20" ht="17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66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9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66"/>
        <v>indie rock</v>
      </c>
    </row>
    <row r="742" spans="1:20" ht="17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66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9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66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9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66"/>
        <v>electric music</v>
      </c>
    </row>
    <row r="745" spans="1:20" ht="17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9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66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9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66"/>
        <v>plays</v>
      </c>
    </row>
    <row r="747" spans="1:20" ht="17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66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66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66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9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66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9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66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66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9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66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9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66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9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66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9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66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9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ref="T757:T820" si="72">RIGHT(R757,LEN(R757) -FIND("/", R757))</f>
        <v>plays</v>
      </c>
    </row>
    <row r="758" spans="1:20" ht="17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9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2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2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9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2"/>
        <v>rock</v>
      </c>
    </row>
    <row r="761" spans="1:20" ht="17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9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2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9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2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9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2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2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9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2"/>
        <v>plays</v>
      </c>
    </row>
    <row r="766" spans="1:20" ht="17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9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2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9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2"/>
        <v>indie rock</v>
      </c>
    </row>
    <row r="768" spans="1:20" ht="17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9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2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2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2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9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si="72"/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77">E772/D772*100</f>
        <v>270.74418604651163</v>
      </c>
      <c r="G772" t="s">
        <v>20</v>
      </c>
      <c r="H772">
        <v>216</v>
      </c>
      <c r="I772" s="9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2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7"/>
        <v>49.446428571428569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2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9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2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9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2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9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2"/>
        <v>web</v>
      </c>
    </row>
    <row r="777" spans="1:20" ht="17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2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9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2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2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9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2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9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2"/>
        <v>plays</v>
      </c>
    </row>
    <row r="782" spans="1:20" ht="17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9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2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9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2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9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2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9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2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9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2"/>
        <v>web</v>
      </c>
    </row>
    <row r="787" spans="1:20" ht="17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9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2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9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2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2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9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2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9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2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9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2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2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9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2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9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2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9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2"/>
        <v>rock</v>
      </c>
    </row>
    <row r="797" spans="1:20" ht="17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9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2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9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2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2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9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2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9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2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2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9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2"/>
        <v>photography books</v>
      </c>
    </row>
    <row r="804" spans="1:20" ht="17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9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2"/>
        <v>photography books</v>
      </c>
    </row>
    <row r="805" spans="1:20" ht="17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9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2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9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2"/>
        <v>rock</v>
      </c>
    </row>
    <row r="807" spans="1:20" ht="17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9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2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9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2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2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9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2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2"/>
        <v>documentary</v>
      </c>
    </row>
    <row r="812" spans="1:20" ht="17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9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2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9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2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2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9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2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9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2"/>
        <v>rock</v>
      </c>
    </row>
    <row r="817" spans="1:20" ht="17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9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2"/>
        <v>rock</v>
      </c>
    </row>
    <row r="818" spans="1:20" ht="17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9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2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2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9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2"/>
        <v>plays</v>
      </c>
    </row>
    <row r="821" spans="1:20" ht="17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9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ref="T821:T884" si="78">RIGHT(R821,LEN(R821) -FIND("/", R821))</f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9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8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9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8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9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8"/>
        <v>rock</v>
      </c>
    </row>
    <row r="825" spans="1:20" ht="17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9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8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9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8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9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8"/>
        <v>shorts</v>
      </c>
    </row>
    <row r="828" spans="1:20" ht="17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9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8"/>
        <v>plays</v>
      </c>
    </row>
    <row r="829" spans="1:20" ht="17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8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9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8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9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8"/>
        <v>plays</v>
      </c>
    </row>
    <row r="832" spans="1:20" ht="17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9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8"/>
        <v>plays</v>
      </c>
    </row>
    <row r="833" spans="1:20" ht="17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9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8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9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8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9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si="78"/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83">E836/D836*100</f>
        <v>153.8082191780822</v>
      </c>
      <c r="G836" t="s">
        <v>20</v>
      </c>
      <c r="H836">
        <v>119</v>
      </c>
      <c r="I836" s="9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78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83"/>
        <v>89.738979118329468</v>
      </c>
      <c r="G837" t="s">
        <v>14</v>
      </c>
      <c r="H837">
        <v>1758</v>
      </c>
      <c r="I837" s="9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78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9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78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78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9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78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9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78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9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78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9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78"/>
        <v>web</v>
      </c>
    </row>
    <row r="844" spans="1:20" ht="17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9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78"/>
        <v>wearables</v>
      </c>
    </row>
    <row r="845" spans="1:20" ht="17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9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78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9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78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9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78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9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78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78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9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78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9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78"/>
        <v>indie rock</v>
      </c>
    </row>
    <row r="852" spans="1:20" ht="17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78"/>
        <v>rock</v>
      </c>
    </row>
    <row r="853" spans="1:20" ht="17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9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78"/>
        <v>electric music</v>
      </c>
    </row>
    <row r="854" spans="1:20" ht="17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9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78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9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78"/>
        <v>indie rock</v>
      </c>
    </row>
    <row r="856" spans="1:20" ht="17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9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78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78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9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78"/>
        <v>food trucks</v>
      </c>
    </row>
    <row r="859" spans="1:20" ht="17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78"/>
        <v>shorts</v>
      </c>
    </row>
    <row r="860" spans="1:20" ht="17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9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78"/>
        <v>food trucks</v>
      </c>
    </row>
    <row r="861" spans="1:20" ht="17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9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78"/>
        <v>plays</v>
      </c>
    </row>
    <row r="862" spans="1:20" ht="17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9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78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9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78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9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78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9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78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78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9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78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9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78"/>
        <v>photography books</v>
      </c>
    </row>
    <row r="869" spans="1:20" ht="17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78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9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78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9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78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9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78"/>
        <v>plays</v>
      </c>
    </row>
    <row r="873" spans="1:20" ht="17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9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78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9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78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9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78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9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78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9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78"/>
        <v>rock</v>
      </c>
    </row>
    <row r="878" spans="1:20" ht="17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9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78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78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9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78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9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78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9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78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9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78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78"/>
        <v>plays</v>
      </c>
    </row>
    <row r="885" spans="1:20" ht="17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9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ref="T885:T948" si="84">RIGHT(R885,LEN(R885) -FIND("/", R885))</f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9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4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9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4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9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4"/>
        <v>indie rock</v>
      </c>
    </row>
    <row r="889" spans="1:20" ht="17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4"/>
        <v>plays</v>
      </c>
    </row>
    <row r="890" spans="1:20" ht="17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9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4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9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4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9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4"/>
        <v>indie rock</v>
      </c>
    </row>
    <row r="893" spans="1:20" ht="17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9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4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9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4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9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4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9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4"/>
        <v>television</v>
      </c>
    </row>
    <row r="897" spans="1:20" ht="17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9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4"/>
        <v>plays</v>
      </c>
    </row>
    <row r="898" spans="1:20" ht="17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9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4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si="84"/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89">E900/D900*100</f>
        <v>52.479620323841424</v>
      </c>
      <c r="G900" t="s">
        <v>14</v>
      </c>
      <c r="H900">
        <v>1221</v>
      </c>
      <c r="I900" s="9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4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9"/>
        <v>407.09677419354841</v>
      </c>
      <c r="G901" t="s">
        <v>20</v>
      </c>
      <c r="H901">
        <v>123</v>
      </c>
      <c r="I901" s="9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4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4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9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4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9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4"/>
        <v>web</v>
      </c>
    </row>
    <row r="905" spans="1:20" ht="17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9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4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9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4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9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4"/>
        <v>plays</v>
      </c>
    </row>
    <row r="908" spans="1:20" ht="17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9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4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4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9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4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9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4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9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4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9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4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9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4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9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4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9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4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9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4"/>
        <v>television</v>
      </c>
    </row>
    <row r="918" spans="1:20" ht="17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9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4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4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9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4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9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4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9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4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9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4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4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4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9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4"/>
        <v>plays</v>
      </c>
    </row>
    <row r="927" spans="1:20" ht="17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9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4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9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4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4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9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4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9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4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9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4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9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4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9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4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9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4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9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4"/>
        <v>plays</v>
      </c>
    </row>
    <row r="937" spans="1:20" ht="17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9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4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9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4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4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9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4"/>
        <v>fiction</v>
      </c>
    </row>
    <row r="941" spans="1:20" ht="17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9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4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9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4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9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4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9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4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9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4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9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4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9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4"/>
        <v>photography books</v>
      </c>
    </row>
    <row r="948" spans="1:20" ht="17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9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4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ref="T949:T1001" si="90">RIGHT(R949,LEN(R949) -FIND("/", R949))</f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9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90"/>
        <v>documentary</v>
      </c>
    </row>
    <row r="951" spans="1:20" ht="17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9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90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90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9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90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9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90"/>
        <v>documentary</v>
      </c>
    </row>
    <row r="955" spans="1:20" ht="17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9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90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9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90"/>
        <v>web</v>
      </c>
    </row>
    <row r="957" spans="1:20" ht="17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9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90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9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90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90"/>
        <v>plays</v>
      </c>
    </row>
    <row r="960" spans="1:20" ht="17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9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90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9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90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9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90"/>
        <v>web</v>
      </c>
    </row>
    <row r="963" spans="1:20" ht="17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9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O1001" si="92">(((L963/60)/60)/24)+DATE(1970,1,1)</f>
        <v>40591.25</v>
      </c>
      <c r="O963" s="10">
        <f t="shared" ref="O963:O999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si="90"/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95">E964/D964*100</f>
        <v>296.02777777777777</v>
      </c>
      <c r="G964" t="s">
        <v>20</v>
      </c>
      <c r="H964">
        <v>266</v>
      </c>
      <c r="I964" s="9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0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5"/>
        <v>84.694915254237287</v>
      </c>
      <c r="G965" t="s">
        <v>14</v>
      </c>
      <c r="H965">
        <v>114</v>
      </c>
      <c r="I965" s="9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0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9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0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9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0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9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0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0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9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0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9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0"/>
        <v>plays</v>
      </c>
    </row>
    <row r="972" spans="1:20" ht="17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9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0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9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0"/>
        <v>television</v>
      </c>
    </row>
    <row r="974" spans="1:20" ht="17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9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0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9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0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9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0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9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0"/>
        <v>plays</v>
      </c>
    </row>
    <row r="978" spans="1:20" ht="17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9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0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0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9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0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9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0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9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0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9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0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9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0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9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0"/>
        <v>documentary</v>
      </c>
    </row>
    <row r="986" spans="1:20" ht="17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9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0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9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0"/>
        <v>rock</v>
      </c>
    </row>
    <row r="988" spans="1:20" ht="17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9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0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0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9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0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9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0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9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0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9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0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9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0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0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9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0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9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0"/>
        <v>food trucks</v>
      </c>
    </row>
    <row r="998" spans="1:20" ht="17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9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0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0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9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0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9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0"/>
        <v>food trucks</v>
      </c>
    </row>
  </sheetData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B2C3-A044-E842-B115-18193C6A646D}">
  <dimension ref="A1:I13"/>
  <sheetViews>
    <sheetView tabSelected="1" workbookViewId="0">
      <selection activeCell="G18" sqref="G18"/>
    </sheetView>
  </sheetViews>
  <sheetFormatPr baseColWidth="10" defaultRowHeight="16" x14ac:dyDescent="0.2"/>
  <cols>
    <col min="1" max="1" width="27.5" customWidth="1"/>
    <col min="2" max="2" width="19.33203125" customWidth="1"/>
    <col min="3" max="3" width="14.5" customWidth="1"/>
    <col min="4" max="4" width="16.6640625" customWidth="1"/>
    <col min="5" max="5" width="12.5" customWidth="1"/>
    <col min="6" max="6" width="20.5" customWidth="1"/>
    <col min="7" max="7" width="19.6640625" customWidth="1"/>
    <col min="8" max="8" width="18.5" customWidth="1"/>
  </cols>
  <sheetData>
    <row r="1" spans="1:9" x14ac:dyDescent="0.2">
      <c r="A1" s="1" t="s">
        <v>2098</v>
      </c>
      <c r="B1" s="1" t="s">
        <v>2099</v>
      </c>
      <c r="C1" s="1" t="s">
        <v>2100</v>
      </c>
      <c r="D1" s="1" t="s">
        <v>2101</v>
      </c>
      <c r="E1" s="1" t="s">
        <v>2102</v>
      </c>
      <c r="F1" s="1" t="s">
        <v>2103</v>
      </c>
      <c r="G1" s="1" t="s">
        <v>2104</v>
      </c>
      <c r="H1" s="1" t="s">
        <v>2105</v>
      </c>
      <c r="I1" s="1"/>
    </row>
    <row r="2" spans="1:9" x14ac:dyDescent="0.2">
      <c r="A2" t="s">
        <v>2086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B2+C2+D2</f>
        <v>51</v>
      </c>
      <c r="F2" s="12">
        <f>B2/$E2</f>
        <v>0.58823529411764708</v>
      </c>
      <c r="G2" s="12">
        <f>C2/$E2</f>
        <v>0.39215686274509803</v>
      </c>
      <c r="H2" s="12">
        <f>D2/$E2</f>
        <v>1.9607843137254902E-2</v>
      </c>
    </row>
    <row r="3" spans="1:9" x14ac:dyDescent="0.2">
      <c r="A3" t="s">
        <v>2087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>B3+C3+D3</f>
        <v>231</v>
      </c>
      <c r="F3" s="12">
        <f>B3/$E3</f>
        <v>0.82683982683982682</v>
      </c>
      <c r="G3" s="12">
        <f t="shared" ref="G3:H3" si="0">C3/$E3</f>
        <v>0.16450216450216451</v>
      </c>
      <c r="H3" s="12">
        <f t="shared" si="0"/>
        <v>8.658008658008658E-3</v>
      </c>
    </row>
    <row r="4" spans="1:9" x14ac:dyDescent="0.2">
      <c r="A4" t="s">
        <v>2088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ref="E4:E13" si="1">B4+C4+D4</f>
        <v>315</v>
      </c>
      <c r="F4" s="12">
        <f t="shared" ref="F4:F13" si="2">B4/$E4</f>
        <v>0.52063492063492067</v>
      </c>
      <c r="G4" s="12">
        <f t="shared" ref="G4:G13" si="3">C4/$E4</f>
        <v>0.4</v>
      </c>
      <c r="H4" s="12">
        <f t="shared" ref="H4:H13" si="4">D4/$E4</f>
        <v>7.9365079365079361E-2</v>
      </c>
    </row>
    <row r="5" spans="1:9" x14ac:dyDescent="0.2">
      <c r="A5" t="s">
        <v>2089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1"/>
        <v>9</v>
      </c>
      <c r="F5" s="12">
        <f t="shared" si="2"/>
        <v>0.44444444444444442</v>
      </c>
      <c r="G5" s="12">
        <f t="shared" si="3"/>
        <v>0.55555555555555558</v>
      </c>
      <c r="H5" s="12">
        <f t="shared" si="4"/>
        <v>0</v>
      </c>
    </row>
    <row r="6" spans="1:9" x14ac:dyDescent="0.2">
      <c r="A6" t="s">
        <v>2090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COUNTIFS(Crowdfunding!$D:$D,"&gt;=10000",Crowdfunding!$D:$D,"&lt;20000",Crowdfunding!$G:$G,"canceled")</f>
        <v>0</v>
      </c>
      <c r="E6">
        <f t="shared" si="1"/>
        <v>10</v>
      </c>
      <c r="F6" s="12">
        <f t="shared" si="2"/>
        <v>1</v>
      </c>
      <c r="G6" s="12">
        <f t="shared" si="3"/>
        <v>0</v>
      </c>
      <c r="H6" s="12">
        <f t="shared" si="4"/>
        <v>0</v>
      </c>
    </row>
    <row r="7" spans="1:9" x14ac:dyDescent="0.2">
      <c r="A7" t="s">
        <v>2091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1"/>
        <v>7</v>
      </c>
      <c r="F7" s="12">
        <f t="shared" si="2"/>
        <v>1</v>
      </c>
      <c r="G7" s="12">
        <f t="shared" si="3"/>
        <v>0</v>
      </c>
      <c r="H7" s="12">
        <f t="shared" si="4"/>
        <v>0</v>
      </c>
    </row>
    <row r="8" spans="1:9" x14ac:dyDescent="0.2">
      <c r="A8" t="s">
        <v>2092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1"/>
        <v>14</v>
      </c>
      <c r="F8" s="12">
        <f t="shared" si="2"/>
        <v>0.7857142857142857</v>
      </c>
      <c r="G8" s="12">
        <f t="shared" si="3"/>
        <v>0.21428571428571427</v>
      </c>
      <c r="H8" s="12">
        <f t="shared" si="4"/>
        <v>0</v>
      </c>
    </row>
    <row r="9" spans="1:9" x14ac:dyDescent="0.2">
      <c r="A9" t="s">
        <v>2093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COUNTIFS(Crowdfunding!$D:$D,"&gt;=130000",Crowdfunding!$D:$D,"&lt;35000",Crowdfunding!$G:$G,"canceled")</f>
        <v>0</v>
      </c>
      <c r="E9">
        <f t="shared" si="1"/>
        <v>7</v>
      </c>
      <c r="F9" s="12">
        <f t="shared" si="2"/>
        <v>1</v>
      </c>
      <c r="G9" s="12">
        <f t="shared" si="3"/>
        <v>0</v>
      </c>
      <c r="H9" s="12">
        <f t="shared" si="4"/>
        <v>0</v>
      </c>
    </row>
    <row r="10" spans="1:9" x14ac:dyDescent="0.2">
      <c r="A10" t="s">
        <v>2094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1"/>
        <v>12</v>
      </c>
      <c r="F10" s="12">
        <f t="shared" si="2"/>
        <v>0.66666666666666663</v>
      </c>
      <c r="G10" s="12">
        <f t="shared" si="3"/>
        <v>0.25</v>
      </c>
      <c r="H10" s="12">
        <f t="shared" si="4"/>
        <v>8.3333333333333329E-2</v>
      </c>
    </row>
    <row r="11" spans="1:9" x14ac:dyDescent="0.2">
      <c r="A11" t="s">
        <v>2095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1"/>
        <v>14</v>
      </c>
      <c r="F11" s="12">
        <f t="shared" si="2"/>
        <v>0.7857142857142857</v>
      </c>
      <c r="G11" s="12">
        <f t="shared" si="3"/>
        <v>0.21428571428571427</v>
      </c>
      <c r="H11" s="12">
        <f t="shared" si="4"/>
        <v>0</v>
      </c>
    </row>
    <row r="12" spans="1:9" x14ac:dyDescent="0.2">
      <c r="A12" t="s">
        <v>2096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1"/>
        <v>11</v>
      </c>
      <c r="F12" s="12">
        <f t="shared" si="2"/>
        <v>0.72727272727272729</v>
      </c>
      <c r="G12" s="12">
        <f t="shared" si="3"/>
        <v>0.27272727272727271</v>
      </c>
      <c r="H12" s="12">
        <f t="shared" si="4"/>
        <v>0</v>
      </c>
    </row>
    <row r="13" spans="1:9" x14ac:dyDescent="0.2">
      <c r="A13" t="s">
        <v>2097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12">
        <f t="shared" si="2"/>
        <v>0.3737704918032787</v>
      </c>
      <c r="G13" s="12">
        <f t="shared" si="3"/>
        <v>0.53442622950819674</v>
      </c>
      <c r="H13" s="12">
        <f t="shared" si="4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F18-8F65-D147-B7F5-E91FFC9C57AC}">
  <dimension ref="A1:F14"/>
  <sheetViews>
    <sheetView zoomScale="141" workbookViewId="0"/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2033</v>
      </c>
    </row>
    <row r="3" spans="1:6" x14ac:dyDescent="0.2">
      <c r="A3" s="7" t="s">
        <v>2045</v>
      </c>
      <c r="B3" s="7" t="s">
        <v>2046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8" t="s">
        <v>2044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7119-0646-5A41-98C2-49365A759AF5}">
  <dimension ref="A1:F30"/>
  <sheetViews>
    <sheetView workbookViewId="0">
      <selection activeCell="H29" sqref="H2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2033</v>
      </c>
    </row>
    <row r="2" spans="1:6" x14ac:dyDescent="0.2">
      <c r="A2" s="7" t="s">
        <v>2031</v>
      </c>
      <c r="B2" t="s">
        <v>2033</v>
      </c>
    </row>
    <row r="4" spans="1:6" x14ac:dyDescent="0.2">
      <c r="A4" s="7" t="s">
        <v>2045</v>
      </c>
      <c r="B4" s="7" t="s">
        <v>2046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2C5F-CA02-534B-BAAB-33485A614380}">
  <dimension ref="A1:E18"/>
  <sheetViews>
    <sheetView zoomScale="136" workbookViewId="0">
      <selection activeCell="L18" sqref="L18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7" t="s">
        <v>2031</v>
      </c>
      <c r="B1" t="s">
        <v>2033</v>
      </c>
    </row>
    <row r="2" spans="1:5" x14ac:dyDescent="0.2">
      <c r="A2" s="7" t="s">
        <v>2085</v>
      </c>
      <c r="B2" t="s">
        <v>2033</v>
      </c>
    </row>
    <row r="4" spans="1:5" x14ac:dyDescent="0.2">
      <c r="A4" s="7" t="s">
        <v>2045</v>
      </c>
      <c r="B4" s="7" t="s">
        <v>2046</v>
      </c>
    </row>
    <row r="5" spans="1:5" x14ac:dyDescent="0.2">
      <c r="A5" s="7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2044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Bonus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Tongchen He</cp:lastModifiedBy>
  <dcterms:created xsi:type="dcterms:W3CDTF">2021-09-29T18:52:28Z</dcterms:created>
  <dcterms:modified xsi:type="dcterms:W3CDTF">2022-07-15T18:50:00Z</dcterms:modified>
</cp:coreProperties>
</file>