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heckCompatibility="1" autoCompressPictures="0"/>
  <bookViews>
    <workbookView xWindow="-20" yWindow="-20" windowWidth="20760" windowHeight="13460" tabRatio="500"/>
  </bookViews>
  <sheets>
    <sheet name="perf " sheetId="11" r:id="rId1"/>
    <sheet name="sensitivity" sheetId="9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" i="11"/>
  <c r="H3"/>
  <c r="H4"/>
  <c r="H5"/>
  <c r="H6"/>
  <c r="H7"/>
  <c r="H8"/>
  <c r="H9"/>
  <c r="H10"/>
  <c r="H11"/>
  <c r="H12"/>
  <c r="H13"/>
  <c r="H14"/>
  <c r="H15"/>
  <c r="H16"/>
  <c r="H17"/>
  <c r="H18"/>
  <c r="G20"/>
  <c r="H20"/>
  <c r="C23"/>
  <c r="C24"/>
  <c r="C25"/>
  <c r="C26"/>
  <c r="C27"/>
  <c r="C28"/>
  <c r="C29"/>
  <c r="C30"/>
  <c r="C31"/>
  <c r="C32"/>
  <c r="C33"/>
  <c r="C34"/>
  <c r="C35"/>
  <c r="C36"/>
  <c r="C37"/>
  <c r="C38"/>
  <c r="C39"/>
  <c r="B41"/>
  <c r="C41"/>
  <c r="I2" i="9"/>
  <c r="I17"/>
  <c r="I19"/>
  <c r="K3"/>
  <c r="K4"/>
  <c r="K5"/>
  <c r="K6"/>
  <c r="K7"/>
  <c r="K8"/>
  <c r="K9"/>
  <c r="K10"/>
  <c r="K11"/>
  <c r="K12"/>
  <c r="K13"/>
  <c r="K14"/>
  <c r="K15"/>
  <c r="K16"/>
  <c r="K17"/>
  <c r="I3"/>
  <c r="I4"/>
  <c r="I5"/>
  <c r="I6"/>
  <c r="I7"/>
  <c r="I8"/>
  <c r="I9"/>
  <c r="I10"/>
  <c r="I11"/>
  <c r="I12"/>
  <c r="I13"/>
  <c r="I14"/>
  <c r="I15"/>
  <c r="I16"/>
  <c r="K2"/>
  <c r="K19"/>
  <c r="J3"/>
  <c r="J4"/>
  <c r="J5"/>
  <c r="J6"/>
  <c r="J7"/>
  <c r="J8"/>
  <c r="J9"/>
  <c r="J10"/>
  <c r="J11"/>
  <c r="J12"/>
  <c r="J13"/>
  <c r="J14"/>
  <c r="J15"/>
  <c r="J16"/>
  <c r="J17"/>
  <c r="J2"/>
  <c r="J19"/>
</calcChain>
</file>

<file path=xl/sharedStrings.xml><?xml version="1.0" encoding="utf-8"?>
<sst xmlns="http://schemas.openxmlformats.org/spreadsheetml/2006/main" count="128" uniqueCount="47">
  <si>
    <t>2ms</t>
    <phoneticPr fontId="5" type="noConversion"/>
  </si>
  <si>
    <t>geomean</t>
    <phoneticPr fontId="5" type="noConversion"/>
  </si>
  <si>
    <t>pfscan</t>
    <phoneticPr fontId="5" type="noConversion"/>
  </si>
  <si>
    <t>pbzip2</t>
    <phoneticPr fontId="5" type="noConversion"/>
  </si>
  <si>
    <t>fluidanimate</t>
    <phoneticPr fontId="5" type="noConversion"/>
  </si>
  <si>
    <t>ferret</t>
    <phoneticPr fontId="5" type="noConversion"/>
  </si>
  <si>
    <t>pthreads</t>
    <phoneticPr fontId="5" type="noConversion"/>
  </si>
  <si>
    <t>pfscan</t>
    <phoneticPr fontId="5" type="noConversion"/>
  </si>
  <si>
    <t>pbzip2</t>
    <phoneticPr fontId="5" type="noConversion"/>
  </si>
  <si>
    <t>fluidanimate</t>
    <phoneticPr fontId="5" type="noConversion"/>
  </si>
  <si>
    <t>ferret</t>
    <phoneticPr fontId="5" type="noConversion"/>
  </si>
  <si>
    <t>pthreads</t>
    <phoneticPr fontId="5" type="noConversion"/>
  </si>
  <si>
    <t>DETECTIVE</t>
    <phoneticPr fontId="5" type="noConversion"/>
  </si>
  <si>
    <t>PATROL</t>
    <phoneticPr fontId="5" type="noConversion"/>
  </si>
  <si>
    <t>canneal</t>
  </si>
  <si>
    <t>dedup</t>
  </si>
  <si>
    <t>streamcluster</t>
  </si>
  <si>
    <t>blackscholes</t>
  </si>
  <si>
    <t>swaptions</t>
  </si>
  <si>
    <t>histogram</t>
  </si>
  <si>
    <t>kmeans</t>
  </si>
  <si>
    <t>linear_regression</t>
  </si>
  <si>
    <t>matrix_multiply</t>
  </si>
  <si>
    <t>pca</t>
  </si>
  <si>
    <t>reverse_index</t>
  </si>
  <si>
    <t>string_match</t>
  </si>
  <si>
    <t>word_count</t>
  </si>
  <si>
    <t>DETECTIVE</t>
    <phoneticPr fontId="5" type="noConversion"/>
  </si>
  <si>
    <t>ferret</t>
    <phoneticPr fontId="5" type="noConversion"/>
  </si>
  <si>
    <t>fluidanimate</t>
    <phoneticPr fontId="5" type="noConversion"/>
  </si>
  <si>
    <t>geomean</t>
    <phoneticPr fontId="5" type="noConversion"/>
  </si>
  <si>
    <t>pfscan</t>
    <phoneticPr fontId="5" type="noConversion"/>
  </si>
  <si>
    <t>X</t>
    <phoneticPr fontId="5" type="noConversion"/>
  </si>
  <si>
    <t>10ms</t>
    <phoneticPr fontId="5" type="noConversion"/>
  </si>
  <si>
    <t>10ms</t>
    <phoneticPr fontId="5" type="noConversion"/>
  </si>
  <si>
    <t>50ms</t>
    <phoneticPr fontId="5" type="noConversion"/>
  </si>
  <si>
    <t>2ms</t>
    <phoneticPr fontId="5" type="noConversion"/>
  </si>
  <si>
    <t>50ms</t>
    <phoneticPr fontId="5" type="noConversion"/>
  </si>
  <si>
    <t>50ms-objects</t>
    <phoneticPr fontId="5" type="noConversion"/>
  </si>
  <si>
    <t>(one object is changed)</t>
    <phoneticPr fontId="5" type="noConversion"/>
  </si>
  <si>
    <t>50ms-writes</t>
    <phoneticPr fontId="5" type="noConversion"/>
  </si>
  <si>
    <t>10ms-writes</t>
    <phoneticPr fontId="5" type="noConversion"/>
  </si>
  <si>
    <t>10ms-objects</t>
    <phoneticPr fontId="5" type="noConversion"/>
  </si>
  <si>
    <t>2ms-writes</t>
    <phoneticPr fontId="5" type="noConversion"/>
  </si>
  <si>
    <t>2ms-objects</t>
    <phoneticPr fontId="5" type="noConversion"/>
  </si>
  <si>
    <r>
      <t>S</t>
    </r>
    <r>
      <rPr>
        <sz val="10"/>
        <color indexed="8"/>
        <rFont val="Calibri"/>
      </rPr>
      <t>HERIFF</t>
    </r>
    <r>
      <rPr>
        <sz val="12"/>
        <color theme="1"/>
        <rFont val="Calibri"/>
        <family val="2"/>
        <scheme val="minor"/>
      </rPr>
      <t>-P</t>
    </r>
    <r>
      <rPr>
        <sz val="10"/>
        <color indexed="8"/>
        <rFont val="Calibri"/>
      </rPr>
      <t>ROTECT</t>
    </r>
    <phoneticPr fontId="5" type="noConversion"/>
  </si>
  <si>
    <r>
      <t>S</t>
    </r>
    <r>
      <rPr>
        <sz val="10"/>
        <color indexed="8"/>
        <rFont val="Calibri"/>
      </rPr>
      <t>HERIFF</t>
    </r>
    <r>
      <rPr>
        <sz val="12"/>
        <color theme="1"/>
        <rFont val="Calibri"/>
        <family val="2"/>
        <scheme val="minor"/>
      </rPr>
      <t>-D</t>
    </r>
    <r>
      <rPr>
        <sz val="10"/>
        <color indexed="8"/>
        <rFont val="Calibri"/>
      </rPr>
      <t>ETECT</t>
    </r>
    <phoneticPr fontId="5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</si>
</sst>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sz val="11"/>
      <color indexed="8"/>
      <name val="Arial"/>
      <family val="2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Font="1" applyFill="1" applyAlignment="1">
      <alignment wrapText="1"/>
    </xf>
    <xf numFmtId="0" fontId="4" fillId="0" borderId="0" xfId="0" applyFont="1"/>
    <xf numFmtId="0" fontId="6" fillId="0" borderId="0" xfId="0" applyNumberFormat="1" applyFont="1" applyFill="1" applyAlignment="1">
      <alignment horizontal="left" wrapText="1"/>
    </xf>
    <xf numFmtId="0" fontId="6" fillId="0" borderId="0" xfId="0" applyFont="1" applyAlignment="1">
      <alignment horizontal="right" wrapText="1"/>
    </xf>
    <xf numFmtId="0" fontId="6" fillId="0" borderId="0" xfId="0" applyNumberFormat="1" applyFont="1" applyFill="1" applyAlignment="1">
      <alignment horizontal="right" wrapText="1"/>
    </xf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0" fillId="0" borderId="0" xfId="0" applyNumberFormat="1" applyFont="1" applyFill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400"/>
              <a:t>S</a:t>
            </a:r>
            <a:r>
              <a:rPr lang="en-US" sz="1200"/>
              <a:t>HERIFF</a:t>
            </a:r>
            <a:r>
              <a:rPr lang="en-US" sz="1400"/>
              <a:t>-</a:t>
            </a:r>
            <a:r>
              <a:rPr lang="en-US" sz="1400" cap="small"/>
              <a:t>P</a:t>
            </a:r>
            <a:r>
              <a:rPr lang="en-US" sz="1200" cap="small"/>
              <a:t>ROTECT</a:t>
            </a:r>
            <a:r>
              <a:rPr lang="en-US" sz="1400" cap="all"/>
              <a:t> </a:t>
            </a:r>
            <a:r>
              <a:rPr lang="en-US" sz="1400" baseline="0"/>
              <a:t>performance</a:t>
            </a:r>
            <a:endParaRPr lang="en-US" sz="1400"/>
          </a:p>
        </c:rich>
      </c:tx>
      <c:layout>
        <c:manualLayout>
          <c:xMode val="edge"/>
          <c:yMode val="edge"/>
          <c:x val="0.386901202713472"/>
          <c:y val="0.027260957796345"/>
        </c:manualLayout>
      </c:layout>
    </c:title>
    <c:plotArea>
      <c:layout>
        <c:manualLayout>
          <c:layoutTarget val="inner"/>
          <c:xMode val="edge"/>
          <c:yMode val="edge"/>
          <c:x val="0.0694440846528026"/>
          <c:y val="0.119504463315695"/>
          <c:w val="0.919605671514923"/>
          <c:h val="0.535510584507723"/>
        </c:manualLayout>
      </c:layout>
      <c:barChart>
        <c:barDir val="col"/>
        <c:grouping val="clustered"/>
        <c:ser>
          <c:idx val="2"/>
          <c:order val="0"/>
          <c:tx>
            <c:strRef>
              <c:f>'perf '!$G$1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noFill/>
            </a:ln>
          </c:spPr>
          <c:cat>
            <c:strRef>
              <c:f>'perf '!$F$2:$F$20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'perf '!$G$2:$G$20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'perf '!$H$1</c:f>
              <c:strCache>
                <c:ptCount val="1"/>
                <c:pt idx="0">
                  <c:v>SHERIFF-PROTECT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'perf '!$F$2:$F$20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'perf '!$H$2:$H$20</c:f>
              <c:numCache>
                <c:formatCode>0.00</c:formatCode>
                <c:ptCount val="19"/>
                <c:pt idx="0">
                  <c:v>1.002542680711951</c:v>
                </c:pt>
                <c:pt idx="1">
                  <c:v>1.108845150580982</c:v>
                </c:pt>
                <c:pt idx="2">
                  <c:v>1.017383348611671</c:v>
                </c:pt>
                <c:pt idx="3">
                  <c:v>1.033890214797136</c:v>
                </c:pt>
                <c:pt idx="4">
                  <c:v>1.47215496361385</c:v>
                </c:pt>
                <c:pt idx="5">
                  <c:v>0.757647058739743</c:v>
                </c:pt>
                <c:pt idx="6">
                  <c:v>1.284275321759702</c:v>
                </c:pt>
                <c:pt idx="7">
                  <c:v>0.113453430433812</c:v>
                </c:pt>
                <c:pt idx="8">
                  <c:v>0.998360548232671</c:v>
                </c:pt>
                <c:pt idx="9">
                  <c:v>1.000555864369094</c:v>
                </c:pt>
                <c:pt idx="10">
                  <c:v>1.026002430133657</c:v>
                </c:pt>
                <c:pt idx="11">
                  <c:v>0.848699763593381</c:v>
                </c:pt>
                <c:pt idx="12">
                  <c:v>1.253012048078037</c:v>
                </c:pt>
                <c:pt idx="13">
                  <c:v>0.93567251459968</c:v>
                </c:pt>
                <c:pt idx="14">
                  <c:v>0.599338964326461</c:v>
                </c:pt>
                <c:pt idx="15">
                  <c:v>0.942426926454676</c:v>
                </c:pt>
                <c:pt idx="16">
                  <c:v>1.046590909000522</c:v>
                </c:pt>
                <c:pt idx="18">
                  <c:v>0.87321433294718</c:v>
                </c:pt>
              </c:numCache>
            </c:numRef>
          </c:val>
        </c:ser>
        <c:axId val="583182888"/>
        <c:axId val="583186216"/>
      </c:barChart>
      <c:catAx>
        <c:axId val="583182888"/>
        <c:scaling>
          <c:orientation val="minMax"/>
        </c:scaling>
        <c:axPos val="b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583186216"/>
        <c:crossesAt val="0.0"/>
        <c:lblAlgn val="ctr"/>
        <c:lblOffset val="100"/>
        <c:tickLblSkip val="1"/>
        <c:tickMarkSkip val="9"/>
      </c:catAx>
      <c:valAx>
        <c:axId val="583186216"/>
        <c:scaling>
          <c:orientation val="minMax"/>
          <c:max val="1.75"/>
          <c:min val="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Execution Time</a:t>
                </a:r>
                <a:endParaRPr lang="en-US" b="1"/>
              </a:p>
            </c:rich>
          </c:tx>
          <c:layout/>
        </c:title>
        <c:numFmt formatCode="0.0" sourceLinked="0"/>
        <c:tickLblPos val="nextTo"/>
        <c:crossAx val="583182888"/>
        <c:crosses val="autoZero"/>
        <c:crossBetween val="between"/>
        <c:majorUnit val="0.25"/>
        <c:minorUnit val="0.04"/>
      </c:valAx>
    </c:plotArea>
    <c:legend>
      <c:legendPos val="b"/>
      <c:layout>
        <c:manualLayout>
          <c:xMode val="edge"/>
          <c:yMode val="edge"/>
          <c:x val="0.389475497124604"/>
          <c:y val="0.923527144334896"/>
          <c:w val="0.234424266743921"/>
          <c:h val="0.0475449113945435"/>
        </c:manualLayout>
      </c:layout>
      <c:spPr>
        <a:noFill/>
        <a:ln>
          <a:noFill/>
        </a:ln>
      </c:sp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S</a:t>
            </a:r>
            <a:r>
              <a:rPr lang="en-US" sz="1200" cap="small" baseline="0"/>
              <a:t>HERIFF</a:t>
            </a:r>
            <a:r>
              <a:rPr lang="en-US" sz="1400" baseline="0"/>
              <a:t>-D</a:t>
            </a:r>
            <a:r>
              <a:rPr lang="en-US" sz="1200" baseline="0"/>
              <a:t>ETECT</a:t>
            </a:r>
            <a:r>
              <a:rPr lang="en-US" sz="1400" baseline="0"/>
              <a:t> overhead</a:t>
            </a:r>
            <a:endParaRPr lang="en-US" sz="1400"/>
          </a:p>
        </c:rich>
      </c:tx>
      <c:layout>
        <c:manualLayout>
          <c:xMode val="edge"/>
          <c:yMode val="edge"/>
          <c:x val="0.402404990125149"/>
          <c:y val="0.0431646154819651"/>
        </c:manualLayout>
      </c:layout>
    </c:title>
    <c:plotArea>
      <c:layout>
        <c:manualLayout>
          <c:layoutTarget val="inner"/>
          <c:xMode val="edge"/>
          <c:yMode val="edge"/>
          <c:x val="0.0640582825833024"/>
          <c:y val="0.136288406613572"/>
          <c:w val="0.922695765234496"/>
          <c:h val="0.524960692833182"/>
        </c:manualLayout>
      </c:layout>
      <c:barChart>
        <c:barDir val="col"/>
        <c:grouping val="clustered"/>
        <c:ser>
          <c:idx val="2"/>
          <c:order val="0"/>
          <c:tx>
            <c:strRef>
              <c:f>'perf '!$B$22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noFill/>
            </a:ln>
          </c:spPr>
          <c:cat>
            <c:strRef>
              <c:f>'perf '!$A$23:$A$41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'perf '!$B$23:$B$41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'perf '!$C$22</c:f>
              <c:strCache>
                <c:ptCount val="1"/>
                <c:pt idx="0">
                  <c:v>SHERIFF-DETECT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11"/>
            <c:spPr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10800000" algn="tl" rotWithShape="0">
                  <a:srgbClr val="000000">
                    <a:alpha val="43137"/>
                  </a:srgbClr>
                </a:outerShdw>
              </a:effectLst>
            </c:spPr>
          </c:dPt>
          <c:cat>
            <c:strRef>
              <c:f>'perf '!$A$23:$A$41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'perf '!$C$23:$C$41</c:f>
              <c:numCache>
                <c:formatCode>0.00</c:formatCode>
                <c:ptCount val="19"/>
                <c:pt idx="0">
                  <c:v>1.00351132098317</c:v>
                </c:pt>
                <c:pt idx="1">
                  <c:v>8.225752904908702</c:v>
                </c:pt>
                <c:pt idx="2">
                  <c:v>1.273559011931156</c:v>
                </c:pt>
                <c:pt idx="3">
                  <c:v>1.034208432776452</c:v>
                </c:pt>
                <c:pt idx="4">
                  <c:v>11.38983050795978</c:v>
                </c:pt>
                <c:pt idx="5">
                  <c:v>0.769411764620794</c:v>
                </c:pt>
                <c:pt idx="6">
                  <c:v>1.293788472291256</c:v>
                </c:pt>
                <c:pt idx="7">
                  <c:v>0.116519739364455</c:v>
                </c:pt>
                <c:pt idx="8">
                  <c:v>0.997835923667126</c:v>
                </c:pt>
                <c:pt idx="9">
                  <c:v>1.133333333333333</c:v>
                </c:pt>
                <c:pt idx="10">
                  <c:v>1.038639125151883</c:v>
                </c:pt>
                <c:pt idx="11">
                  <c:v>1.016713091922006</c:v>
                </c:pt>
                <c:pt idx="12">
                  <c:v>1.667469879365388</c:v>
                </c:pt>
                <c:pt idx="13">
                  <c:v>1.104813315315776</c:v>
                </c:pt>
                <c:pt idx="14">
                  <c:v>0.611090708725019</c:v>
                </c:pt>
                <c:pt idx="15">
                  <c:v>0.966046648922212</c:v>
                </c:pt>
                <c:pt idx="16">
                  <c:v>1.090909090814876</c:v>
                </c:pt>
                <c:pt idx="18">
                  <c:v>1.206955616756438</c:v>
                </c:pt>
              </c:numCache>
            </c:numRef>
          </c:val>
        </c:ser>
        <c:axId val="583260952"/>
        <c:axId val="583264280"/>
      </c:barChart>
      <c:catAx>
        <c:axId val="583260952"/>
        <c:scaling>
          <c:orientation val="minMax"/>
        </c:scaling>
        <c:axPos val="b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583264280"/>
        <c:crosses val="autoZero"/>
        <c:lblAlgn val="ctr"/>
        <c:lblOffset val="100"/>
        <c:tickLblSkip val="1"/>
        <c:tickMarkSkip val="9"/>
      </c:catAx>
      <c:valAx>
        <c:axId val="583264280"/>
        <c:scaling>
          <c:orientation val="minMax"/>
          <c:max val="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Execution Time</a:t>
                </a:r>
                <a:endParaRPr lang="en-US" b="1"/>
              </a:p>
            </c:rich>
          </c:tx>
          <c:layout/>
        </c:title>
        <c:numFmt formatCode="0.0" sourceLinked="0"/>
        <c:tickLblPos val="nextTo"/>
        <c:crossAx val="583260952"/>
        <c:crosses val="autoZero"/>
        <c:crossBetween val="between"/>
        <c:majorUnit val="0.5"/>
      </c:valAx>
    </c:plotArea>
    <c:legend>
      <c:legendPos val="b"/>
      <c:layout>
        <c:manualLayout>
          <c:xMode val="edge"/>
          <c:yMode val="edge"/>
          <c:x val="0.410208507195045"/>
          <c:y val="0.910857538140412"/>
          <c:w val="0.190333859324818"/>
          <c:h val="0.0495422284543199"/>
        </c:manualLayout>
      </c:layout>
      <c:spPr>
        <a:noFill/>
        <a:ln>
          <a:noFill/>
        </a:ln>
      </c:sp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400"/>
              <a:t>Sensitivity</a:t>
            </a:r>
            <a:r>
              <a:rPr lang="en-US" sz="1400" baseline="0"/>
              <a:t> To </a:t>
            </a:r>
            <a:r>
              <a:rPr lang="en-US" sz="1400"/>
              <a:t>Sampling</a:t>
            </a:r>
            <a:r>
              <a:rPr lang="en-US" sz="1400" baseline="0"/>
              <a:t> Rate</a:t>
            </a:r>
            <a:endParaRPr lang="en-US" sz="1400"/>
          </a:p>
        </c:rich>
      </c:tx>
      <c:layout>
        <c:manualLayout>
          <c:xMode val="edge"/>
          <c:yMode val="edge"/>
          <c:x val="0.373380878659583"/>
          <c:y val="0.00280447560671097"/>
        </c:manualLayout>
      </c:layout>
    </c:title>
    <c:plotArea>
      <c:layout>
        <c:manualLayout>
          <c:layoutTarget val="inner"/>
          <c:xMode val="edge"/>
          <c:yMode val="edge"/>
          <c:x val="0.0694440764384251"/>
          <c:y val="0.107276166707428"/>
          <c:w val="0.921107934167719"/>
          <c:h val="0.543662584803452"/>
        </c:manualLayout>
      </c:layout>
      <c:barChart>
        <c:barDir val="col"/>
        <c:grouping val="clustered"/>
        <c:ser>
          <c:idx val="2"/>
          <c:order val="0"/>
          <c:tx>
            <c:strRef>
              <c:f>sensitivity!$I$1</c:f>
              <c:strCache>
                <c:ptCount val="1"/>
                <c:pt idx="0">
                  <c:v>2ms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noFill/>
            </a:ln>
          </c:spPr>
          <c:dLbls>
            <c:dLbl>
              <c:idx val="1"/>
              <c:showVal val="1"/>
            </c:dLbl>
            <c:delete val="1"/>
          </c:dLbls>
          <c:cat>
            <c:strRef>
              <c:f>sensitivity!$H$2:$H$19</c:f>
              <c:strCache>
                <c:ptCount val="18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pca</c:v>
                </c:pt>
                <c:pt idx="10">
                  <c:v>pfscan</c:v>
                </c:pt>
                <c:pt idx="11">
                  <c:v>reverse_index</c:v>
                </c:pt>
                <c:pt idx="12">
                  <c:v>streamcluster</c:v>
                </c:pt>
                <c:pt idx="13">
                  <c:v>string_match</c:v>
                </c:pt>
                <c:pt idx="14">
                  <c:v>swaptions</c:v>
                </c:pt>
                <c:pt idx="15">
                  <c:v>word_count</c:v>
                </c:pt>
                <c:pt idx="17">
                  <c:v>geomean</c:v>
                </c:pt>
              </c:strCache>
            </c:strRef>
          </c:cat>
          <c:val>
            <c:numRef>
              <c:f>sensitivity!$I$2:$I$19</c:f>
              <c:numCache>
                <c:formatCode>General</c:formatCode>
                <c:ptCount val="18"/>
                <c:pt idx="0">
                  <c:v>1.001568532818533</c:v>
                </c:pt>
                <c:pt idx="1">
                  <c:v>2.263145756457564</c:v>
                </c:pt>
                <c:pt idx="2">
                  <c:v>1.00287356328161</c:v>
                </c:pt>
                <c:pt idx="3">
                  <c:v>1.0</c:v>
                </c:pt>
                <c:pt idx="4">
                  <c:v>0.969812925170068</c:v>
                </c:pt>
                <c:pt idx="5">
                  <c:v>0.95565749235474</c:v>
                </c:pt>
                <c:pt idx="6">
                  <c:v>1.001823819077148</c:v>
                </c:pt>
                <c:pt idx="7">
                  <c:v>1.003289473928947</c:v>
                </c:pt>
                <c:pt idx="8">
                  <c:v>1.057505257623554</c:v>
                </c:pt>
                <c:pt idx="9">
                  <c:v>1.01626111370613</c:v>
                </c:pt>
                <c:pt idx="10">
                  <c:v>0.983561643835616</c:v>
                </c:pt>
                <c:pt idx="11">
                  <c:v>0.9804913295</c:v>
                </c:pt>
                <c:pt idx="12">
                  <c:v>0.976384364840391</c:v>
                </c:pt>
                <c:pt idx="13">
                  <c:v>1.001201923086538</c:v>
                </c:pt>
                <c:pt idx="14">
                  <c:v>1.004889975547677</c:v>
                </c:pt>
                <c:pt idx="15">
                  <c:v>1.0046875</c:v>
                </c:pt>
                <c:pt idx="17">
                  <c:v>1.00312680420579</c:v>
                </c:pt>
              </c:numCache>
            </c:numRef>
          </c:val>
        </c:ser>
        <c:ser>
          <c:idx val="0"/>
          <c:order val="1"/>
          <c:tx>
            <c:strRef>
              <c:f>sensitivity!$J$1</c:f>
              <c:strCache>
                <c:ptCount val="1"/>
                <c:pt idx="0">
                  <c:v>10ms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sensitivity!$H$2:$H$19</c:f>
              <c:strCache>
                <c:ptCount val="18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pca</c:v>
                </c:pt>
                <c:pt idx="10">
                  <c:v>pfscan</c:v>
                </c:pt>
                <c:pt idx="11">
                  <c:v>reverse_index</c:v>
                </c:pt>
                <c:pt idx="12">
                  <c:v>streamcluster</c:v>
                </c:pt>
                <c:pt idx="13">
                  <c:v>string_match</c:v>
                </c:pt>
                <c:pt idx="14">
                  <c:v>swaptions</c:v>
                </c:pt>
                <c:pt idx="15">
                  <c:v>word_count</c:v>
                </c:pt>
                <c:pt idx="17">
                  <c:v>geomean</c:v>
                </c:pt>
              </c:strCache>
            </c:strRef>
          </c:cat>
          <c:val>
            <c:numRef>
              <c:f>sensitivity!$J$2:$J$19</c:f>
              <c:numCache>
                <c:formatCode>0.00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2"/>
          <c:tx>
            <c:strRef>
              <c:f>sensitivity!$K$1</c:f>
              <c:strCache>
                <c:ptCount val="1"/>
                <c:pt idx="0">
                  <c:v>50ms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sensitivity!$H$2:$H$19</c:f>
              <c:strCache>
                <c:ptCount val="18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pca</c:v>
                </c:pt>
                <c:pt idx="10">
                  <c:v>pfscan</c:v>
                </c:pt>
                <c:pt idx="11">
                  <c:v>reverse_index</c:v>
                </c:pt>
                <c:pt idx="12">
                  <c:v>streamcluster</c:v>
                </c:pt>
                <c:pt idx="13">
                  <c:v>string_match</c:v>
                </c:pt>
                <c:pt idx="14">
                  <c:v>swaptions</c:v>
                </c:pt>
                <c:pt idx="15">
                  <c:v>word_count</c:v>
                </c:pt>
                <c:pt idx="17">
                  <c:v>geomean</c:v>
                </c:pt>
              </c:strCache>
            </c:strRef>
          </c:cat>
          <c:val>
            <c:numRef>
              <c:f>sensitivity!$K$2:$K$19</c:f>
              <c:numCache>
                <c:formatCode>General</c:formatCode>
                <c:ptCount val="18"/>
                <c:pt idx="0">
                  <c:v>0.998914092664093</c:v>
                </c:pt>
                <c:pt idx="1">
                  <c:v>0.654404981549815</c:v>
                </c:pt>
                <c:pt idx="2">
                  <c:v>0.985632183890805</c:v>
                </c:pt>
                <c:pt idx="3">
                  <c:v>1.000769230769231</c:v>
                </c:pt>
                <c:pt idx="4">
                  <c:v>0.983985260770975</c:v>
                </c:pt>
                <c:pt idx="5">
                  <c:v>0.95565749235474</c:v>
                </c:pt>
                <c:pt idx="6">
                  <c:v>0.998632135692139</c:v>
                </c:pt>
                <c:pt idx="7">
                  <c:v>0.983552631347368</c:v>
                </c:pt>
                <c:pt idx="8">
                  <c:v>1.076432702418507</c:v>
                </c:pt>
                <c:pt idx="9">
                  <c:v>0.996080954609265</c:v>
                </c:pt>
                <c:pt idx="10">
                  <c:v>0.986301370463014</c:v>
                </c:pt>
                <c:pt idx="11">
                  <c:v>0.979046242760116</c:v>
                </c:pt>
                <c:pt idx="12">
                  <c:v>0.995928338762215</c:v>
                </c:pt>
                <c:pt idx="13">
                  <c:v>0.997596153879808</c:v>
                </c:pt>
                <c:pt idx="14">
                  <c:v>1.002139364303178</c:v>
                </c:pt>
                <c:pt idx="15">
                  <c:v>0.9890625000125</c:v>
                </c:pt>
                <c:pt idx="17" formatCode="0.00">
                  <c:v>0.967359497205737</c:v>
                </c:pt>
              </c:numCache>
            </c:numRef>
          </c:val>
        </c:ser>
        <c:axId val="583300984"/>
        <c:axId val="583342056"/>
      </c:barChart>
      <c:catAx>
        <c:axId val="583300984"/>
        <c:scaling>
          <c:orientation val="minMax"/>
        </c:scaling>
        <c:axPos val="b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583342056"/>
        <c:crossesAt val="0.0"/>
        <c:lblAlgn val="ctr"/>
        <c:lblOffset val="100"/>
        <c:tickLblSkip val="1"/>
        <c:tickMarkSkip val="9"/>
      </c:catAx>
      <c:valAx>
        <c:axId val="583342056"/>
        <c:scaling>
          <c:orientation val="minMax"/>
          <c:max val="1.4"/>
          <c:min val="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Execution Time</a:t>
                </a:r>
                <a:endParaRPr lang="en-US" b="1"/>
              </a:p>
            </c:rich>
          </c:tx>
          <c:layout/>
        </c:title>
        <c:numFmt formatCode="0.0" sourceLinked="0"/>
        <c:tickLblPos val="nextTo"/>
        <c:crossAx val="583300984"/>
        <c:crosses val="autoZero"/>
        <c:crossBetween val="between"/>
        <c:majorUnit val="0.2"/>
        <c:minorUnit val="0.04"/>
      </c:valAx>
    </c:plotArea>
    <c:legend>
      <c:legendPos val="b"/>
      <c:layout>
        <c:manualLayout>
          <c:xMode val="edge"/>
          <c:yMode val="edge"/>
          <c:x val="0.389475497124604"/>
          <c:y val="0.923527144334896"/>
          <c:w val="0.169442089205921"/>
          <c:h val="0.0737075116168453"/>
        </c:manualLayout>
      </c:layout>
      <c:spPr>
        <a:noFill/>
        <a:ln>
          <a:noFill/>
        </a:ln>
      </c:sp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27</xdr:row>
      <xdr:rowOff>93134</xdr:rowOff>
    </xdr:from>
    <xdr:to>
      <xdr:col>17</xdr:col>
      <xdr:colOff>740834</xdr:colOff>
      <xdr:row>43</xdr:row>
      <xdr:rowOff>93134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262466</xdr:colOff>
      <xdr:row>7</xdr:row>
      <xdr:rowOff>67735</xdr:rowOff>
    </xdr:from>
    <xdr:to>
      <xdr:col>17</xdr:col>
      <xdr:colOff>558800</xdr:colOff>
      <xdr:row>24</xdr:row>
      <xdr:rowOff>67733</xdr:rowOff>
    </xdr:to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0.16296</cdr:x>
      <cdr:y>0.16113</cdr:y>
    </cdr:from>
    <cdr:to>
      <cdr:x>0.19815</cdr:x>
      <cdr:y>0.24808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0133" y="533400"/>
          <a:ext cx="321735" cy="2878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 cmpd="sng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8.2</a:t>
          </a:r>
        </a:p>
      </cdr:txBody>
    </cdr:sp>
  </cdr:relSizeAnchor>
  <cdr:relSizeAnchor xmlns:cdr="http://schemas.openxmlformats.org/drawingml/2006/chartDrawing">
    <cdr:from>
      <cdr:x>0.30093</cdr:x>
      <cdr:y>0.1688</cdr:y>
    </cdr:from>
    <cdr:to>
      <cdr:x>0.34352</cdr:x>
      <cdr:y>0.24808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1667" y="558799"/>
          <a:ext cx="389467" cy="2624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3175" cmpd="sng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11.4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143945</xdr:colOff>
      <xdr:row>3</xdr:row>
      <xdr:rowOff>59267</xdr:rowOff>
    </xdr:from>
    <xdr:to>
      <xdr:col>21</xdr:col>
      <xdr:colOff>300579</xdr:colOff>
      <xdr:row>19</xdr:row>
      <xdr:rowOff>59268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0.15223</cdr:x>
      <cdr:y>0.15217</cdr:y>
    </cdr:from>
    <cdr:to>
      <cdr:x>0.19029</cdr:x>
      <cdr:y>0.24456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6933" y="474133"/>
          <a:ext cx="321778" cy="28784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3175" cmpd="sng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2.3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1"/>
  <sheetViews>
    <sheetView tabSelected="1" showRuler="0" topLeftCell="K17" zoomScale="150" workbookViewId="0">
      <selection activeCell="E31" sqref="E31"/>
    </sheetView>
  </sheetViews>
  <sheetFormatPr baseColWidth="10" defaultRowHeight="15"/>
  <cols>
    <col min="8" max="8" width="7.1640625" style="7" customWidth="1"/>
  </cols>
  <sheetData>
    <row r="1" spans="1:10">
      <c r="B1" t="s">
        <v>11</v>
      </c>
      <c r="C1" t="s">
        <v>13</v>
      </c>
      <c r="D1" t="s">
        <v>12</v>
      </c>
      <c r="G1" t="s">
        <v>11</v>
      </c>
      <c r="H1" s="7" t="s">
        <v>45</v>
      </c>
    </row>
    <row r="2" spans="1:10">
      <c r="A2" t="s">
        <v>17</v>
      </c>
      <c r="B2" s="3">
        <v>10.32375</v>
      </c>
      <c r="C2" s="5">
        <v>10.35</v>
      </c>
      <c r="D2" s="1">
        <v>10.36</v>
      </c>
      <c r="E2" s="1"/>
      <c r="F2" t="s">
        <v>17</v>
      </c>
      <c r="G2">
        <v>1</v>
      </c>
      <c r="H2" s="7">
        <f>C2/B2</f>
        <v>1.0025426807119506</v>
      </c>
    </row>
    <row r="3" spans="1:10">
      <c r="A3" s="2" t="s">
        <v>14</v>
      </c>
      <c r="B3" s="5">
        <v>10.5425</v>
      </c>
      <c r="C3" s="5">
        <v>11.69</v>
      </c>
      <c r="D3" s="1">
        <v>86.72</v>
      </c>
      <c r="E3" s="1"/>
      <c r="F3" s="2" t="s">
        <v>14</v>
      </c>
      <c r="G3">
        <v>1</v>
      </c>
      <c r="H3" s="7">
        <f>C3/B3</f>
        <v>1.1088451505809815</v>
      </c>
    </row>
    <row r="4" spans="1:10">
      <c r="A4" s="2" t="s">
        <v>15</v>
      </c>
      <c r="B4" s="5">
        <v>1.36624999996</v>
      </c>
      <c r="C4" s="5">
        <v>1.39</v>
      </c>
      <c r="D4" s="1">
        <v>1.74</v>
      </c>
      <c r="E4" s="1"/>
      <c r="F4" s="2" t="s">
        <v>15</v>
      </c>
      <c r="G4">
        <v>1</v>
      </c>
      <c r="H4" s="7">
        <f>C4/B4</f>
        <v>1.0173833486116708</v>
      </c>
    </row>
    <row r="5" spans="1:10">
      <c r="A5" s="2" t="s">
        <v>10</v>
      </c>
      <c r="B5" s="5">
        <v>6.2850000000000001</v>
      </c>
      <c r="C5" s="5">
        <v>6.4980000000000002</v>
      </c>
      <c r="D5" s="1">
        <v>6.5</v>
      </c>
      <c r="E5" s="1"/>
      <c r="F5" s="2" t="s">
        <v>10</v>
      </c>
      <c r="G5">
        <v>1</v>
      </c>
      <c r="H5" s="7">
        <f>C5/B5</f>
        <v>1.0338902147971361</v>
      </c>
    </row>
    <row r="6" spans="1:10">
      <c r="A6" s="2" t="s">
        <v>9</v>
      </c>
      <c r="B6" s="5">
        <v>1.5487500000700001</v>
      </c>
      <c r="C6" s="5">
        <v>2.2799999999999998</v>
      </c>
      <c r="D6" s="1">
        <v>17.64</v>
      </c>
      <c r="E6" s="1"/>
      <c r="F6" s="2" t="s">
        <v>9</v>
      </c>
      <c r="G6">
        <v>1</v>
      </c>
      <c r="H6" s="7">
        <f>C6/B6</f>
        <v>1.4721549636138491</v>
      </c>
    </row>
    <row r="7" spans="1:10">
      <c r="A7" t="s">
        <v>19</v>
      </c>
      <c r="B7" s="5">
        <v>0.425000000047</v>
      </c>
      <c r="C7" s="5">
        <v>0.32200000000000001</v>
      </c>
      <c r="D7" s="1">
        <v>0.32700000000000001</v>
      </c>
      <c r="E7" s="1"/>
      <c r="F7" t="s">
        <v>19</v>
      </c>
      <c r="G7">
        <v>1</v>
      </c>
      <c r="H7" s="7">
        <f>C7/B7</f>
        <v>0.75764705873974258</v>
      </c>
    </row>
    <row r="8" spans="1:10">
      <c r="A8" s="2" t="s">
        <v>20</v>
      </c>
      <c r="B8" s="5">
        <v>8.9350000000600005</v>
      </c>
      <c r="C8" s="5">
        <v>11.475</v>
      </c>
      <c r="D8" s="1">
        <v>11.56</v>
      </c>
      <c r="E8" s="1"/>
      <c r="F8" s="2" t="s">
        <v>20</v>
      </c>
      <c r="G8">
        <v>1</v>
      </c>
      <c r="H8" s="7">
        <f>C8/B8</f>
        <v>1.2842753217597025</v>
      </c>
    </row>
    <row r="9" spans="1:10">
      <c r="A9" t="s">
        <v>21</v>
      </c>
      <c r="B9" s="5">
        <v>3.26124999998</v>
      </c>
      <c r="C9" s="5">
        <v>0.37</v>
      </c>
      <c r="D9" s="1">
        <v>0.38</v>
      </c>
      <c r="E9" s="1"/>
      <c r="F9" t="s">
        <v>21</v>
      </c>
      <c r="G9">
        <v>1</v>
      </c>
      <c r="H9" s="7">
        <f>C9/B9</f>
        <v>0.1134534304338119</v>
      </c>
      <c r="J9" t="s">
        <v>32</v>
      </c>
    </row>
    <row r="10" spans="1:10">
      <c r="A10" t="s">
        <v>22</v>
      </c>
      <c r="B10" s="5">
        <v>19.061250000000001</v>
      </c>
      <c r="C10" s="5">
        <v>19.03</v>
      </c>
      <c r="D10" s="1">
        <v>19.02</v>
      </c>
      <c r="E10" s="1"/>
      <c r="F10" t="s">
        <v>22</v>
      </c>
      <c r="G10">
        <v>1</v>
      </c>
      <c r="H10" s="7">
        <f>C10/B10</f>
        <v>0.99836054823267095</v>
      </c>
    </row>
    <row r="11" spans="1:10">
      <c r="A11" s="2" t="s">
        <v>8</v>
      </c>
      <c r="B11" s="5">
        <v>1.7989999999999999</v>
      </c>
      <c r="C11" s="5">
        <v>1.8</v>
      </c>
      <c r="D11" s="4">
        <v>2.04</v>
      </c>
      <c r="E11" s="4"/>
      <c r="F11" s="2" t="s">
        <v>8</v>
      </c>
      <c r="G11" s="4">
        <v>1</v>
      </c>
      <c r="H11" s="7">
        <f>C11/B11</f>
        <v>1.0005558643690939</v>
      </c>
    </row>
    <row r="12" spans="1:10">
      <c r="A12" t="s">
        <v>23</v>
      </c>
      <c r="B12" s="5">
        <v>20.574999999999999</v>
      </c>
      <c r="C12" s="5">
        <v>21.11</v>
      </c>
      <c r="D12" s="1">
        <v>21.37</v>
      </c>
      <c r="E12" s="1"/>
      <c r="F12" t="s">
        <v>23</v>
      </c>
      <c r="G12">
        <v>1</v>
      </c>
      <c r="H12" s="7">
        <f>C12/B12</f>
        <v>1.0260024301336574</v>
      </c>
    </row>
    <row r="13" spans="1:10">
      <c r="A13" s="2" t="s">
        <v>7</v>
      </c>
      <c r="B13" s="5">
        <v>0.42299999999999999</v>
      </c>
      <c r="C13" s="5">
        <v>0.35899999999999999</v>
      </c>
      <c r="D13" s="1">
        <v>0.36499999999999999</v>
      </c>
      <c r="F13" s="2" t="s">
        <v>7</v>
      </c>
      <c r="G13">
        <v>1</v>
      </c>
      <c r="H13" s="7">
        <f>C13/B13</f>
        <v>0.84869976359338062</v>
      </c>
    </row>
    <row r="14" spans="1:10">
      <c r="A14" t="s">
        <v>24</v>
      </c>
      <c r="B14" s="5">
        <v>2.0750000001900002</v>
      </c>
      <c r="C14" s="5">
        <v>2.6</v>
      </c>
      <c r="D14" s="1">
        <v>3.46</v>
      </c>
      <c r="E14" s="1"/>
      <c r="F14" t="s">
        <v>24</v>
      </c>
      <c r="G14">
        <v>1</v>
      </c>
      <c r="H14" s="7">
        <f>C14/B14</f>
        <v>1.2530120480780373</v>
      </c>
      <c r="J14" t="s">
        <v>32</v>
      </c>
    </row>
    <row r="15" spans="1:10">
      <c r="A15" s="2" t="s">
        <v>16</v>
      </c>
      <c r="B15" s="5">
        <v>2.7787500000600001</v>
      </c>
      <c r="C15" s="5">
        <v>2.6</v>
      </c>
      <c r="D15" s="1">
        <v>3.07</v>
      </c>
      <c r="E15" s="1"/>
      <c r="F15" s="2" t="s">
        <v>16</v>
      </c>
      <c r="G15">
        <v>1</v>
      </c>
      <c r="H15" s="7">
        <f>C15/B15</f>
        <v>0.93567251459967959</v>
      </c>
      <c r="J15" t="s">
        <v>32</v>
      </c>
    </row>
    <row r="16" spans="1:10">
      <c r="A16" t="s">
        <v>25</v>
      </c>
      <c r="B16" s="5">
        <v>3.4037500002900001</v>
      </c>
      <c r="C16" s="5">
        <v>2.04</v>
      </c>
      <c r="D16" s="1">
        <v>2.08</v>
      </c>
      <c r="E16" s="1"/>
      <c r="F16" t="s">
        <v>25</v>
      </c>
      <c r="G16">
        <v>1</v>
      </c>
      <c r="H16" s="7">
        <f>C16/B16</f>
        <v>0.59933896432646105</v>
      </c>
      <c r="J16" t="s">
        <v>32</v>
      </c>
    </row>
    <row r="17" spans="1:8">
      <c r="A17" s="2" t="s">
        <v>18</v>
      </c>
      <c r="B17" s="5">
        <v>4.2337500001299997</v>
      </c>
      <c r="C17" s="5">
        <v>3.99</v>
      </c>
      <c r="D17" s="1">
        <v>4.09</v>
      </c>
      <c r="E17" s="1"/>
      <c r="F17" s="2" t="s">
        <v>18</v>
      </c>
      <c r="G17">
        <v>1</v>
      </c>
      <c r="H17" s="7">
        <f>C17/B17</f>
        <v>0.94242692645467607</v>
      </c>
    </row>
    <row r="18" spans="1:8">
      <c r="A18" t="s">
        <v>26</v>
      </c>
      <c r="B18" s="5">
        <v>2.2000000001900002</v>
      </c>
      <c r="C18" s="5">
        <v>2.3025000000000002</v>
      </c>
      <c r="D18" s="1">
        <v>2.4</v>
      </c>
      <c r="E18" s="1"/>
      <c r="F18" t="s">
        <v>26</v>
      </c>
      <c r="G18">
        <v>1</v>
      </c>
      <c r="H18" s="7">
        <f>C18/B18</f>
        <v>1.0465909090005217</v>
      </c>
    </row>
    <row r="19" spans="1:8">
      <c r="A19" s="2"/>
      <c r="B19" s="5"/>
      <c r="C19" s="5"/>
      <c r="D19" s="1"/>
      <c r="F19" s="2"/>
    </row>
    <row r="20" spans="1:8">
      <c r="F20" t="s">
        <v>1</v>
      </c>
      <c r="G20">
        <f>GEOMEAN(G3,G18)</f>
        <v>1</v>
      </c>
      <c r="H20" s="7">
        <f>GEOMEAN(H3:H18)</f>
        <v>0.87321433294717998</v>
      </c>
    </row>
    <row r="22" spans="1:8">
      <c r="B22" t="s">
        <v>6</v>
      </c>
      <c r="C22" s="7" t="s">
        <v>46</v>
      </c>
      <c r="D22" s="7"/>
    </row>
    <row r="23" spans="1:8">
      <c r="A23" t="s">
        <v>17</v>
      </c>
      <c r="B23">
        <v>1</v>
      </c>
      <c r="C23" s="7">
        <f t="shared" ref="C23:C31" si="0">D2/B2</f>
        <v>1.0035113209831699</v>
      </c>
      <c r="D23" s="7"/>
    </row>
    <row r="24" spans="1:8">
      <c r="A24" s="2" t="s">
        <v>14</v>
      </c>
      <c r="B24">
        <v>1</v>
      </c>
      <c r="C24" s="7">
        <f t="shared" si="0"/>
        <v>8.2257529049087026</v>
      </c>
      <c r="D24" s="7"/>
    </row>
    <row r="25" spans="1:8">
      <c r="A25" s="2" t="s">
        <v>15</v>
      </c>
      <c r="B25">
        <v>1</v>
      </c>
      <c r="C25" s="7">
        <f t="shared" si="0"/>
        <v>1.2735590119311564</v>
      </c>
      <c r="D25" s="7"/>
    </row>
    <row r="26" spans="1:8">
      <c r="A26" s="2" t="s">
        <v>5</v>
      </c>
      <c r="B26">
        <v>1</v>
      </c>
      <c r="C26" s="7">
        <f t="shared" si="0"/>
        <v>1.0342084327764518</v>
      </c>
      <c r="D26" s="7"/>
    </row>
    <row r="27" spans="1:8">
      <c r="A27" s="2" t="s">
        <v>4</v>
      </c>
      <c r="B27">
        <v>1</v>
      </c>
      <c r="C27" s="7">
        <f t="shared" si="0"/>
        <v>11.389830507959781</v>
      </c>
      <c r="D27" s="7"/>
    </row>
    <row r="28" spans="1:8">
      <c r="A28" t="s">
        <v>19</v>
      </c>
      <c r="B28">
        <v>1</v>
      </c>
      <c r="C28" s="7">
        <f t="shared" si="0"/>
        <v>0.76941176462079452</v>
      </c>
      <c r="D28" s="7"/>
    </row>
    <row r="29" spans="1:8">
      <c r="A29" s="2" t="s">
        <v>20</v>
      </c>
      <c r="B29">
        <v>1</v>
      </c>
      <c r="C29" s="7">
        <f t="shared" si="0"/>
        <v>1.293788472291256</v>
      </c>
      <c r="D29" s="7"/>
    </row>
    <row r="30" spans="1:8">
      <c r="A30" t="s">
        <v>21</v>
      </c>
      <c r="B30">
        <v>1</v>
      </c>
      <c r="C30" s="7">
        <f t="shared" si="0"/>
        <v>0.11651973936445548</v>
      </c>
      <c r="D30" s="7"/>
    </row>
    <row r="31" spans="1:8">
      <c r="A31" t="s">
        <v>22</v>
      </c>
      <c r="B31">
        <v>1</v>
      </c>
      <c r="C31" s="7">
        <f t="shared" si="0"/>
        <v>0.99783592366712559</v>
      </c>
      <c r="D31" s="7"/>
    </row>
    <row r="32" spans="1:8">
      <c r="A32" s="2" t="s">
        <v>3</v>
      </c>
      <c r="B32">
        <v>1</v>
      </c>
      <c r="C32" s="7">
        <f>D11/C11</f>
        <v>1.1333333333333333</v>
      </c>
      <c r="D32" s="7"/>
    </row>
    <row r="33" spans="1:4">
      <c r="A33" t="s">
        <v>23</v>
      </c>
      <c r="B33">
        <v>1</v>
      </c>
      <c r="C33" s="7">
        <f>D12/B12</f>
        <v>1.0386391251518834</v>
      </c>
      <c r="D33" s="7"/>
    </row>
    <row r="34" spans="1:4">
      <c r="A34" s="2" t="s">
        <v>2</v>
      </c>
      <c r="B34">
        <v>1</v>
      </c>
      <c r="C34" s="7">
        <f>D13/C13</f>
        <v>1.0167130919220055</v>
      </c>
      <c r="D34" s="7"/>
    </row>
    <row r="35" spans="1:4">
      <c r="A35" t="s">
        <v>24</v>
      </c>
      <c r="B35">
        <v>1</v>
      </c>
      <c r="C35" s="7">
        <f>D14/B14</f>
        <v>1.6674698793653882</v>
      </c>
      <c r="D35" s="7"/>
    </row>
    <row r="36" spans="1:4">
      <c r="A36" s="2" t="s">
        <v>16</v>
      </c>
      <c r="B36">
        <v>1</v>
      </c>
      <c r="C36" s="7">
        <f>D15/B15</f>
        <v>1.1048133153157755</v>
      </c>
      <c r="D36" s="7"/>
    </row>
    <row r="37" spans="1:4">
      <c r="A37" t="s">
        <v>25</v>
      </c>
      <c r="B37">
        <v>1</v>
      </c>
      <c r="C37" s="7">
        <f>D16/B16</f>
        <v>0.61109070872501914</v>
      </c>
      <c r="D37" s="7"/>
    </row>
    <row r="38" spans="1:4">
      <c r="A38" s="2" t="s">
        <v>18</v>
      </c>
      <c r="B38">
        <v>1</v>
      </c>
      <c r="C38" s="7">
        <f>D17/B17</f>
        <v>0.96604664892221181</v>
      </c>
      <c r="D38" s="7"/>
    </row>
    <row r="39" spans="1:4">
      <c r="A39" t="s">
        <v>26</v>
      </c>
      <c r="B39">
        <v>1</v>
      </c>
      <c r="C39" s="7">
        <f>D18/B18</f>
        <v>1.090909090814876</v>
      </c>
      <c r="D39" s="7"/>
    </row>
    <row r="40" spans="1:4">
      <c r="C40" s="7"/>
      <c r="D40" s="7"/>
    </row>
    <row r="41" spans="1:4">
      <c r="A41" t="s">
        <v>1</v>
      </c>
      <c r="B41">
        <f>GEOMEAN(B24,B39)</f>
        <v>1</v>
      </c>
      <c r="C41" s="7">
        <f>GEOMEAN(C24:C39)</f>
        <v>1.2069556167564377</v>
      </c>
    </row>
  </sheetData>
  <sortState ref="F2:H18">
    <sortCondition descending="1" ref="H3:H18"/>
  </sortState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9"/>
  <sheetViews>
    <sheetView showRuler="0" topLeftCell="M1" zoomScale="150" workbookViewId="0">
      <selection activeCell="F14" sqref="F14"/>
    </sheetView>
  </sheetViews>
  <sheetFormatPr baseColWidth="10" defaultRowHeight="15"/>
  <cols>
    <col min="1" max="1" width="14.6640625" customWidth="1"/>
    <col min="10" max="10" width="7.1640625" style="7" customWidth="1"/>
  </cols>
  <sheetData>
    <row r="1" spans="1:11">
      <c r="B1" t="s">
        <v>27</v>
      </c>
      <c r="C1" t="s">
        <v>0</v>
      </c>
      <c r="D1" t="s">
        <v>33</v>
      </c>
      <c r="E1" t="s">
        <v>35</v>
      </c>
      <c r="I1" t="s">
        <v>36</v>
      </c>
      <c r="J1" s="7" t="s">
        <v>34</v>
      </c>
      <c r="K1" t="s">
        <v>37</v>
      </c>
    </row>
    <row r="2" spans="1:11">
      <c r="A2" t="s">
        <v>17</v>
      </c>
      <c r="B2" s="1">
        <v>10.36</v>
      </c>
      <c r="C2">
        <v>10.376250000000001</v>
      </c>
      <c r="D2" s="1">
        <v>10.36</v>
      </c>
      <c r="E2">
        <v>10.348750000000001</v>
      </c>
      <c r="F2" s="1"/>
      <c r="G2" s="1"/>
      <c r="H2" t="s">
        <v>17</v>
      </c>
      <c r="I2">
        <f>C2/B2</f>
        <v>1.0015685328185329</v>
      </c>
      <c r="J2" s="7">
        <f>B2/D2</f>
        <v>1</v>
      </c>
      <c r="K2">
        <f>E2/B2</f>
        <v>0.99891409266409281</v>
      </c>
    </row>
    <row r="3" spans="1:11">
      <c r="A3" s="6" t="s">
        <v>14</v>
      </c>
      <c r="B3" s="1">
        <v>86.72</v>
      </c>
      <c r="C3">
        <v>196.26</v>
      </c>
      <c r="D3" s="1">
        <v>86.72</v>
      </c>
      <c r="E3">
        <v>56.75</v>
      </c>
      <c r="F3" s="1"/>
      <c r="G3" s="1"/>
      <c r="H3" s="6" t="s">
        <v>14</v>
      </c>
      <c r="I3">
        <f t="shared" ref="I3:I17" si="0">C3/B3</f>
        <v>2.2631457564575643</v>
      </c>
      <c r="J3" s="7">
        <f t="shared" ref="J3:J17" si="1">B3/D3</f>
        <v>1</v>
      </c>
      <c r="K3">
        <f t="shared" ref="K3:K17" si="2">E3/B3</f>
        <v>0.65440498154981552</v>
      </c>
    </row>
    <row r="4" spans="1:11">
      <c r="A4" s="6" t="s">
        <v>15</v>
      </c>
      <c r="B4" s="1">
        <v>1.74</v>
      </c>
      <c r="C4">
        <v>1.7450000001099999</v>
      </c>
      <c r="D4" s="1">
        <v>1.74</v>
      </c>
      <c r="E4">
        <v>1.7149999999700001</v>
      </c>
      <c r="F4" s="1"/>
      <c r="G4" s="1"/>
      <c r="H4" s="6" t="s">
        <v>15</v>
      </c>
      <c r="I4">
        <f t="shared" si="0"/>
        <v>1.002873563281609</v>
      </c>
      <c r="J4" s="7">
        <f t="shared" si="1"/>
        <v>1</v>
      </c>
      <c r="K4">
        <f t="shared" si="2"/>
        <v>0.98563218389080465</v>
      </c>
    </row>
    <row r="5" spans="1:11">
      <c r="A5" s="2" t="s">
        <v>28</v>
      </c>
      <c r="B5" s="1">
        <v>6.5</v>
      </c>
      <c r="C5">
        <v>6.5</v>
      </c>
      <c r="D5" s="1">
        <v>6.5</v>
      </c>
      <c r="E5">
        <v>6.5049999999999999</v>
      </c>
      <c r="F5" s="1"/>
      <c r="G5" s="1"/>
      <c r="H5" s="2" t="s">
        <v>28</v>
      </c>
      <c r="I5">
        <f t="shared" si="0"/>
        <v>1</v>
      </c>
      <c r="J5" s="7">
        <f t="shared" si="1"/>
        <v>1</v>
      </c>
      <c r="K5">
        <f t="shared" si="2"/>
        <v>1.0007692307692309</v>
      </c>
    </row>
    <row r="6" spans="1:11">
      <c r="A6" s="2" t="s">
        <v>29</v>
      </c>
      <c r="B6" s="1">
        <v>17.64</v>
      </c>
      <c r="C6">
        <v>17.107500000000002</v>
      </c>
      <c r="D6" s="1">
        <v>17.64</v>
      </c>
      <c r="E6">
        <v>17.357500000000002</v>
      </c>
      <c r="F6" s="1"/>
      <c r="G6" s="1"/>
      <c r="H6" s="2" t="s">
        <v>29</v>
      </c>
      <c r="I6">
        <f t="shared" si="0"/>
        <v>0.96981292517006812</v>
      </c>
      <c r="J6" s="7">
        <f t="shared" si="1"/>
        <v>1</v>
      </c>
      <c r="K6">
        <f t="shared" si="2"/>
        <v>0.98398526077097515</v>
      </c>
    </row>
    <row r="7" spans="1:11">
      <c r="A7" t="s">
        <v>19</v>
      </c>
      <c r="B7" s="1">
        <v>0.32700000000000001</v>
      </c>
      <c r="C7">
        <v>0.3125</v>
      </c>
      <c r="D7" s="1">
        <v>0.32700000000000001</v>
      </c>
      <c r="E7">
        <v>0.3125</v>
      </c>
      <c r="F7" s="1"/>
      <c r="G7" s="1"/>
      <c r="H7" t="s">
        <v>19</v>
      </c>
      <c r="I7">
        <f t="shared" si="0"/>
        <v>0.95565749235474007</v>
      </c>
      <c r="J7" s="7">
        <f t="shared" si="1"/>
        <v>1</v>
      </c>
      <c r="K7">
        <f t="shared" si="2"/>
        <v>0.95565749235474007</v>
      </c>
    </row>
    <row r="8" spans="1:11">
      <c r="A8" s="6" t="s">
        <v>20</v>
      </c>
      <c r="B8" s="1">
        <v>13.7075</v>
      </c>
      <c r="C8">
        <v>13.7325</v>
      </c>
      <c r="D8" s="1">
        <v>13.7075</v>
      </c>
      <c r="E8">
        <v>13.688750000000001</v>
      </c>
      <c r="F8" s="1"/>
      <c r="G8" s="1"/>
      <c r="H8" s="6" t="s">
        <v>20</v>
      </c>
      <c r="I8">
        <f t="shared" si="0"/>
        <v>1.0018238190771476</v>
      </c>
      <c r="J8" s="7">
        <f t="shared" si="1"/>
        <v>1</v>
      </c>
      <c r="K8">
        <f t="shared" si="2"/>
        <v>0.99863213569213938</v>
      </c>
    </row>
    <row r="9" spans="1:11">
      <c r="A9" t="s">
        <v>21</v>
      </c>
      <c r="B9" s="1">
        <v>0.38</v>
      </c>
      <c r="C9">
        <v>0.38125000009299997</v>
      </c>
      <c r="D9" s="1">
        <v>0.38</v>
      </c>
      <c r="E9">
        <v>0.37374999991199997</v>
      </c>
      <c r="F9" s="1"/>
      <c r="G9" s="1"/>
      <c r="H9" t="s">
        <v>21</v>
      </c>
      <c r="I9">
        <f t="shared" si="0"/>
        <v>1.0032894739289473</v>
      </c>
      <c r="J9" s="7">
        <f t="shared" si="1"/>
        <v>1</v>
      </c>
      <c r="K9">
        <f t="shared" si="2"/>
        <v>0.98355263134736837</v>
      </c>
    </row>
    <row r="10" spans="1:11">
      <c r="A10" t="s">
        <v>22</v>
      </c>
      <c r="B10" s="1">
        <v>19.02</v>
      </c>
      <c r="C10">
        <v>20.11375</v>
      </c>
      <c r="D10" s="1">
        <v>19.02</v>
      </c>
      <c r="E10">
        <v>20.473749999999999</v>
      </c>
      <c r="F10" s="1"/>
      <c r="G10" s="1"/>
      <c r="H10" t="s">
        <v>22</v>
      </c>
      <c r="I10">
        <f t="shared" si="0"/>
        <v>1.0575052576235542</v>
      </c>
      <c r="J10" s="7">
        <f t="shared" si="1"/>
        <v>1</v>
      </c>
      <c r="K10">
        <f t="shared" si="2"/>
        <v>1.0764327024185067</v>
      </c>
    </row>
    <row r="11" spans="1:11">
      <c r="A11" t="s">
        <v>23</v>
      </c>
      <c r="B11" s="1">
        <v>21.37</v>
      </c>
      <c r="C11">
        <v>21.717499999899999</v>
      </c>
      <c r="D11" s="1">
        <v>21.37</v>
      </c>
      <c r="E11">
        <v>21.286249999999999</v>
      </c>
      <c r="F11" s="1"/>
      <c r="G11" s="1"/>
      <c r="H11" t="s">
        <v>23</v>
      </c>
      <c r="I11">
        <f t="shared" si="0"/>
        <v>1.0162611137061299</v>
      </c>
      <c r="J11" s="7">
        <f t="shared" si="1"/>
        <v>1</v>
      </c>
      <c r="K11">
        <f t="shared" si="2"/>
        <v>0.99608095460926527</v>
      </c>
    </row>
    <row r="12" spans="1:11">
      <c r="A12" s="2" t="s">
        <v>31</v>
      </c>
      <c r="B12" s="1">
        <v>0.36499999999999999</v>
      </c>
      <c r="C12">
        <v>0.35899999999999999</v>
      </c>
      <c r="D12" s="1">
        <v>0.36499999999999999</v>
      </c>
      <c r="E12">
        <v>0.36000000021900003</v>
      </c>
      <c r="H12" s="2" t="s">
        <v>31</v>
      </c>
      <c r="I12">
        <f t="shared" si="0"/>
        <v>0.98356164383561639</v>
      </c>
      <c r="J12" s="7">
        <f t="shared" si="1"/>
        <v>1</v>
      </c>
      <c r="K12">
        <f t="shared" si="2"/>
        <v>0.9863013704630138</v>
      </c>
    </row>
    <row r="13" spans="1:11">
      <c r="A13" t="s">
        <v>24</v>
      </c>
      <c r="B13" s="1">
        <v>3.46</v>
      </c>
      <c r="C13">
        <v>3.3925000000700001</v>
      </c>
      <c r="D13" s="1">
        <v>3.46</v>
      </c>
      <c r="E13">
        <v>3.3874999999500002</v>
      </c>
      <c r="F13" s="1"/>
      <c r="G13" s="1"/>
      <c r="H13" t="s">
        <v>24</v>
      </c>
      <c r="I13">
        <f t="shared" si="0"/>
        <v>0.98049132950000006</v>
      </c>
      <c r="J13" s="7">
        <f t="shared" si="1"/>
        <v>1</v>
      </c>
      <c r="K13">
        <f t="shared" si="2"/>
        <v>0.97904624276011565</v>
      </c>
    </row>
    <row r="14" spans="1:11">
      <c r="A14" s="6" t="s">
        <v>16</v>
      </c>
      <c r="B14" s="1">
        <v>3.07</v>
      </c>
      <c r="C14">
        <v>2.9975000000600001</v>
      </c>
      <c r="D14" s="1">
        <v>3.07</v>
      </c>
      <c r="E14">
        <v>3.0575000000000001</v>
      </c>
      <c r="F14" s="1"/>
      <c r="G14" s="1"/>
      <c r="H14" s="6" t="s">
        <v>16</v>
      </c>
      <c r="I14">
        <f t="shared" si="0"/>
        <v>0.97638436484039093</v>
      </c>
      <c r="J14" s="7">
        <f t="shared" si="1"/>
        <v>1</v>
      </c>
      <c r="K14">
        <f t="shared" si="2"/>
        <v>0.99592833876221509</v>
      </c>
    </row>
    <row r="15" spans="1:11">
      <c r="A15" t="s">
        <v>25</v>
      </c>
      <c r="B15" s="1">
        <v>2.08</v>
      </c>
      <c r="C15">
        <v>2.08250000002</v>
      </c>
      <c r="D15" s="1">
        <v>2.08</v>
      </c>
      <c r="E15">
        <v>2.0750000000700002</v>
      </c>
      <c r="F15" s="1"/>
      <c r="G15" s="1"/>
      <c r="H15" t="s">
        <v>25</v>
      </c>
      <c r="I15">
        <f t="shared" si="0"/>
        <v>1.0012019230865383</v>
      </c>
      <c r="J15" s="7">
        <f t="shared" si="1"/>
        <v>1</v>
      </c>
      <c r="K15">
        <f t="shared" si="2"/>
        <v>0.99759615387980771</v>
      </c>
    </row>
    <row r="16" spans="1:11">
      <c r="A16" s="6" t="s">
        <v>18</v>
      </c>
      <c r="B16" s="1">
        <v>4.09</v>
      </c>
      <c r="C16">
        <v>4.1099999999900003</v>
      </c>
      <c r="D16" s="1">
        <v>4.09</v>
      </c>
      <c r="E16">
        <v>4.0987499999999999</v>
      </c>
      <c r="F16" s="1"/>
      <c r="G16" s="1"/>
      <c r="H16" s="6" t="s">
        <v>18</v>
      </c>
      <c r="I16">
        <f t="shared" si="0"/>
        <v>1.0048899755476774</v>
      </c>
      <c r="J16" s="7">
        <f t="shared" si="1"/>
        <v>1</v>
      </c>
      <c r="K16">
        <f t="shared" si="2"/>
        <v>1.0021393643031784</v>
      </c>
    </row>
    <row r="17" spans="1:11">
      <c r="A17" t="s">
        <v>26</v>
      </c>
      <c r="B17" s="1">
        <v>2.4</v>
      </c>
      <c r="C17">
        <v>2.4112499999999999</v>
      </c>
      <c r="D17" s="1">
        <v>2.4</v>
      </c>
      <c r="E17">
        <v>2.3737500000299998</v>
      </c>
      <c r="F17" s="1"/>
      <c r="G17" s="1"/>
      <c r="H17" t="s">
        <v>26</v>
      </c>
      <c r="I17">
        <f t="shared" si="0"/>
        <v>1.0046875</v>
      </c>
      <c r="J17" s="7">
        <f t="shared" si="1"/>
        <v>1</v>
      </c>
      <c r="K17">
        <f t="shared" si="2"/>
        <v>0.98906250001249996</v>
      </c>
    </row>
    <row r="18" spans="1:11">
      <c r="A18" s="2"/>
      <c r="B18" s="1"/>
      <c r="D18" s="1"/>
      <c r="E18" s="1"/>
      <c r="F18" s="1"/>
      <c r="H18" s="2"/>
    </row>
    <row r="19" spans="1:11">
      <c r="H19" t="s">
        <v>30</v>
      </c>
      <c r="I19">
        <f>GEOMEAN(I2,I17)</f>
        <v>1.003126804205789</v>
      </c>
      <c r="J19" s="7">
        <f>GEOMEAN(J3:J17)</f>
        <v>1</v>
      </c>
      <c r="K19" s="7">
        <f>GEOMEAN(K3:K17)</f>
        <v>0.96735949720573722</v>
      </c>
    </row>
    <row r="21" spans="1:11">
      <c r="B21" t="s">
        <v>44</v>
      </c>
      <c r="C21" t="s">
        <v>43</v>
      </c>
      <c r="D21" t="s">
        <v>42</v>
      </c>
      <c r="E21" t="s">
        <v>41</v>
      </c>
      <c r="F21" t="s">
        <v>38</v>
      </c>
      <c r="G21" t="s">
        <v>40</v>
      </c>
    </row>
    <row r="22" spans="1:11">
      <c r="A22" t="s">
        <v>17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11">
      <c r="A23" s="6" t="s">
        <v>14</v>
      </c>
      <c r="B23" s="8">
        <v>1</v>
      </c>
      <c r="C23" s="8">
        <v>21444321</v>
      </c>
      <c r="D23" s="9">
        <v>1</v>
      </c>
      <c r="E23" s="8">
        <v>26369324</v>
      </c>
      <c r="F23" s="8">
        <v>1</v>
      </c>
      <c r="G23" s="8">
        <v>30580451</v>
      </c>
    </row>
    <row r="24" spans="1:11">
      <c r="A24" s="6" t="s">
        <v>15</v>
      </c>
      <c r="B24" s="8">
        <v>0</v>
      </c>
      <c r="C24" s="8">
        <v>0</v>
      </c>
      <c r="D24" s="9">
        <v>0</v>
      </c>
      <c r="E24" s="8">
        <v>0</v>
      </c>
      <c r="F24" s="8">
        <v>0</v>
      </c>
      <c r="G24" s="8">
        <v>0</v>
      </c>
    </row>
    <row r="25" spans="1:11">
      <c r="A25" s="2" t="s">
        <v>28</v>
      </c>
      <c r="B25" s="8">
        <v>1</v>
      </c>
      <c r="C25" s="8">
        <v>3</v>
      </c>
      <c r="D25" s="9">
        <v>0</v>
      </c>
      <c r="E25" s="8">
        <v>0</v>
      </c>
      <c r="F25" s="8">
        <v>0</v>
      </c>
      <c r="G25" s="8">
        <v>0</v>
      </c>
    </row>
    <row r="26" spans="1:11">
      <c r="A26" s="2" t="s">
        <v>29</v>
      </c>
      <c r="B26" s="8">
        <v>1</v>
      </c>
      <c r="C26" s="8">
        <v>3370</v>
      </c>
      <c r="D26" s="9">
        <v>1</v>
      </c>
      <c r="E26" s="8">
        <v>4064</v>
      </c>
      <c r="F26" s="8">
        <v>1</v>
      </c>
      <c r="G26" s="8">
        <v>2851</v>
      </c>
    </row>
    <row r="27" spans="1:11">
      <c r="A27" t="s">
        <v>19</v>
      </c>
      <c r="B27" s="8">
        <v>0</v>
      </c>
      <c r="C27" s="8">
        <v>0</v>
      </c>
      <c r="D27" s="9">
        <v>0</v>
      </c>
      <c r="E27" s="8">
        <v>0</v>
      </c>
      <c r="F27" s="8">
        <v>0</v>
      </c>
      <c r="G27" s="8">
        <v>0</v>
      </c>
    </row>
    <row r="28" spans="1:11">
      <c r="A28" s="6" t="s">
        <v>20</v>
      </c>
      <c r="B28" s="8">
        <v>2</v>
      </c>
      <c r="C28" s="8">
        <v>2974</v>
      </c>
      <c r="D28" s="9">
        <v>2</v>
      </c>
      <c r="E28" s="8">
        <v>1122</v>
      </c>
      <c r="F28" s="8">
        <v>1</v>
      </c>
      <c r="G28" s="8">
        <v>98</v>
      </c>
    </row>
    <row r="29" spans="1:11">
      <c r="A29" t="s">
        <v>21</v>
      </c>
      <c r="B29" s="8">
        <v>1</v>
      </c>
      <c r="C29" s="8">
        <v>1050</v>
      </c>
      <c r="D29" s="9">
        <v>1</v>
      </c>
      <c r="E29" s="8">
        <v>311</v>
      </c>
      <c r="F29" s="8">
        <v>1</v>
      </c>
      <c r="G29" s="8">
        <v>71</v>
      </c>
    </row>
    <row r="30" spans="1:11">
      <c r="A30" t="s">
        <v>22</v>
      </c>
      <c r="B30" s="8">
        <v>0</v>
      </c>
      <c r="C30" s="8">
        <v>0</v>
      </c>
      <c r="D30" s="9">
        <v>0</v>
      </c>
      <c r="E30" s="8">
        <v>0</v>
      </c>
      <c r="F30" s="8">
        <v>0</v>
      </c>
      <c r="G30" s="8">
        <v>0</v>
      </c>
    </row>
    <row r="31" spans="1:11">
      <c r="A31" t="s">
        <v>23</v>
      </c>
      <c r="B31" s="8">
        <v>0</v>
      </c>
      <c r="C31" s="8">
        <v>0</v>
      </c>
      <c r="D31" s="9">
        <v>0</v>
      </c>
      <c r="E31" s="8">
        <v>0</v>
      </c>
      <c r="F31" s="8">
        <v>0</v>
      </c>
      <c r="G31" s="8">
        <v>0</v>
      </c>
    </row>
    <row r="32" spans="1:11">
      <c r="A32" s="2" t="s">
        <v>31</v>
      </c>
      <c r="B32" s="8">
        <v>0</v>
      </c>
      <c r="C32" s="8">
        <v>0</v>
      </c>
      <c r="D32" s="9">
        <v>0</v>
      </c>
      <c r="E32" s="8">
        <v>0</v>
      </c>
      <c r="F32" s="8">
        <v>0</v>
      </c>
      <c r="G32" s="8">
        <v>0</v>
      </c>
    </row>
    <row r="33" spans="1:9">
      <c r="A33" t="s">
        <v>24</v>
      </c>
      <c r="B33" s="8">
        <v>5</v>
      </c>
      <c r="C33" s="8">
        <v>14494</v>
      </c>
      <c r="D33" s="9">
        <v>5</v>
      </c>
      <c r="E33" s="8">
        <v>14782</v>
      </c>
      <c r="F33" s="8">
        <v>5</v>
      </c>
      <c r="G33" s="8">
        <v>14891</v>
      </c>
    </row>
    <row r="34" spans="1:9">
      <c r="A34" s="6" t="s">
        <v>16</v>
      </c>
      <c r="B34" s="8">
        <v>2</v>
      </c>
      <c r="C34" s="8">
        <v>52462</v>
      </c>
      <c r="D34" s="9">
        <v>1</v>
      </c>
      <c r="E34" s="8">
        <v>52283</v>
      </c>
      <c r="F34" s="8">
        <v>1</v>
      </c>
      <c r="G34" s="8">
        <v>52450</v>
      </c>
    </row>
    <row r="35" spans="1:9">
      <c r="A35" t="s">
        <v>25</v>
      </c>
      <c r="B35" s="8">
        <v>0</v>
      </c>
      <c r="C35" s="8">
        <v>0</v>
      </c>
      <c r="D35" s="9">
        <v>0</v>
      </c>
      <c r="E35" s="8">
        <v>0</v>
      </c>
      <c r="F35" s="8">
        <v>0</v>
      </c>
      <c r="G35" s="8">
        <v>0</v>
      </c>
    </row>
    <row r="36" spans="1:9">
      <c r="A36" s="6" t="s">
        <v>18</v>
      </c>
      <c r="B36" s="8">
        <v>0</v>
      </c>
      <c r="C36" s="8">
        <v>0</v>
      </c>
      <c r="D36" s="9">
        <v>0</v>
      </c>
      <c r="E36" s="8">
        <v>0</v>
      </c>
      <c r="F36" s="8">
        <v>0</v>
      </c>
      <c r="G36" s="8">
        <v>0</v>
      </c>
    </row>
    <row r="37" spans="1:9">
      <c r="A37" t="s">
        <v>26</v>
      </c>
      <c r="B37" s="8">
        <v>4</v>
      </c>
      <c r="C37" s="8">
        <v>9849</v>
      </c>
      <c r="D37" s="9">
        <v>4</v>
      </c>
      <c r="E37" s="8">
        <v>2699</v>
      </c>
      <c r="F37" s="8">
        <v>3</v>
      </c>
      <c r="G37" s="8">
        <v>622</v>
      </c>
      <c r="I37" t="s">
        <v>39</v>
      </c>
    </row>
    <row r="38" spans="1:9">
      <c r="B38" s="7"/>
      <c r="D38" s="7"/>
      <c r="E38" s="7"/>
      <c r="F38" s="7"/>
    </row>
    <row r="39" spans="1:9">
      <c r="A39" t="s">
        <v>30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 </vt:lpstr>
      <vt:lpstr>sensitivity</vt:lpstr>
    </vt:vector>
  </TitlesOfParts>
  <Company>University of Massachusetts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Curtsinger</dc:creator>
  <cp:lastModifiedBy>Tongping Liu</cp:lastModifiedBy>
  <cp:lastPrinted>2010-11-20T01:40:12Z</cp:lastPrinted>
  <dcterms:created xsi:type="dcterms:W3CDTF">2010-11-10T17:23:38Z</dcterms:created>
  <dcterms:modified xsi:type="dcterms:W3CDTF">2011-08-17T19:22:56Z</dcterms:modified>
</cp:coreProperties>
</file>