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bookViews>
    <workbookView xWindow="885" yWindow="600" windowWidth="10560" windowHeight="9105" activeTab="5"/>
  </bookViews>
  <sheets>
    <sheet name="目录" sheetId="2" r:id="rId1"/>
    <sheet name="战斗系统简述" sheetId="3" r:id="rId2"/>
    <sheet name="战斗队伍配置" sheetId="4" r:id="rId3"/>
    <sheet name="战场规则" sheetId="1" r:id="rId4"/>
    <sheet name="战斗规则" sheetId="6" r:id="rId5"/>
    <sheet name="战斗数值" sheetId="7" r:id="rId6"/>
    <sheet name="数据表" sheetId="5" r:id="rId7"/>
  </sheets>
  <calcPr calcId="125725"/>
</workbook>
</file>

<file path=xl/calcChain.xml><?xml version="1.0" encoding="utf-8"?>
<calcChain xmlns="http://schemas.openxmlformats.org/spreadsheetml/2006/main">
  <c r="H65" i="7"/>
  <c r="H66"/>
  <c r="H67"/>
  <c r="H64"/>
  <c r="F64"/>
  <c r="F65"/>
  <c r="F66"/>
  <c r="F67"/>
  <c r="G65"/>
  <c r="G66"/>
  <c r="G67"/>
  <c r="G64"/>
  <c r="H58"/>
  <c r="H59"/>
  <c r="H60"/>
  <c r="G58"/>
  <c r="G59"/>
  <c r="G60"/>
  <c r="G57"/>
  <c r="F58"/>
  <c r="F59"/>
  <c r="F60"/>
  <c r="F57"/>
  <c r="H57" s="1"/>
</calcChain>
</file>

<file path=xl/sharedStrings.xml><?xml version="1.0" encoding="utf-8"?>
<sst xmlns="http://schemas.openxmlformats.org/spreadsheetml/2006/main" count="388" uniqueCount="349">
  <si>
    <t>横屏</t>
    <phoneticPr fontId="1" type="noConversion"/>
  </si>
  <si>
    <t>竖屏</t>
    <phoneticPr fontId="1" type="noConversion"/>
  </si>
  <si>
    <t>版本</t>
  </si>
  <si>
    <t>更新日期</t>
  </si>
  <si>
    <t>更新内容</t>
  </si>
  <si>
    <t>文案编撰</t>
  </si>
  <si>
    <t>Alpha</t>
  </si>
  <si>
    <t>初版</t>
  </si>
  <si>
    <t>设计目的</t>
  </si>
  <si>
    <t>快捷目录</t>
  </si>
  <si>
    <t>张杰</t>
    <phoneticPr fontId="1" type="noConversion"/>
  </si>
  <si>
    <t xml:space="preserve">战斗系统：玩家在游戏内的战斗规则和相关表现
</t>
    <phoneticPr fontId="1" type="noConversion"/>
  </si>
  <si>
    <t>战斗系统简述</t>
    <phoneticPr fontId="1" type="noConversion"/>
  </si>
  <si>
    <t>1.游戏战斗系统的主要玩法为以战棋的形式对自己的战车下达指令在地图上移动，发现敌方的战车单位并攻击。</t>
    <phoneticPr fontId="1" type="noConversion"/>
  </si>
  <si>
    <t>战斗队伍</t>
    <phoneticPr fontId="1" type="noConversion"/>
  </si>
  <si>
    <t>一个战斗小队内包含6个战车单位</t>
    <phoneticPr fontId="1" type="noConversion"/>
  </si>
  <si>
    <t>玩家最多可以拥有4个战斗小队</t>
    <phoneticPr fontId="1" type="noConversion"/>
  </si>
  <si>
    <t>玩家可以在编队界面对战斗小队进行编成</t>
    <phoneticPr fontId="1" type="noConversion"/>
  </si>
  <si>
    <t>在每场战斗开始前需要玩家对小队的战斗位置进行设置，</t>
    <phoneticPr fontId="1" type="noConversion"/>
  </si>
  <si>
    <t>战斗位置由关卡设计预先设置好，玩家只能决定该位置布置的单位，不能自由选择位置</t>
    <phoneticPr fontId="1" type="noConversion"/>
  </si>
  <si>
    <t>这么做的目的是为了丰富PVE关卡的设置。</t>
    <phoneticPr fontId="1" type="noConversion"/>
  </si>
  <si>
    <t>战场规则</t>
    <phoneticPr fontId="1" type="noConversion"/>
  </si>
  <si>
    <t>由于战场相对于一般手游战棋更大，因此需要支持缩放功能，可参考Uniwar</t>
    <phoneticPr fontId="1" type="noConversion"/>
  </si>
  <si>
    <t>每格只能同时存在一个战车单位</t>
    <phoneticPr fontId="1" type="noConversion"/>
  </si>
  <si>
    <t>不同的地形对战车有不同的影响。</t>
    <phoneticPr fontId="1" type="noConversion"/>
  </si>
  <si>
    <t>战场存在战争迷雾，对于非视野内的区域只能看到地形无法观察到是否有单位</t>
    <phoneticPr fontId="1" type="noConversion"/>
  </si>
  <si>
    <t>战争迷雾采用阴影遮罩的形式</t>
    <phoneticPr fontId="1" type="noConversion"/>
  </si>
  <si>
    <t>如上图：</t>
    <phoneticPr fontId="1" type="noConversion"/>
  </si>
  <si>
    <t>未知敌人则代表该位置有敌方发动了攻击，但无法得知敌方的具体情况</t>
    <phoneticPr fontId="1" type="noConversion"/>
  </si>
  <si>
    <t>战场上的地形要素主要存在以下几种</t>
    <phoneticPr fontId="1" type="noConversion"/>
  </si>
  <si>
    <t>砂地，不会造成任何影响</t>
    <phoneticPr fontId="1" type="noConversion"/>
  </si>
  <si>
    <t>草地，不会造成任何影响</t>
    <phoneticPr fontId="1" type="noConversion"/>
  </si>
  <si>
    <t>森林，移动力下降，隐蔽上升</t>
    <phoneticPr fontId="1" type="noConversion"/>
  </si>
  <si>
    <t>山地，移动力大幅下降，隐蔽大幅上升</t>
    <phoneticPr fontId="1" type="noConversion"/>
  </si>
  <si>
    <t>掩体，隐蔽上升</t>
    <phoneticPr fontId="1" type="noConversion"/>
  </si>
  <si>
    <t>无法移动，但不会遮挡视野</t>
    <phoneticPr fontId="1" type="noConversion"/>
  </si>
  <si>
    <t>战斗规则</t>
    <phoneticPr fontId="1" type="noConversion"/>
  </si>
  <si>
    <t>坦克总共可以设置8个朝向，但是在表现上为一个圆形，由程序自动帮玩家辅助矫正想要的方位</t>
    <phoneticPr fontId="1" type="noConversion"/>
  </si>
  <si>
    <t>攻击方驾驶员技能加成</t>
  </si>
  <si>
    <t>攻击会出现以下结果：</t>
    <phoneticPr fontId="1" type="noConversion"/>
  </si>
  <si>
    <t>击毁：彻底丧失战斗力，而后爆炸</t>
    <phoneticPr fontId="1" type="noConversion"/>
  </si>
  <si>
    <t>炮塔损毁：陷入无法攻击状态，N回合自动回复</t>
    <phoneticPr fontId="1" type="noConversion"/>
  </si>
  <si>
    <t>履带损毁：陷入无法移动状态，N回合后自动回复</t>
    <phoneticPr fontId="1" type="noConversion"/>
  </si>
  <si>
    <t>胜利条件</t>
    <phoneticPr fontId="1" type="noConversion"/>
  </si>
  <si>
    <t>PVE中的关卡主要分为两类，进攻战和防守战，两者的胜利条件有所差异</t>
    <phoneticPr fontId="1" type="noConversion"/>
  </si>
  <si>
    <t>进攻战：N个战斗回合内全歼敌方战车单位</t>
    <phoneticPr fontId="1" type="noConversion"/>
  </si>
  <si>
    <t>防守战：全歼地方战车单位，或者N个战斗回合内己方依然存在着存活的战车单位</t>
    <phoneticPr fontId="1" type="noConversion"/>
  </si>
  <si>
    <t>单位数值</t>
    <phoneticPr fontId="1" type="noConversion"/>
  </si>
  <si>
    <t>单位基本数值主要由车长和坦克两部分组成</t>
    <phoneticPr fontId="1" type="noConversion"/>
  </si>
  <si>
    <t>车长</t>
    <phoneticPr fontId="1" type="noConversion"/>
  </si>
  <si>
    <t>命中：车长的火炮瞄准能力，参与命中计算</t>
    <phoneticPr fontId="1" type="noConversion"/>
  </si>
  <si>
    <t>速射：车长的快速开火能力，参与攻击速度计算</t>
    <phoneticPr fontId="1" type="noConversion"/>
  </si>
  <si>
    <t>技能：车长的特殊技能，可能影响到战场上的计算，一个车长只能有1个技能，技能等级可以升级，有上限</t>
    <phoneticPr fontId="1" type="noConversion"/>
  </si>
  <si>
    <t>坦克</t>
    <phoneticPr fontId="1" type="noConversion"/>
  </si>
  <si>
    <t>等级：车长的等级，在战斗中获得经验可以升级，等级越高属性最大值越高</t>
    <phoneticPr fontId="1" type="noConversion"/>
  </si>
  <si>
    <t>坦克有不同的类型，有以下几种</t>
    <phoneticPr fontId="1" type="noConversion"/>
  </si>
  <si>
    <t>轻型坦克</t>
    <phoneticPr fontId="1" type="noConversion"/>
  </si>
  <si>
    <t>中型坦克</t>
    <phoneticPr fontId="1" type="noConversion"/>
  </si>
  <si>
    <t>重型坦克</t>
    <phoneticPr fontId="1" type="noConversion"/>
  </si>
  <si>
    <t>坦克歼击车</t>
    <phoneticPr fontId="1" type="noConversion"/>
  </si>
  <si>
    <t>类型</t>
    <phoneticPr fontId="1" type="noConversion"/>
  </si>
  <si>
    <t>速度</t>
    <phoneticPr fontId="1" type="noConversion"/>
  </si>
  <si>
    <t>投影量</t>
    <phoneticPr fontId="1" type="noConversion"/>
  </si>
  <si>
    <t>视野</t>
    <phoneticPr fontId="1" type="noConversion"/>
  </si>
  <si>
    <t>主炮伤害</t>
    <phoneticPr fontId="1" type="noConversion"/>
  </si>
  <si>
    <t>装甲</t>
    <phoneticPr fontId="1" type="noConversion"/>
  </si>
  <si>
    <t>炮塔类型</t>
    <phoneticPr fontId="1" type="noConversion"/>
  </si>
  <si>
    <t>快</t>
    <phoneticPr fontId="1" type="noConversion"/>
  </si>
  <si>
    <t>一般</t>
    <phoneticPr fontId="1" type="noConversion"/>
  </si>
  <si>
    <t>慢</t>
    <phoneticPr fontId="1" type="noConversion"/>
  </si>
  <si>
    <t>小</t>
    <phoneticPr fontId="1" type="noConversion"/>
  </si>
  <si>
    <t>中</t>
    <phoneticPr fontId="1" type="noConversion"/>
  </si>
  <si>
    <t>大</t>
    <phoneticPr fontId="1" type="noConversion"/>
  </si>
  <si>
    <t>视具体情况而定</t>
    <phoneticPr fontId="1" type="noConversion"/>
  </si>
  <si>
    <t>弱</t>
    <phoneticPr fontId="1" type="noConversion"/>
  </si>
  <si>
    <t>强</t>
    <phoneticPr fontId="1" type="noConversion"/>
  </si>
  <si>
    <t>旋转</t>
    <phoneticPr fontId="1" type="noConversion"/>
  </si>
  <si>
    <t>固定</t>
    <phoneticPr fontId="1" type="noConversion"/>
  </si>
  <si>
    <t>速度：</t>
    <phoneticPr fontId="1" type="noConversion"/>
  </si>
  <si>
    <t>投影量：</t>
    <phoneticPr fontId="1" type="noConversion"/>
  </si>
  <si>
    <t>坦克在战场上的尺寸大小，影响命中和隐蔽。</t>
    <phoneticPr fontId="1" type="noConversion"/>
  </si>
  <si>
    <t>视野：</t>
    <phoneticPr fontId="1" type="noConversion"/>
  </si>
  <si>
    <t>坦克的视野范围，影响侦查敌人的计算</t>
  </si>
  <si>
    <t>主炮伤害：</t>
    <phoneticPr fontId="1" type="noConversion"/>
  </si>
  <si>
    <t>不同主炮在不同距离的伤害有差异</t>
    <phoneticPr fontId="1" type="noConversion"/>
  </si>
  <si>
    <t>装甲：</t>
    <phoneticPr fontId="1" type="noConversion"/>
  </si>
  <si>
    <t>坦克分为3个方位：正面，侧面和背面，不同方位的装甲数值不一样，一般来说侧面为最小值，正面为最大值</t>
    <phoneticPr fontId="1" type="noConversion"/>
  </si>
  <si>
    <t>同时装甲又分成两个部位，炮塔和车体。针对炮塔容易导致坦克无法攻击，针对车体则容易造成移动力下降</t>
    <phoneticPr fontId="1" type="noConversion"/>
  </si>
  <si>
    <t>炮弹类型：</t>
    <phoneticPr fontId="1" type="noConversion"/>
  </si>
  <si>
    <t>穿甲弹</t>
    <phoneticPr fontId="1" type="noConversion"/>
  </si>
  <si>
    <t>高爆弹</t>
    <phoneticPr fontId="1" type="noConversion"/>
  </si>
  <si>
    <t>穿甲能力最强，</t>
    <phoneticPr fontId="1" type="noConversion"/>
  </si>
  <si>
    <t>炮塔类型：</t>
    <phoneticPr fontId="1" type="noConversion"/>
  </si>
  <si>
    <t>影响攻击目标的判断，固定炮塔的坦克在移动指令完毕后只能攻击自身当前朝向视野内的敌人，</t>
    <phoneticPr fontId="1" type="noConversion"/>
  </si>
  <si>
    <t>如果敌人是在共享视野但并非是当前朝向视野内时则无法攻击</t>
    <phoneticPr fontId="1" type="noConversion"/>
  </si>
  <si>
    <t>旋转炮塔则可以攻击共享视野内的敌人，但如果跟朝向视野不一致会有旋转时间加成</t>
    <phoneticPr fontId="1" type="noConversion"/>
  </si>
  <si>
    <t>伤害较低但不容易miss</t>
    <phoneticPr fontId="1" type="noConversion"/>
  </si>
  <si>
    <t>单位表</t>
    <phoneticPr fontId="1" type="noConversion"/>
  </si>
  <si>
    <t>战车表</t>
    <phoneticPr fontId="1" type="noConversion"/>
  </si>
  <si>
    <t>经验表</t>
    <phoneticPr fontId="1" type="noConversion"/>
  </si>
  <si>
    <t>战斗胜利后即进入结算</t>
    <phoneticPr fontId="1" type="noConversion"/>
  </si>
  <si>
    <t>战斗失败则返回主界面</t>
    <phoneticPr fontId="1" type="noConversion"/>
  </si>
  <si>
    <t>玩家可以通过战斗结算获得资源，单位和经验</t>
    <phoneticPr fontId="1" type="noConversion"/>
  </si>
  <si>
    <t>玩家在战斗中的损失不会自动恢复。</t>
    <phoneticPr fontId="1" type="noConversion"/>
  </si>
  <si>
    <t>技能表</t>
    <phoneticPr fontId="1" type="noConversion"/>
  </si>
  <si>
    <t>状态表</t>
    <phoneticPr fontId="1" type="noConversion"/>
  </si>
  <si>
    <t>未命中</t>
    <phoneticPr fontId="1" type="noConversion"/>
  </si>
  <si>
    <t>命中无部位损毁</t>
    <phoneticPr fontId="1" type="noConversion"/>
  </si>
  <si>
    <t>具体公式</t>
    <phoneticPr fontId="1" type="noConversion"/>
  </si>
  <si>
    <t>命中率计算</t>
  </si>
  <si>
    <t>击穿计算</t>
  </si>
  <si>
    <t>部位破坏计算</t>
  </si>
  <si>
    <t>攻击方移动状态命中率惩罚</t>
  </si>
  <si>
    <t>D1</t>
  </si>
  <si>
    <t>攻击方主炮穿甲值</t>
  </si>
  <si>
    <t>A1</t>
  </si>
  <si>
    <t>炮弹类型加成</t>
  </si>
  <si>
    <t>防御方移动状态命中率惩罚</t>
  </si>
  <si>
    <t>D2</t>
  </si>
  <si>
    <t>A2</t>
  </si>
  <si>
    <t>防御方掩体命中率惩罚</t>
  </si>
  <si>
    <t>D3</t>
  </si>
  <si>
    <t>驾驶员技能影响</t>
  </si>
  <si>
    <t>攻击距离惩罚</t>
  </si>
  <si>
    <t>D4</t>
  </si>
  <si>
    <t>防御方被弹部位装甲值</t>
  </si>
  <si>
    <t>B1</t>
  </si>
  <si>
    <t>防御方掩体防御加成</t>
  </si>
  <si>
    <t>B2</t>
  </si>
  <si>
    <t>攻击方驾驶员命中数值</t>
  </si>
  <si>
    <t>防御方驾驶员技能加成</t>
  </si>
  <si>
    <t>B3</t>
  </si>
  <si>
    <t>防御方投影量</t>
  </si>
  <si>
    <t>计算流程</t>
  </si>
  <si>
    <t>根据计算公示计算攻击方此次攻击是否命中</t>
  </si>
  <si>
    <t>攻击命中后，根据计算公示计算是否击穿</t>
  </si>
  <si>
    <t>攻击命中，未击毁目标时，根据计算公示计算是否破坏部位</t>
  </si>
  <si>
    <t>1/2随机命中部位：车体or炮塔</t>
  </si>
  <si>
    <t>判定击穿，直接击毁目标</t>
  </si>
  <si>
    <t>攻击命中炮塔，可随机破坏主炮或炮塔座圈</t>
  </si>
  <si>
    <t>计算公式：待定</t>
  </si>
  <si>
    <t>攻击命中车体，可随机破坏履带</t>
  </si>
  <si>
    <t>固定炮塔类单位无法被破坏炮塔座圈</t>
  </si>
  <si>
    <t>战斗系统简述</t>
    <phoneticPr fontId="1" type="noConversion"/>
  </si>
  <si>
    <t>战斗队伍配置</t>
    <phoneticPr fontId="1" type="noConversion"/>
  </si>
  <si>
    <t>战场规则</t>
    <phoneticPr fontId="1" type="noConversion"/>
  </si>
  <si>
    <t>战斗规则</t>
    <phoneticPr fontId="1" type="noConversion"/>
  </si>
  <si>
    <t>战斗数值</t>
    <phoneticPr fontId="1" type="noConversion"/>
  </si>
  <si>
    <t>投影量距离衰减</t>
  </si>
  <si>
    <t>伤害=距离对应伤害值*个人技能加成-命中部位装甲值*个人技能加成</t>
    <phoneticPr fontId="1" type="noConversion"/>
  </si>
  <si>
    <t>实际伤害&gt;0 击毁</t>
    <phoneticPr fontId="1" type="noConversion"/>
  </si>
  <si>
    <t>-100&lt;实际伤害&lt;0</t>
    <phoneticPr fontId="1" type="noConversion"/>
  </si>
  <si>
    <t>1到20</t>
    <phoneticPr fontId="1" type="noConversion"/>
  </si>
  <si>
    <t>20到50</t>
    <phoneticPr fontId="1" type="noConversion"/>
  </si>
  <si>
    <t>50到100</t>
    <phoneticPr fontId="1" type="noConversion"/>
  </si>
  <si>
    <t>&gt;100</t>
    <phoneticPr fontId="1" type="noConversion"/>
  </si>
  <si>
    <t>相性：对于某一个类型或者某个特殊型号的适用性。</t>
    <phoneticPr fontId="1" type="noConversion"/>
  </si>
  <si>
    <t>状态：车长的健康状态，正常情况下是健康，连续出战可能会消耗疲劳值进入疲劳状态，如果在战斗中受伤则疲劳消耗加倍。</t>
    <phoneticPr fontId="1" type="noConversion"/>
  </si>
  <si>
    <t>炮塔损毁和履带损毁为覆盖状态，即已经进入该状态的坦克在状态中继续被攻击造成相同状态时，原状态被新状态覆盖，但炮塔损毁和履带损毁是可以同时存在的</t>
    <phoneticPr fontId="1" type="noConversion"/>
  </si>
  <si>
    <t>坦克的移动力即坦克的速度值，不同地块对于移动力是消耗操作</t>
    <phoneticPr fontId="1" type="noConversion"/>
  </si>
  <si>
    <t>当一个坦克的剩余移动力小于一个地块的消耗需求时则无法移动到该地块</t>
    <phoneticPr fontId="1" type="noConversion"/>
  </si>
  <si>
    <t>2.战斗系统参考《战机少女》系列，并针对手机特点和手游玩家进行相应的改进和优化</t>
    <phoneticPr fontId="1" type="noConversion"/>
  </si>
  <si>
    <t>4.游戏的战斗系统在传统的战棋操作上增加了行动顺序的概念。</t>
    <phoneticPr fontId="1" type="noConversion"/>
  </si>
  <si>
    <t>以战机少女为例</t>
    <phoneticPr fontId="1" type="noConversion"/>
  </si>
  <si>
    <t>当轮到一个己方单位行动时，己方单位出现可以移动的位置以及可被攻击的目标指示</t>
    <phoneticPr fontId="1" type="noConversion"/>
  </si>
  <si>
    <t>无论己方是选择移动还是攻击，都需要二次确认，</t>
    <phoneticPr fontId="1" type="noConversion"/>
  </si>
  <si>
    <t>移动和攻击为并行单线选择，即一个单位的行动回合内只能做到移动或者攻击，无法在移动后进行攻击或者攻击后进行移动</t>
    <phoneticPr fontId="1" type="noConversion"/>
  </si>
  <si>
    <t>3.战斗画面为斜45度SPRG</t>
    <phoneticPr fontId="1" type="noConversion"/>
  </si>
  <si>
    <t>5.战斗系统特点：增加了AT值的概念，AT值即Action，称之为行动力或者行动值，在一些日系SRPG，如空之轨迹sc中存在，虽然并非是新鲜的系统，但对于游戏本身的</t>
    <phoneticPr fontId="1" type="noConversion"/>
  </si>
  <si>
    <t>节奏变化可以产生更多的影响。</t>
    <phoneticPr fontId="1" type="noConversion"/>
  </si>
  <si>
    <t>战斗结算的数值更真实向，不再是传统的HP增减的模式。</t>
    <phoneticPr fontId="1" type="noConversion"/>
  </si>
  <si>
    <t>在行动完成之后都需要设置朝向，设置朝向也需要二次确认。</t>
    <phoneticPr fontId="1" type="noConversion"/>
  </si>
  <si>
    <t>朝向设置完成后即视为该单位本回合内完全行动完毕。轮到下一单位进行行动</t>
    <phoneticPr fontId="1" type="noConversion"/>
  </si>
  <si>
    <t>战场为诸多正方形格子拼接而成</t>
    <phoneticPr fontId="1" type="noConversion"/>
  </si>
  <si>
    <t>一般情况下不小于20×20，战场形状视实际情况来决定，</t>
    <phoneticPr fontId="1" type="noConversion"/>
  </si>
  <si>
    <t>正常情况下的坦克最大视野为以自身为中点，同移动力一样计算视野的范围</t>
    <phoneticPr fontId="1" type="noConversion"/>
  </si>
  <si>
    <t>与普通SRPG相比增加了战争迷雾，增加了战场的不可预测性</t>
    <phoneticPr fontId="1" type="noConversion"/>
  </si>
  <si>
    <t>战场上地形会对视野值进行消耗，有些地形消耗得比较多，如森林，这种在地形上会有UI提示</t>
    <phoneticPr fontId="1" type="noConversion"/>
  </si>
  <si>
    <t>（只是举例）</t>
    <phoneticPr fontId="1" type="noConversion"/>
  </si>
  <si>
    <t>自己的坦克小队可以共享视野</t>
    <phoneticPr fontId="1" type="noConversion"/>
  </si>
  <si>
    <t>无法移动，会一定程度上妨碍攻击</t>
    <phoneticPr fontId="1" type="noConversion"/>
  </si>
  <si>
    <t>坦克的视野即坦克的视野值，不同地块对于视野值是消耗操作</t>
    <phoneticPr fontId="1" type="noConversion"/>
  </si>
  <si>
    <t>当一个坦克的剩余视野值小于一个地块的消耗需求时，则该地块的战争迷雾不会取消。</t>
    <phoneticPr fontId="1" type="noConversion"/>
  </si>
  <si>
    <t>AT系统：</t>
    <phoneticPr fontId="1" type="noConversion"/>
  </si>
  <si>
    <t>行动次序说明</t>
    <phoneticPr fontId="1" type="noConversion"/>
  </si>
  <si>
    <t>AT系统决定了行动顺序，简而言之，当一个单位的AT值为0时，即视为轮到该单位行动</t>
    <phoneticPr fontId="1" type="noConversion"/>
  </si>
  <si>
    <t>AT值由两方面决定，一种为车的AT上限值，一种为车长（卡牌）的速射值。</t>
    <phoneticPr fontId="1" type="noConversion"/>
  </si>
  <si>
    <t>当战斗开始时，最初的行动次序为AT值的排序，此时可以用到上面的公式</t>
    <phoneticPr fontId="1" type="noConversion"/>
  </si>
  <si>
    <t>如果存在着AT值相等的情况，则</t>
    <phoneticPr fontId="1" type="noConversion"/>
  </si>
  <si>
    <t>1.判定车长技能，有相应技能的优先行动</t>
    <phoneticPr fontId="1" type="noConversion"/>
  </si>
  <si>
    <t>2.如果单位有相同的技能或者单位都没有技能，则对比单位之间的车长速射值的大小，速射值越高行动次序越高</t>
    <phoneticPr fontId="1" type="noConversion"/>
  </si>
  <si>
    <t>3，如果1，3都不满足，则AI优先行动</t>
    <phoneticPr fontId="1" type="noConversion"/>
  </si>
  <si>
    <r>
      <t xml:space="preserve">具体关系为 </t>
    </r>
    <r>
      <rPr>
        <sz val="11"/>
        <color rgb="FFFF0000"/>
        <rFont val="等线"/>
        <family val="3"/>
        <charset val="134"/>
        <scheme val="minor"/>
      </rPr>
      <t>初始AT值 = 坦克的AT上限值-车长的速射值</t>
    </r>
    <phoneticPr fontId="1" type="noConversion"/>
  </si>
  <si>
    <t>当单位开始行动时（不分敌我），AT值就会发生变化，计算公式为</t>
    <phoneticPr fontId="1" type="noConversion"/>
  </si>
  <si>
    <t>AT值= 初始AT值 - 当前行动单位的AT值</t>
    <phoneticPr fontId="1" type="noConversion"/>
  </si>
  <si>
    <t>AT值=初始AT值 - 当前行动单位的初始AT值</t>
    <phoneticPr fontId="1" type="noConversion"/>
  </si>
  <si>
    <t>如果开始行动的是第一个单位，则意味着，</t>
    <phoneticPr fontId="1" type="noConversion"/>
  </si>
  <si>
    <t>满足只有AT值为0时才能行动的基本规则。</t>
    <phoneticPr fontId="1" type="noConversion"/>
  </si>
  <si>
    <t>例：</t>
    <phoneticPr fontId="1" type="noConversion"/>
  </si>
  <si>
    <t>一场战斗开始前敌我共ABC(我方单位）和DEF(敌方单位）6个单位，其AT相关详细属性如下</t>
    <phoneticPr fontId="1" type="noConversion"/>
  </si>
  <si>
    <t>A</t>
    <phoneticPr fontId="1" type="noConversion"/>
  </si>
  <si>
    <t>B</t>
    <phoneticPr fontId="1" type="noConversion"/>
  </si>
  <si>
    <t>C</t>
    <phoneticPr fontId="1" type="noConversion"/>
  </si>
  <si>
    <t>D</t>
    <phoneticPr fontId="1" type="noConversion"/>
  </si>
  <si>
    <t>E</t>
    <phoneticPr fontId="1" type="noConversion"/>
  </si>
  <si>
    <t>F</t>
    <phoneticPr fontId="1" type="noConversion"/>
  </si>
  <si>
    <t>坦克AT上限</t>
    <phoneticPr fontId="1" type="noConversion"/>
  </si>
  <si>
    <t>车长速射</t>
    <phoneticPr fontId="1" type="noConversion"/>
  </si>
  <si>
    <t>初始AT</t>
    <phoneticPr fontId="1" type="noConversion"/>
  </si>
  <si>
    <t>按照上边的公式计算初始AT 战斗开始时的次序应为</t>
    <phoneticPr fontId="1" type="noConversion"/>
  </si>
  <si>
    <t>A 46</t>
    <phoneticPr fontId="1" type="noConversion"/>
  </si>
  <si>
    <t>D 60</t>
    <phoneticPr fontId="1" type="noConversion"/>
  </si>
  <si>
    <t>B 78</t>
    <phoneticPr fontId="1" type="noConversion"/>
  </si>
  <si>
    <t xml:space="preserve">E 85 </t>
    <phoneticPr fontId="1" type="noConversion"/>
  </si>
  <si>
    <t>F 120</t>
    <phoneticPr fontId="1" type="noConversion"/>
  </si>
  <si>
    <t>C 120</t>
    <phoneticPr fontId="1" type="noConversion"/>
  </si>
  <si>
    <t>虽然F和C初始相同，但是由于F的车长的速射值高于C，因此排在C之前</t>
    <phoneticPr fontId="1" type="noConversion"/>
  </si>
  <si>
    <t>A开始行动，所有单位减去A的当前AT值，排序情况为</t>
    <phoneticPr fontId="1" type="noConversion"/>
  </si>
  <si>
    <t>A 0</t>
    <phoneticPr fontId="1" type="noConversion"/>
  </si>
  <si>
    <t>D 14</t>
    <phoneticPr fontId="1" type="noConversion"/>
  </si>
  <si>
    <t>B 32</t>
    <phoneticPr fontId="1" type="noConversion"/>
  </si>
  <si>
    <t>E 39</t>
    <phoneticPr fontId="1" type="noConversion"/>
  </si>
  <si>
    <t>当单位受击时，AT值也会上升，上升的数字为固定数字，可以由策划配置</t>
    <phoneticPr fontId="1" type="noConversion"/>
  </si>
  <si>
    <t>如果受击单位的AT值已经达到当前该坦克的AT上限值，则不会增加。</t>
    <phoneticPr fontId="1" type="noConversion"/>
  </si>
  <si>
    <t>F 74</t>
    <phoneticPr fontId="1" type="noConversion"/>
  </si>
  <si>
    <t>C 74</t>
    <phoneticPr fontId="1" type="noConversion"/>
  </si>
  <si>
    <t>A行动完毕，D开始行动，排序情况为</t>
    <phoneticPr fontId="1" type="noConversion"/>
  </si>
  <si>
    <t>D 0</t>
    <phoneticPr fontId="1" type="noConversion"/>
  </si>
  <si>
    <t>B 18</t>
    <phoneticPr fontId="1" type="noConversion"/>
  </si>
  <si>
    <t>E 25</t>
    <phoneticPr fontId="1" type="noConversion"/>
  </si>
  <si>
    <t>F 60</t>
    <phoneticPr fontId="1" type="noConversion"/>
  </si>
  <si>
    <t>C 60</t>
    <phoneticPr fontId="1" type="noConversion"/>
  </si>
  <si>
    <r>
      <t>单位行动完毕后，其AT值变为</t>
    </r>
    <r>
      <rPr>
        <sz val="11"/>
        <color rgb="FFFF0000"/>
        <rFont val="等线"/>
        <family val="3"/>
        <charset val="134"/>
        <scheme val="minor"/>
      </rPr>
      <t>坦克AT上限值，并且在下一个单位开始行动时立刻进行一次AT值计算</t>
    </r>
    <phoneticPr fontId="1" type="noConversion"/>
  </si>
  <si>
    <t>A 86</t>
    <phoneticPr fontId="1" type="noConversion"/>
  </si>
  <si>
    <t>B 38</t>
    <phoneticPr fontId="1" type="noConversion"/>
  </si>
  <si>
    <t>当D结束了本次行动回合的操作后，新的排序情况</t>
    <phoneticPr fontId="1" type="noConversion"/>
  </si>
  <si>
    <t>D攻击了B，导致B的AT值发生变化，增加20.在战斗行为完成后立刻生效，排序情况因此发生变化，注意：D此时只是完成攻击，还没有进行朝向设置操作，没有完成本次行动回合</t>
    <phoneticPr fontId="1" type="noConversion"/>
  </si>
  <si>
    <t>E 0</t>
    <phoneticPr fontId="1" type="noConversion"/>
  </si>
  <si>
    <t>B 13</t>
    <phoneticPr fontId="1" type="noConversion"/>
  </si>
  <si>
    <t>F 35</t>
    <phoneticPr fontId="1" type="noConversion"/>
  </si>
  <si>
    <t xml:space="preserve">C 35 </t>
    <phoneticPr fontId="1" type="noConversion"/>
  </si>
  <si>
    <t>A 61</t>
    <phoneticPr fontId="1" type="noConversion"/>
  </si>
  <si>
    <t>D 75</t>
    <phoneticPr fontId="1" type="noConversion"/>
  </si>
  <si>
    <t>E行动完毕，B开始行动</t>
    <phoneticPr fontId="1" type="noConversion"/>
  </si>
  <si>
    <t>B 0</t>
    <phoneticPr fontId="1" type="noConversion"/>
  </si>
  <si>
    <t>F 22</t>
    <phoneticPr fontId="1" type="noConversion"/>
  </si>
  <si>
    <t>C 22</t>
    <phoneticPr fontId="1" type="noConversion"/>
  </si>
  <si>
    <t>A 48</t>
    <phoneticPr fontId="1" type="noConversion"/>
  </si>
  <si>
    <t>D 62</t>
    <phoneticPr fontId="1" type="noConversion"/>
  </si>
  <si>
    <t>E 137</t>
    <phoneticPr fontId="1" type="noConversion"/>
  </si>
  <si>
    <t>B行动完毕，F开始行动</t>
    <phoneticPr fontId="1" type="noConversion"/>
  </si>
  <si>
    <t>F 0</t>
    <phoneticPr fontId="1" type="noConversion"/>
  </si>
  <si>
    <t>C 0</t>
    <phoneticPr fontId="1" type="noConversion"/>
  </si>
  <si>
    <t>A 26</t>
    <phoneticPr fontId="1" type="noConversion"/>
  </si>
  <si>
    <t>D 40</t>
    <phoneticPr fontId="1" type="noConversion"/>
  </si>
  <si>
    <t>E 115</t>
    <phoneticPr fontId="1" type="noConversion"/>
  </si>
  <si>
    <t>B 128</t>
    <phoneticPr fontId="1" type="noConversion"/>
  </si>
  <si>
    <t>F行动完毕，C开始行动</t>
    <phoneticPr fontId="1" type="noConversion"/>
  </si>
  <si>
    <t xml:space="preserve">E 115 </t>
    <phoneticPr fontId="1" type="noConversion"/>
  </si>
  <si>
    <t>F 205</t>
    <phoneticPr fontId="1" type="noConversion"/>
  </si>
  <si>
    <t>按照大回合的规则判定：所有已存活的的单位至少行动过一次，则视为一个回合结束，接下来为第二回合</t>
    <phoneticPr fontId="1" type="noConversion"/>
  </si>
  <si>
    <t>游戏中所有已存活的的单位至少行动过一次，则视为一个回合结束，在AT数值的设计中，会存在一个单位在一个大回合内行动多次的情况</t>
    <phoneticPr fontId="1" type="noConversion"/>
  </si>
  <si>
    <t>但要在数值中注意控制，避免出现一个在命中，火力都有很大优势在行动次数上也占优势的单位</t>
    <phoneticPr fontId="1" type="noConversion"/>
  </si>
  <si>
    <t>行动次序UI表现</t>
    <phoneticPr fontId="1" type="noConversion"/>
  </si>
  <si>
    <t>行动次序将在游戏画面下方以类似战机少女行动条的形式存在，但是具体表现有所不同，（PS，由于本游戏没有HP，请将下图所有HP当成AT条）</t>
    <phoneticPr fontId="1" type="noConversion"/>
  </si>
  <si>
    <t>最左侧显示的当前可以行动的单位，包含了卡牌ICON,单位的战车型号，以及当前的AT条</t>
    <phoneticPr fontId="1" type="noConversion"/>
  </si>
  <si>
    <t>右侧从左向右即当前接下来的行动次序，该栏可以通过滑动显示更多的单位行动次序，最多12个</t>
    <phoneticPr fontId="1" type="noConversion"/>
  </si>
  <si>
    <t>虽然游戏机制中AP是减为0再行动，但在UI表现上是以AT值填充到最大时行动，AT条上还要有AT当前值和上限值的数字显示</t>
    <phoneticPr fontId="1" type="noConversion"/>
  </si>
  <si>
    <t>最右侧则是行为的二次确认和取消按钮，在选中状态下不进行任何操作直接选确认则视为该单位不做任何移动或者攻击的指令直接进入朝向选择回合，但可以通过取消返回</t>
    <phoneticPr fontId="1" type="noConversion"/>
  </si>
  <si>
    <t>具体逻辑参加逻辑流程图</t>
    <phoneticPr fontId="1" type="noConversion"/>
  </si>
  <si>
    <t>选取状态</t>
    <phoneticPr fontId="1" type="noConversion"/>
  </si>
  <si>
    <t>玩家可以点击行动次序栏上的图标来选取其他单位，包括在视野内的敌方单位，如果不在视野内则无法选择，在视野内的单位要在icon上有所体现</t>
    <phoneticPr fontId="1" type="noConversion"/>
  </si>
  <si>
    <t>当轮到该单位行动时则自动选取该单位，在选取状态下显示出该单位的可移动范围和可攻击目标，已经当前可行动单位的UI标识</t>
    <phoneticPr fontId="1" type="noConversion"/>
  </si>
  <si>
    <t>在选取了非当前行动单位展示移动范围和攻击目标时，点击其他单位则视为选取其他单位，点击非单位目标，如地块，区域，则视为取消当前选取，变为选取当前可行动单位的状态</t>
    <phoneticPr fontId="1" type="noConversion"/>
  </si>
  <si>
    <t>行动规则</t>
    <phoneticPr fontId="1" type="noConversion"/>
  </si>
  <si>
    <t>单位可以进行的行动为，移动，攻击，设置朝向</t>
    <phoneticPr fontId="1" type="noConversion"/>
  </si>
  <si>
    <t>其中，移动和攻击为并行不可叠加操作，即一个单位在一次行动回合中，只能选择攻击或者移动，</t>
    <phoneticPr fontId="1" type="noConversion"/>
  </si>
  <si>
    <t>设置朝向则在移动或者攻击行为结束后可以设置</t>
    <phoneticPr fontId="1" type="noConversion"/>
  </si>
  <si>
    <t>玩家的移动范围由移动力来决定，地形会消耗移动力</t>
    <phoneticPr fontId="1" type="noConversion"/>
  </si>
  <si>
    <t>玩家不能移动到已部署单位的地块，这种情况下即使该地块处于玩家移动力消耗之内也不会显示可移动区域的UI</t>
    <phoneticPr fontId="1" type="noConversion"/>
  </si>
  <si>
    <t>玩家通过点击地面的方式实现移动部署</t>
    <phoneticPr fontId="1" type="noConversion"/>
  </si>
  <si>
    <t>当玩家点击了一个期望部署的对面后，显示出路线，以及在终点位置出现UI标识</t>
    <phoneticPr fontId="1" type="noConversion"/>
  </si>
  <si>
    <t>此时点击确认，则单位就会按照路线向指定地点移动</t>
    <phoneticPr fontId="1" type="noConversion"/>
  </si>
  <si>
    <t>点击取消，则取消这次部署重新回到选取状态进行部署</t>
    <phoneticPr fontId="1" type="noConversion"/>
  </si>
  <si>
    <t>移动规则：</t>
    <phoneticPr fontId="1" type="noConversion"/>
  </si>
  <si>
    <t>移动中无法穿越敌方单位，无论敌我双方</t>
    <phoneticPr fontId="1" type="noConversion"/>
  </si>
  <si>
    <t>战斗规则：</t>
    <phoneticPr fontId="1" type="noConversion"/>
  </si>
  <si>
    <t>如果敌人在视野内，则移动路径本身就要考虑敌方所在的位置，需要避开敌方</t>
    <phoneticPr fontId="1" type="noConversion"/>
  </si>
  <si>
    <t>如果在路线上的战争迷雾中存在着敌方单位，则移动的单位就会停在该路线上敌方单位的前一个区域</t>
    <phoneticPr fontId="1" type="noConversion"/>
  </si>
  <si>
    <t>此时如果选取可以被攻击的其他目标，则敌方的数据会更新为当前选取的攻击目标的数据</t>
    <phoneticPr fontId="1" type="noConversion"/>
  </si>
  <si>
    <t>在选取了可以被攻击的目标之后如果选择确认则会进入攻击执行阶段，开始切入战斗画面</t>
    <phoneticPr fontId="1" type="noConversion"/>
  </si>
  <si>
    <t>选择可以攻击的目标，视为进入攻击状态，则画面上方会出现敌我双方的重要属性对比</t>
    <phoneticPr fontId="1" type="noConversion"/>
  </si>
  <si>
    <t>在进入了攻击状态后如果选择取消则视为从攻击状态中脱出变为普通的选取状态</t>
    <phoneticPr fontId="1" type="noConversion"/>
  </si>
  <si>
    <t>如果选择非攻击目标则使为从攻击状态中脱出，上方的属性UI消失</t>
    <phoneticPr fontId="1" type="noConversion"/>
  </si>
  <si>
    <t>战斗画面：</t>
    <phoneticPr fontId="1" type="noConversion"/>
  </si>
  <si>
    <t>选择确认进行攻击后，攻击单位的车长进行攻击确认表演，</t>
    <phoneticPr fontId="1" type="noConversion"/>
  </si>
  <si>
    <t>当然我们可做得更酷炫一些，例如</t>
    <phoneticPr fontId="1" type="noConversion"/>
  </si>
  <si>
    <t>如果命中，则在敌方坦克线框图上被命中的位置出现爆炸表现效果</t>
    <phoneticPr fontId="1" type="noConversion"/>
  </si>
  <si>
    <t>完成后离开该界面返回到战场主画面，车长进行战斗结算表演</t>
    <phoneticPr fontId="1" type="noConversion"/>
  </si>
  <si>
    <t>当然我希望能做的更帅点。</t>
    <phoneticPr fontId="1" type="noConversion"/>
  </si>
  <si>
    <t>设置朝向</t>
    <phoneticPr fontId="1" type="noConversion"/>
  </si>
  <si>
    <t>当玩家移动完成或者攻击完成后即进入设置朝向的环节</t>
    <phoneticPr fontId="1" type="noConversion"/>
  </si>
  <si>
    <t>设置朝向需要二次确认</t>
    <phoneticPr fontId="1" type="noConversion"/>
  </si>
  <si>
    <t>s</t>
    <phoneticPr fontId="1" type="noConversion"/>
  </si>
  <si>
    <t>旋转炮塔的攻击距离为以自身为原点的8格</t>
    <phoneticPr fontId="1" type="noConversion"/>
  </si>
  <si>
    <t>固定炮塔的攻击距离以己方朝向的3格范围内纵深的8格来计算</t>
    <phoneticPr fontId="1" type="noConversion"/>
  </si>
  <si>
    <t>朝向设置完成后即视为被单位完成该次行动回合，轮到下一个单位进行行动</t>
    <phoneticPr fontId="1" type="noConversion"/>
  </si>
  <si>
    <t>AT上限（装填速度）</t>
    <phoneticPr fontId="1" type="noConversion"/>
  </si>
  <si>
    <t>AT上限：</t>
    <phoneticPr fontId="1" type="noConversion"/>
  </si>
  <si>
    <t>影响行动顺序，与车长速射能力相结合</t>
    <phoneticPr fontId="1" type="noConversion"/>
  </si>
  <si>
    <t>选取状态和攻击状态下玩家可以通过对行动次序栏操作任意切换单位进行选取，被选取的单位会同样出现可移动范围和可攻击目标，但只有当前可行动单位可以进行实际操作，其他单位只是展示</t>
    <phoneticPr fontId="1" type="noConversion"/>
  </si>
  <si>
    <t>每次切换到新的单位镜头都会跟上对该单位进行居中显示</t>
    <phoneticPr fontId="1" type="noConversion"/>
  </si>
  <si>
    <t>所有坦克的攻击最大距离统一为1600，即4格</t>
    <phoneticPr fontId="1" type="noConversion"/>
  </si>
  <si>
    <t>坦克在战场上一回合的最大移动距离，参与坦克移动优先度判断</t>
    <phoneticPr fontId="1" type="noConversion"/>
  </si>
  <si>
    <t>卡牌数值</t>
    <phoneticPr fontId="1" type="noConversion"/>
  </si>
  <si>
    <t>起始等级</t>
    <phoneticPr fontId="7" type="noConversion"/>
  </si>
  <si>
    <t>等级上限</t>
    <phoneticPr fontId="7" type="noConversion"/>
  </si>
  <si>
    <t>命中下限</t>
    <phoneticPr fontId="7" type="noConversion"/>
  </si>
  <si>
    <t>命中上限</t>
    <phoneticPr fontId="7" type="noConversion"/>
  </si>
  <si>
    <t>速射下限</t>
    <phoneticPr fontId="7" type="noConversion"/>
  </si>
  <si>
    <t>速射上限</t>
    <phoneticPr fontId="7" type="noConversion"/>
  </si>
  <si>
    <t>总评分</t>
    <phoneticPr fontId="7" type="noConversion"/>
  </si>
  <si>
    <t>进阶加成</t>
    <phoneticPr fontId="7" type="noConversion"/>
  </si>
  <si>
    <t>N</t>
    <phoneticPr fontId="7" type="noConversion"/>
  </si>
  <si>
    <t>R</t>
    <phoneticPr fontId="7" type="noConversion"/>
  </si>
  <si>
    <t>SR</t>
    <phoneticPr fontId="7" type="noConversion"/>
  </si>
  <si>
    <t>SSR</t>
    <phoneticPr fontId="7" type="noConversion"/>
  </si>
  <si>
    <t>UR</t>
    <phoneticPr fontId="7" type="noConversion"/>
  </si>
  <si>
    <t>命中</t>
    <phoneticPr fontId="7" type="noConversion"/>
  </si>
  <si>
    <t>投影量</t>
    <phoneticPr fontId="7" type="noConversion"/>
  </si>
  <si>
    <t>距离</t>
    <phoneticPr fontId="7" type="noConversion"/>
  </si>
  <si>
    <t>地形隐蔽值</t>
    <phoneticPr fontId="7" type="noConversion"/>
  </si>
  <si>
    <t>实际命中</t>
    <phoneticPr fontId="7" type="noConversion"/>
  </si>
  <si>
    <t>实际投影量</t>
    <phoneticPr fontId="7" type="noConversion"/>
  </si>
  <si>
    <t>结果</t>
    <phoneticPr fontId="7" type="noConversion"/>
  </si>
  <si>
    <t>命中公式校验</t>
    <phoneticPr fontId="1" type="noConversion"/>
  </si>
  <si>
    <t>投影量=坦克投影量值*[100%-(5%*目标与坦克的距离格数*(1+目标与坦克的距离格数)/2）]*地形隐蔽值（90%or80%）</t>
    <phoneticPr fontId="1" type="noConversion"/>
  </si>
  <si>
    <t>车长命中=[100%-(5%*目标与坦克的距离格数*(1+目标与坦克的距离格数)/2）]</t>
    <phoneticPr fontId="1" type="noConversion"/>
  </si>
  <si>
    <t>命中=（投影量实际值+车长命中）</t>
    <phoneticPr fontId="1" type="noConversion"/>
  </si>
  <si>
    <t>如果有弱点。则弱点范围与命中共享，占命中的10% ，可配置</t>
    <phoneticPr fontId="1" type="noConversion"/>
  </si>
  <si>
    <t>范围条数值：400</t>
    <phoneticPr fontId="1" type="noConversion"/>
  </si>
  <si>
    <t>攻击确认表演完成后，进入模拟开炮界面</t>
    <phoneticPr fontId="1" type="noConversion"/>
  </si>
  <si>
    <t>增加了目押射击系统，使得命中在一定程度上可以由玩家进行影响</t>
    <phoneticPr fontId="1" type="noConversion"/>
  </si>
  <si>
    <t>画面中央出现目标的线框图和命中区间条</t>
    <phoneticPr fontId="1" type="noConversion"/>
  </si>
  <si>
    <t>目标线框图呈现的角度为当前攻击的角度，</t>
    <phoneticPr fontId="1" type="noConversion"/>
  </si>
  <si>
    <t>目标的线框图同时还能呈现出目标的各部位区域强弱和要害</t>
    <phoneticPr fontId="1" type="noConversion"/>
  </si>
  <si>
    <t>画面右下方是射击按钮，开始时命中区间条会有浮标快速的来回移动，按下射击时会停下，停下时所在区间位置决定命中结果是未命中，命中还是命中弱点</t>
    <phoneticPr fontId="1" type="noConversion"/>
  </si>
  <si>
    <t>根据命中结果来决定下方中央的数据面板是否开始进行数据结算的演出</t>
    <phoneticPr fontId="1" type="noConversion"/>
  </si>
  <si>
    <t>AI命中</t>
    <phoneticPr fontId="1" type="noConversion"/>
  </si>
</sst>
</file>

<file path=xl/styles.xml><?xml version="1.0" encoding="utf-8"?>
<styleSheet xmlns="http://schemas.openxmlformats.org/spreadsheetml/2006/main">
  <fonts count="9">
    <font>
      <sz val="11"/>
      <color theme="1"/>
      <name val="等线"/>
      <family val="2"/>
      <scheme val="minor"/>
    </font>
    <font>
      <sz val="9"/>
      <name val="等线"/>
      <family val="3"/>
      <charset val="134"/>
      <scheme val="minor"/>
    </font>
    <font>
      <b/>
      <sz val="11"/>
      <color theme="1"/>
      <name val="等线"/>
      <family val="3"/>
      <charset val="134"/>
      <scheme val="minor"/>
    </font>
    <font>
      <b/>
      <sz val="11"/>
      <color theme="1"/>
      <name val="等线"/>
      <family val="3"/>
      <charset val="134"/>
      <scheme val="minor"/>
    </font>
    <font>
      <u/>
      <sz val="11"/>
      <color theme="10"/>
      <name val="等线"/>
      <family val="2"/>
      <scheme val="minor"/>
    </font>
    <font>
      <sz val="11"/>
      <color rgb="FFFF0000"/>
      <name val="等线"/>
      <family val="2"/>
      <scheme val="minor"/>
    </font>
    <font>
      <sz val="11"/>
      <color rgb="FFFF0000"/>
      <name val="等线"/>
      <family val="3"/>
      <charset val="134"/>
      <scheme val="minor"/>
    </font>
    <font>
      <sz val="9"/>
      <name val="等线"/>
      <family val="2"/>
      <charset val="134"/>
      <scheme val="minor"/>
    </font>
    <font>
      <sz val="11"/>
      <name val="等线"/>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23">
    <xf numFmtId="0" fontId="0" fillId="0" borderId="0" xfId="0"/>
    <xf numFmtId="0" fontId="0" fillId="2" borderId="0" xfId="0" applyFill="1" applyBorder="1"/>
    <xf numFmtId="0" fontId="0" fillId="2" borderId="0" xfId="0" applyFill="1" applyAlignment="1">
      <alignment vertical="center"/>
    </xf>
    <xf numFmtId="0" fontId="0" fillId="2" borderId="0" xfId="0" applyFill="1"/>
    <xf numFmtId="0" fontId="2" fillId="2" borderId="0" xfId="0" applyFont="1" applyFill="1"/>
    <xf numFmtId="0" fontId="3" fillId="2" borderId="0" xfId="0" applyFont="1" applyFill="1"/>
    <xf numFmtId="0" fontId="0" fillId="0" borderId="0" xfId="0"/>
    <xf numFmtId="0" fontId="0" fillId="2" borderId="1" xfId="0" applyFill="1" applyBorder="1"/>
    <xf numFmtId="0" fontId="4" fillId="2" borderId="0" xfId="1" applyFill="1" applyBorder="1"/>
    <xf numFmtId="49" fontId="0" fillId="2" borderId="0" xfId="0" applyNumberFormat="1" applyFill="1"/>
    <xf numFmtId="58" fontId="0" fillId="2" borderId="0" xfId="0" applyNumberFormat="1" applyFill="1"/>
    <xf numFmtId="0" fontId="5" fillId="2" borderId="0" xfId="0" applyFont="1" applyFill="1"/>
    <xf numFmtId="0" fontId="0" fillId="0" borderId="0" xfId="0" applyAlignment="1">
      <alignment vertical="center"/>
    </xf>
    <xf numFmtId="0" fontId="8" fillId="2" borderId="0" xfId="0" applyFont="1" applyFill="1"/>
    <xf numFmtId="0" fontId="0" fillId="2" borderId="0" xfId="0" applyNumberFormat="1" applyFill="1"/>
    <xf numFmtId="0" fontId="0" fillId="3" borderId="1" xfId="0" applyFont="1" applyFill="1" applyBorder="1" applyAlignment="1">
      <alignment horizontal="center"/>
    </xf>
    <xf numFmtId="0" fontId="0" fillId="2" borderId="1" xfId="0" applyFont="1" applyFill="1" applyBorder="1" applyAlignment="1">
      <alignment horizontal="center"/>
    </xf>
    <xf numFmtId="14" fontId="0" fillId="2" borderId="1" xfId="0" applyNumberFormat="1" applyFont="1" applyFill="1" applyBorder="1" applyAlignment="1">
      <alignment horizontal="center"/>
    </xf>
    <xf numFmtId="0" fontId="0" fillId="3" borderId="1" xfId="0" applyFill="1" applyBorder="1" applyAlignment="1">
      <alignment horizontal="center" vertical="center"/>
    </xf>
    <xf numFmtId="0" fontId="4" fillId="0" borderId="0" xfId="1" applyFill="1"/>
    <xf numFmtId="0" fontId="0" fillId="2" borderId="1" xfId="0" applyFill="1" applyBorder="1" applyAlignment="1">
      <alignment horizontal="left" vertical="center" wrapText="1"/>
    </xf>
    <xf numFmtId="0" fontId="0" fillId="2" borderId="1" xfId="0" applyFill="1" applyBorder="1" applyAlignment="1">
      <alignment horizontal="left" vertical="center"/>
    </xf>
    <xf numFmtId="0" fontId="0" fillId="2" borderId="1" xfId="0" applyFill="1" applyBorder="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jpeg"/><Relationship Id="rId6" Type="http://schemas.openxmlformats.org/officeDocument/2006/relationships/image" Target="../media/image10.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4.xml.rels><?xml version="1.0" encoding="UTF-8" standalone="yes"?>
<Relationships xmlns="http://schemas.openxmlformats.org/package/2006/relationships"><Relationship Id="rId8" Type="http://schemas.openxmlformats.org/officeDocument/2006/relationships/image" Target="../media/image22.png"/><Relationship Id="rId13" Type="http://schemas.openxmlformats.org/officeDocument/2006/relationships/image" Target="../media/image27.png"/><Relationship Id="rId3" Type="http://schemas.openxmlformats.org/officeDocument/2006/relationships/image" Target="../media/image17.png"/><Relationship Id="rId7" Type="http://schemas.openxmlformats.org/officeDocument/2006/relationships/image" Target="../media/image21.png"/><Relationship Id="rId12" Type="http://schemas.openxmlformats.org/officeDocument/2006/relationships/image" Target="../media/image26.png"/><Relationship Id="rId17" Type="http://schemas.openxmlformats.org/officeDocument/2006/relationships/image" Target="../media/image31.png"/><Relationship Id="rId2" Type="http://schemas.openxmlformats.org/officeDocument/2006/relationships/image" Target="../media/image16.png"/><Relationship Id="rId16" Type="http://schemas.openxmlformats.org/officeDocument/2006/relationships/image" Target="../media/image30.png"/><Relationship Id="rId1" Type="http://schemas.openxmlformats.org/officeDocument/2006/relationships/image" Target="../media/image15.png"/><Relationship Id="rId6" Type="http://schemas.openxmlformats.org/officeDocument/2006/relationships/image" Target="../media/image20.png"/><Relationship Id="rId11" Type="http://schemas.openxmlformats.org/officeDocument/2006/relationships/image" Target="../media/image25.png"/><Relationship Id="rId5" Type="http://schemas.openxmlformats.org/officeDocument/2006/relationships/image" Target="../media/image19.png"/><Relationship Id="rId15" Type="http://schemas.openxmlformats.org/officeDocument/2006/relationships/image" Target="../media/image29.png"/><Relationship Id="rId10" Type="http://schemas.openxmlformats.org/officeDocument/2006/relationships/image" Target="../media/image24.png"/><Relationship Id="rId4" Type="http://schemas.openxmlformats.org/officeDocument/2006/relationships/image" Target="../media/image18.png"/><Relationship Id="rId9" Type="http://schemas.openxmlformats.org/officeDocument/2006/relationships/image" Target="../media/image23.png"/><Relationship Id="rId14" Type="http://schemas.openxmlformats.org/officeDocument/2006/relationships/image" Target="../media/image28.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7</xdr:row>
      <xdr:rowOff>173435</xdr:rowOff>
    </xdr:from>
    <xdr:to>
      <xdr:col>6</xdr:col>
      <xdr:colOff>142874</xdr:colOff>
      <xdr:row>22</xdr:row>
      <xdr:rowOff>95250</xdr:rowOff>
    </xdr:to>
    <xdr:pic>
      <xdr:nvPicPr>
        <xdr:cNvPr id="10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81050" y="1440260"/>
          <a:ext cx="3476624" cy="2636440"/>
        </a:xfrm>
        <a:prstGeom prst="rect">
          <a:avLst/>
        </a:prstGeom>
        <a:noFill/>
        <a:ln w="1">
          <a:noFill/>
          <a:miter lim="800000"/>
          <a:headEnd/>
          <a:tailEnd type="none" w="med" len="med"/>
        </a:ln>
        <a:effectLst/>
      </xdr:spPr>
    </xdr:pic>
    <xdr:clientData/>
  </xdr:twoCellAnchor>
  <xdr:twoCellAnchor editAs="oneCell">
    <xdr:from>
      <xdr:col>1</xdr:col>
      <xdr:colOff>57150</xdr:colOff>
      <xdr:row>27</xdr:row>
      <xdr:rowOff>47625</xdr:rowOff>
    </xdr:from>
    <xdr:to>
      <xdr:col>12</xdr:col>
      <xdr:colOff>19050</xdr:colOff>
      <xdr:row>37</xdr:row>
      <xdr:rowOff>38100</xdr:rowOff>
    </xdr:to>
    <xdr:pic>
      <xdr:nvPicPr>
        <xdr:cNvPr id="1027"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742950" y="4933950"/>
          <a:ext cx="7505700" cy="1800225"/>
        </a:xfrm>
        <a:prstGeom prst="rect">
          <a:avLst/>
        </a:prstGeom>
        <a:noFill/>
        <a:ln w="1">
          <a:noFill/>
          <a:miter lim="800000"/>
          <a:headEnd/>
          <a:tailEnd type="none" w="med" len="med"/>
        </a:ln>
        <a:effectLst/>
      </xdr:spPr>
    </xdr:pic>
    <xdr:clientData/>
  </xdr:twoCellAnchor>
  <xdr:twoCellAnchor editAs="oneCell">
    <xdr:from>
      <xdr:col>1</xdr:col>
      <xdr:colOff>0</xdr:colOff>
      <xdr:row>41</xdr:row>
      <xdr:rowOff>0</xdr:rowOff>
    </xdr:from>
    <xdr:to>
      <xdr:col>4</xdr:col>
      <xdr:colOff>466725</xdr:colOff>
      <xdr:row>50</xdr:row>
      <xdr:rowOff>95250</xdr:rowOff>
    </xdr:to>
    <xdr:pic>
      <xdr:nvPicPr>
        <xdr:cNvPr id="1028"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685800" y="7419975"/>
          <a:ext cx="2524125" cy="17240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95249</xdr:colOff>
      <xdr:row>6</xdr:row>
      <xdr:rowOff>105149</xdr:rowOff>
    </xdr:from>
    <xdr:to>
      <xdr:col>9</xdr:col>
      <xdr:colOff>322137</xdr:colOff>
      <xdr:row>28</xdr:row>
      <xdr:rowOff>0</xdr:rowOff>
    </xdr:to>
    <xdr:pic>
      <xdr:nvPicPr>
        <xdr:cNvPr id="1025" name="Picture 1">
          <a:extLst>
            <a:ext uri="{FF2B5EF4-FFF2-40B4-BE49-F238E27FC236}">
              <a16:creationId xmlns:a16="http://schemas.microsoft.com/office/drawing/2014/main" xmlns="" id="{00000000-0008-0000-02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5249" y="1133849"/>
          <a:ext cx="6399088" cy="3666751"/>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133350</xdr:colOff>
      <xdr:row>51</xdr:row>
      <xdr:rowOff>152400</xdr:rowOff>
    </xdr:from>
    <xdr:to>
      <xdr:col>0</xdr:col>
      <xdr:colOff>466725</xdr:colOff>
      <xdr:row>53</xdr:row>
      <xdr:rowOff>164383</xdr:rowOff>
    </xdr:to>
    <xdr:pic>
      <xdr:nvPicPr>
        <xdr:cNvPr id="2051" name="Picture 3">
          <a:extLst>
            <a:ext uri="{FF2B5EF4-FFF2-40B4-BE49-F238E27FC236}">
              <a16:creationId xmlns:a16="http://schemas.microsoft.com/office/drawing/2014/main" xmlns="" id="{00000000-0008-0000-0300-000003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3350" y="9925050"/>
          <a:ext cx="333375" cy="354883"/>
        </a:xfrm>
        <a:prstGeom prst="rect">
          <a:avLst/>
        </a:prstGeom>
        <a:noFill/>
        <a:ln w="1">
          <a:noFill/>
          <a:miter lim="800000"/>
          <a:headEnd/>
          <a:tailEnd type="none" w="med" len="med"/>
        </a:ln>
        <a:effectLst/>
      </xdr:spPr>
    </xdr:pic>
    <xdr:clientData/>
  </xdr:twoCellAnchor>
  <xdr:twoCellAnchor editAs="oneCell">
    <xdr:from>
      <xdr:col>0</xdr:col>
      <xdr:colOff>114300</xdr:colOff>
      <xdr:row>54</xdr:row>
      <xdr:rowOff>38100</xdr:rowOff>
    </xdr:from>
    <xdr:to>
      <xdr:col>0</xdr:col>
      <xdr:colOff>476250</xdr:colOff>
      <xdr:row>56</xdr:row>
      <xdr:rowOff>45839</xdr:rowOff>
    </xdr:to>
    <xdr:pic>
      <xdr:nvPicPr>
        <xdr:cNvPr id="2052" name="Picture 4">
          <a:extLst>
            <a:ext uri="{FF2B5EF4-FFF2-40B4-BE49-F238E27FC236}">
              <a16:creationId xmlns:a16="http://schemas.microsoft.com/office/drawing/2014/main" xmlns="" id="{00000000-0008-0000-0300-0000040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4300" y="10325100"/>
          <a:ext cx="361950" cy="350639"/>
        </a:xfrm>
        <a:prstGeom prst="rect">
          <a:avLst/>
        </a:prstGeom>
        <a:noFill/>
        <a:ln w="1">
          <a:noFill/>
          <a:miter lim="800000"/>
          <a:headEnd/>
          <a:tailEnd type="none" w="med" len="med"/>
        </a:ln>
        <a:effectLst/>
      </xdr:spPr>
    </xdr:pic>
    <xdr:clientData/>
  </xdr:twoCellAnchor>
  <xdr:twoCellAnchor editAs="oneCell">
    <xdr:from>
      <xdr:col>0</xdr:col>
      <xdr:colOff>133349</xdr:colOff>
      <xdr:row>56</xdr:row>
      <xdr:rowOff>171449</xdr:rowOff>
    </xdr:from>
    <xdr:to>
      <xdr:col>0</xdr:col>
      <xdr:colOff>511174</xdr:colOff>
      <xdr:row>58</xdr:row>
      <xdr:rowOff>161924</xdr:rowOff>
    </xdr:to>
    <xdr:pic>
      <xdr:nvPicPr>
        <xdr:cNvPr id="2053" name="Picture 5">
          <a:extLst>
            <a:ext uri="{FF2B5EF4-FFF2-40B4-BE49-F238E27FC236}">
              <a16:creationId xmlns:a16="http://schemas.microsoft.com/office/drawing/2014/main" xmlns="" id="{00000000-0008-0000-0300-00000508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33349" y="10801349"/>
          <a:ext cx="377825" cy="333375"/>
        </a:xfrm>
        <a:prstGeom prst="rect">
          <a:avLst/>
        </a:prstGeom>
        <a:noFill/>
        <a:ln w="1">
          <a:noFill/>
          <a:miter lim="800000"/>
          <a:headEnd/>
          <a:tailEnd type="none" w="med" len="med"/>
        </a:ln>
        <a:effectLst/>
      </xdr:spPr>
    </xdr:pic>
    <xdr:clientData/>
  </xdr:twoCellAnchor>
  <xdr:twoCellAnchor editAs="oneCell">
    <xdr:from>
      <xdr:col>0</xdr:col>
      <xdr:colOff>142874</xdr:colOff>
      <xdr:row>59</xdr:row>
      <xdr:rowOff>85724</xdr:rowOff>
    </xdr:from>
    <xdr:to>
      <xdr:col>0</xdr:col>
      <xdr:colOff>495299</xdr:colOff>
      <xdr:row>61</xdr:row>
      <xdr:rowOff>95249</xdr:rowOff>
    </xdr:to>
    <xdr:pic>
      <xdr:nvPicPr>
        <xdr:cNvPr id="2054" name="Picture 6">
          <a:extLst>
            <a:ext uri="{FF2B5EF4-FFF2-40B4-BE49-F238E27FC236}">
              <a16:creationId xmlns:a16="http://schemas.microsoft.com/office/drawing/2014/main" xmlns="" id="{00000000-0008-0000-0300-00000608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42874" y="11229974"/>
          <a:ext cx="352425" cy="352425"/>
        </a:xfrm>
        <a:prstGeom prst="rect">
          <a:avLst/>
        </a:prstGeom>
        <a:noFill/>
        <a:ln w="1">
          <a:noFill/>
          <a:miter lim="800000"/>
          <a:headEnd/>
          <a:tailEnd type="none" w="med" len="med"/>
        </a:ln>
        <a:effectLst/>
      </xdr:spPr>
    </xdr:pic>
    <xdr:clientData/>
  </xdr:twoCellAnchor>
  <xdr:twoCellAnchor editAs="oneCell">
    <xdr:from>
      <xdr:col>0</xdr:col>
      <xdr:colOff>133349</xdr:colOff>
      <xdr:row>62</xdr:row>
      <xdr:rowOff>9525</xdr:rowOff>
    </xdr:from>
    <xdr:to>
      <xdr:col>0</xdr:col>
      <xdr:colOff>512716</xdr:colOff>
      <xdr:row>64</xdr:row>
      <xdr:rowOff>57150</xdr:rowOff>
    </xdr:to>
    <xdr:pic>
      <xdr:nvPicPr>
        <xdr:cNvPr id="2055" name="Picture 7">
          <a:extLst>
            <a:ext uri="{FF2B5EF4-FFF2-40B4-BE49-F238E27FC236}">
              <a16:creationId xmlns:a16="http://schemas.microsoft.com/office/drawing/2014/main" xmlns="" id="{00000000-0008-0000-0300-00000708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33349" y="11668125"/>
          <a:ext cx="379367" cy="390525"/>
        </a:xfrm>
        <a:prstGeom prst="rect">
          <a:avLst/>
        </a:prstGeom>
        <a:noFill/>
        <a:ln w="1">
          <a:noFill/>
          <a:miter lim="800000"/>
          <a:headEnd/>
          <a:tailEnd type="none" w="med" len="med"/>
        </a:ln>
        <a:effectLst/>
      </xdr:spPr>
    </xdr:pic>
    <xdr:clientData/>
  </xdr:twoCellAnchor>
  <xdr:twoCellAnchor editAs="oneCell">
    <xdr:from>
      <xdr:col>0</xdr:col>
      <xdr:colOff>133350</xdr:colOff>
      <xdr:row>65</xdr:row>
      <xdr:rowOff>38099</xdr:rowOff>
    </xdr:from>
    <xdr:to>
      <xdr:col>0</xdr:col>
      <xdr:colOff>507802</xdr:colOff>
      <xdr:row>67</xdr:row>
      <xdr:rowOff>47624</xdr:rowOff>
    </xdr:to>
    <xdr:pic>
      <xdr:nvPicPr>
        <xdr:cNvPr id="2056" name="Picture 8">
          <a:extLst>
            <a:ext uri="{FF2B5EF4-FFF2-40B4-BE49-F238E27FC236}">
              <a16:creationId xmlns:a16="http://schemas.microsoft.com/office/drawing/2014/main" xmlns="" id="{00000000-0008-0000-0300-00000808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133350" y="12211049"/>
          <a:ext cx="374452" cy="352425"/>
        </a:xfrm>
        <a:prstGeom prst="rect">
          <a:avLst/>
        </a:prstGeom>
        <a:noFill/>
        <a:ln w="1">
          <a:noFill/>
          <a:miter lim="800000"/>
          <a:headEnd/>
          <a:tailEnd type="none" w="med" len="med"/>
        </a:ln>
        <a:effectLst/>
      </xdr:spPr>
    </xdr:pic>
    <xdr:clientData/>
  </xdr:twoCellAnchor>
  <xdr:twoCellAnchor editAs="oneCell">
    <xdr:from>
      <xdr:col>0</xdr:col>
      <xdr:colOff>95249</xdr:colOff>
      <xdr:row>68</xdr:row>
      <xdr:rowOff>19049</xdr:rowOff>
    </xdr:from>
    <xdr:to>
      <xdr:col>0</xdr:col>
      <xdr:colOff>523874</xdr:colOff>
      <xdr:row>70</xdr:row>
      <xdr:rowOff>104774</xdr:rowOff>
    </xdr:to>
    <xdr:pic>
      <xdr:nvPicPr>
        <xdr:cNvPr id="2057" name="Picture 9">
          <a:extLst>
            <a:ext uri="{FF2B5EF4-FFF2-40B4-BE49-F238E27FC236}">
              <a16:creationId xmlns:a16="http://schemas.microsoft.com/office/drawing/2014/main" xmlns="" id="{00000000-0008-0000-0300-00000908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95249" y="12706349"/>
          <a:ext cx="428625" cy="428625"/>
        </a:xfrm>
        <a:prstGeom prst="rect">
          <a:avLst/>
        </a:prstGeom>
        <a:noFill/>
        <a:ln w="1">
          <a:noFill/>
          <a:miter lim="800000"/>
          <a:headEnd/>
          <a:tailEnd type="none" w="med" len="med"/>
        </a:ln>
        <a:effectLst/>
      </xdr:spPr>
    </xdr:pic>
    <xdr:clientData/>
  </xdr:twoCellAnchor>
  <xdr:twoCellAnchor editAs="oneCell">
    <xdr:from>
      <xdr:col>0</xdr:col>
      <xdr:colOff>590550</xdr:colOff>
      <xdr:row>12</xdr:row>
      <xdr:rowOff>161925</xdr:rowOff>
    </xdr:from>
    <xdr:to>
      <xdr:col>7</xdr:col>
      <xdr:colOff>9525</xdr:colOff>
      <xdr:row>28</xdr:row>
      <xdr:rowOff>120144</xdr:rowOff>
    </xdr:to>
    <xdr:pic>
      <xdr:nvPicPr>
        <xdr:cNvPr id="2049" name="Picture 1"/>
        <xdr:cNvPicPr>
          <a:picLocks noChangeAspect="1" noChangeArrowheads="1"/>
        </xdr:cNvPicPr>
      </xdr:nvPicPr>
      <xdr:blipFill>
        <a:blip xmlns:r="http://schemas.openxmlformats.org/officeDocument/2006/relationships" r:embed="rId8" cstate="print"/>
        <a:srcRect/>
        <a:stretch>
          <a:fillRect/>
        </a:stretch>
      </xdr:blipFill>
      <xdr:spPr bwMode="auto">
        <a:xfrm>
          <a:off x="590550" y="2333625"/>
          <a:ext cx="4219575" cy="2853819"/>
        </a:xfrm>
        <a:prstGeom prst="rect">
          <a:avLst/>
        </a:prstGeom>
        <a:noFill/>
        <a:ln w="1">
          <a:noFill/>
          <a:miter lim="800000"/>
          <a:headEnd/>
          <a:tailEnd type="none" w="med" len="med"/>
        </a:ln>
        <a:effectLst/>
      </xdr:spPr>
    </xdr:pic>
    <xdr:clientData/>
  </xdr:twoCellAnchor>
  <xdr:twoCellAnchor editAs="oneCell">
    <xdr:from>
      <xdr:col>0</xdr:col>
      <xdr:colOff>285750</xdr:colOff>
      <xdr:row>34</xdr:row>
      <xdr:rowOff>47625</xdr:rowOff>
    </xdr:from>
    <xdr:to>
      <xdr:col>1</xdr:col>
      <xdr:colOff>419100</xdr:colOff>
      <xdr:row>40</xdr:row>
      <xdr:rowOff>19050</xdr:rowOff>
    </xdr:to>
    <xdr:pic>
      <xdr:nvPicPr>
        <xdr:cNvPr id="2" name="Picture 2"/>
        <xdr:cNvPicPr>
          <a:picLocks noChangeAspect="1" noChangeArrowheads="1"/>
        </xdr:cNvPicPr>
      </xdr:nvPicPr>
      <xdr:blipFill>
        <a:blip xmlns:r="http://schemas.openxmlformats.org/officeDocument/2006/relationships" r:embed="rId9" cstate="print"/>
        <a:srcRect/>
        <a:stretch>
          <a:fillRect/>
        </a:stretch>
      </xdr:blipFill>
      <xdr:spPr bwMode="auto">
        <a:xfrm>
          <a:off x="285750" y="6200775"/>
          <a:ext cx="819150" cy="1057275"/>
        </a:xfrm>
        <a:prstGeom prst="rect">
          <a:avLst/>
        </a:prstGeom>
        <a:noFill/>
        <a:ln w="1">
          <a:noFill/>
          <a:miter lim="800000"/>
          <a:headEnd/>
          <a:tailEnd type="none" w="med" len="med"/>
        </a:ln>
        <a:effectLst/>
      </xdr:spPr>
    </xdr:pic>
    <xdr:clientData/>
  </xdr:twoCellAnchor>
  <xdr:twoCellAnchor editAs="oneCell">
    <xdr:from>
      <xdr:col>1</xdr:col>
      <xdr:colOff>514350</xdr:colOff>
      <xdr:row>34</xdr:row>
      <xdr:rowOff>57150</xdr:rowOff>
    </xdr:from>
    <xdr:to>
      <xdr:col>3</xdr:col>
      <xdr:colOff>0</xdr:colOff>
      <xdr:row>40</xdr:row>
      <xdr:rowOff>47625</xdr:rowOff>
    </xdr:to>
    <xdr:pic>
      <xdr:nvPicPr>
        <xdr:cNvPr id="3" name="Picture 3"/>
        <xdr:cNvPicPr>
          <a:picLocks noChangeAspect="1" noChangeArrowheads="1"/>
        </xdr:cNvPicPr>
      </xdr:nvPicPr>
      <xdr:blipFill>
        <a:blip xmlns:r="http://schemas.openxmlformats.org/officeDocument/2006/relationships" r:embed="rId10" cstate="print"/>
        <a:srcRect/>
        <a:stretch>
          <a:fillRect/>
        </a:stretch>
      </xdr:blipFill>
      <xdr:spPr bwMode="auto">
        <a:xfrm>
          <a:off x="1200150" y="6210300"/>
          <a:ext cx="857250" cy="10763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400050</xdr:colOff>
      <xdr:row>69</xdr:row>
      <xdr:rowOff>47625</xdr:rowOff>
    </xdr:from>
    <xdr:to>
      <xdr:col>10</xdr:col>
      <xdr:colOff>504825</xdr:colOff>
      <xdr:row>98</xdr:row>
      <xdr:rowOff>133350</xdr:rowOff>
    </xdr:to>
    <xdr:pic>
      <xdr:nvPicPr>
        <xdr:cNvPr id="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00050" y="12534900"/>
          <a:ext cx="7029450" cy="5334000"/>
        </a:xfrm>
        <a:prstGeom prst="rect">
          <a:avLst/>
        </a:prstGeom>
        <a:noFill/>
        <a:ln w="1">
          <a:noFill/>
          <a:miter lim="800000"/>
          <a:headEnd/>
          <a:tailEnd type="none" w="med" len="med"/>
        </a:ln>
        <a:effectLst/>
      </xdr:spPr>
    </xdr:pic>
    <xdr:clientData/>
  </xdr:twoCellAnchor>
  <xdr:twoCellAnchor editAs="oneCell">
    <xdr:from>
      <xdr:col>0</xdr:col>
      <xdr:colOff>190500</xdr:colOff>
      <xdr:row>102</xdr:row>
      <xdr:rowOff>76200</xdr:rowOff>
    </xdr:from>
    <xdr:to>
      <xdr:col>10</xdr:col>
      <xdr:colOff>123825</xdr:colOff>
      <xdr:row>113</xdr:row>
      <xdr:rowOff>9525</xdr:rowOff>
    </xdr:to>
    <xdr:pic>
      <xdr:nvPicPr>
        <xdr:cNvPr id="7"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190500" y="18535650"/>
          <a:ext cx="6858000" cy="1924050"/>
        </a:xfrm>
        <a:prstGeom prst="rect">
          <a:avLst/>
        </a:prstGeom>
        <a:noFill/>
        <a:ln w="1">
          <a:noFill/>
          <a:miter lim="800000"/>
          <a:headEnd/>
          <a:tailEnd type="none" w="med" len="med"/>
        </a:ln>
        <a:effectLst/>
      </xdr:spPr>
    </xdr:pic>
    <xdr:clientData/>
  </xdr:twoCellAnchor>
  <xdr:twoCellAnchor editAs="oneCell">
    <xdr:from>
      <xdr:col>0</xdr:col>
      <xdr:colOff>371475</xdr:colOff>
      <xdr:row>126</xdr:row>
      <xdr:rowOff>66675</xdr:rowOff>
    </xdr:from>
    <xdr:to>
      <xdr:col>10</xdr:col>
      <xdr:colOff>104775</xdr:colOff>
      <xdr:row>146</xdr:row>
      <xdr:rowOff>66675</xdr:rowOff>
    </xdr:to>
    <xdr:pic>
      <xdr:nvPicPr>
        <xdr:cNvPr id="3076"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371475" y="22869525"/>
          <a:ext cx="6657975" cy="3619500"/>
        </a:xfrm>
        <a:prstGeom prst="rect">
          <a:avLst/>
        </a:prstGeom>
        <a:noFill/>
        <a:ln w="1">
          <a:noFill/>
          <a:miter lim="800000"/>
          <a:headEnd/>
          <a:tailEnd type="none" w="med" len="med"/>
        </a:ln>
        <a:effectLst/>
      </xdr:spPr>
    </xdr:pic>
    <xdr:clientData/>
  </xdr:twoCellAnchor>
  <xdr:twoCellAnchor editAs="oneCell">
    <xdr:from>
      <xdr:col>0</xdr:col>
      <xdr:colOff>285750</xdr:colOff>
      <xdr:row>158</xdr:row>
      <xdr:rowOff>38100</xdr:rowOff>
    </xdr:from>
    <xdr:to>
      <xdr:col>7</xdr:col>
      <xdr:colOff>361950</xdr:colOff>
      <xdr:row>173</xdr:row>
      <xdr:rowOff>95250</xdr:rowOff>
    </xdr:to>
    <xdr:pic>
      <xdr:nvPicPr>
        <xdr:cNvPr id="3077"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285750" y="28270200"/>
          <a:ext cx="4876800" cy="2771775"/>
        </a:xfrm>
        <a:prstGeom prst="rect">
          <a:avLst/>
        </a:prstGeom>
        <a:noFill/>
        <a:ln w="1">
          <a:noFill/>
          <a:miter lim="800000"/>
          <a:headEnd/>
          <a:tailEnd type="none" w="med" len="med"/>
        </a:ln>
        <a:effectLst/>
      </xdr:spPr>
    </xdr:pic>
    <xdr:clientData/>
  </xdr:twoCellAnchor>
  <xdr:twoCellAnchor editAs="oneCell">
    <xdr:from>
      <xdr:col>0</xdr:col>
      <xdr:colOff>371475</xdr:colOff>
      <xdr:row>181</xdr:row>
      <xdr:rowOff>9525</xdr:rowOff>
    </xdr:from>
    <xdr:to>
      <xdr:col>7</xdr:col>
      <xdr:colOff>438150</xdr:colOff>
      <xdr:row>197</xdr:row>
      <xdr:rowOff>38100</xdr:rowOff>
    </xdr:to>
    <xdr:pic>
      <xdr:nvPicPr>
        <xdr:cNvPr id="3079" name="Picture 7"/>
        <xdr:cNvPicPr>
          <a:picLocks noChangeAspect="1" noChangeArrowheads="1"/>
        </xdr:cNvPicPr>
      </xdr:nvPicPr>
      <xdr:blipFill>
        <a:blip xmlns:r="http://schemas.openxmlformats.org/officeDocument/2006/relationships" r:embed="rId5" cstate="print"/>
        <a:srcRect/>
        <a:stretch>
          <a:fillRect/>
        </a:stretch>
      </xdr:blipFill>
      <xdr:spPr bwMode="auto">
        <a:xfrm>
          <a:off x="371475" y="32404050"/>
          <a:ext cx="4867275" cy="2924175"/>
        </a:xfrm>
        <a:prstGeom prst="rect">
          <a:avLst/>
        </a:prstGeom>
        <a:noFill/>
        <a:ln w="1">
          <a:noFill/>
          <a:miter lim="800000"/>
          <a:headEnd/>
          <a:tailEnd type="none" w="med" len="med"/>
        </a:ln>
        <a:effectLst/>
      </xdr:spPr>
    </xdr:pic>
    <xdr:clientData/>
  </xdr:twoCellAnchor>
  <xdr:twoCellAnchor editAs="oneCell">
    <xdr:from>
      <xdr:col>5</xdr:col>
      <xdr:colOff>409575</xdr:colOff>
      <xdr:row>189</xdr:row>
      <xdr:rowOff>29297</xdr:rowOff>
    </xdr:from>
    <xdr:to>
      <xdr:col>5</xdr:col>
      <xdr:colOff>609600</xdr:colOff>
      <xdr:row>190</xdr:row>
      <xdr:rowOff>76199</xdr:rowOff>
    </xdr:to>
    <xdr:pic>
      <xdr:nvPicPr>
        <xdr:cNvPr id="3078"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3838575" y="33871622"/>
          <a:ext cx="200025" cy="227877"/>
        </a:xfrm>
        <a:prstGeom prst="rect">
          <a:avLst/>
        </a:prstGeom>
        <a:noFill/>
        <a:ln w="1">
          <a:noFill/>
          <a:miter lim="800000"/>
          <a:headEnd/>
          <a:tailEnd type="none" w="med" len="med"/>
        </a:ln>
        <a:effectLst/>
      </xdr:spPr>
    </xdr:pic>
    <xdr:clientData/>
  </xdr:twoCellAnchor>
  <xdr:twoCellAnchor editAs="oneCell">
    <xdr:from>
      <xdr:col>8</xdr:col>
      <xdr:colOff>533400</xdr:colOff>
      <xdr:row>187</xdr:row>
      <xdr:rowOff>142875</xdr:rowOff>
    </xdr:from>
    <xdr:to>
      <xdr:col>10</xdr:col>
      <xdr:colOff>438150</xdr:colOff>
      <xdr:row>196</xdr:row>
      <xdr:rowOff>133350</xdr:rowOff>
    </xdr:to>
    <xdr:pic>
      <xdr:nvPicPr>
        <xdr:cNvPr id="3080" name="Picture 8"/>
        <xdr:cNvPicPr>
          <a:picLocks noChangeAspect="1" noChangeArrowheads="1"/>
        </xdr:cNvPicPr>
      </xdr:nvPicPr>
      <xdr:blipFill>
        <a:blip xmlns:r="http://schemas.openxmlformats.org/officeDocument/2006/relationships" r:embed="rId7" cstate="print"/>
        <a:srcRect/>
        <a:stretch>
          <a:fillRect/>
        </a:stretch>
      </xdr:blipFill>
      <xdr:spPr bwMode="auto">
        <a:xfrm>
          <a:off x="6019800" y="33623250"/>
          <a:ext cx="1343025" cy="1619250"/>
        </a:xfrm>
        <a:prstGeom prst="rect">
          <a:avLst/>
        </a:prstGeom>
        <a:noFill/>
        <a:ln w="1">
          <a:noFill/>
          <a:miter lim="800000"/>
          <a:headEnd/>
          <a:tailEnd type="none" w="med" len="med"/>
        </a:ln>
        <a:effectLst/>
      </xdr:spPr>
    </xdr:pic>
    <xdr:clientData/>
  </xdr:twoCellAnchor>
  <xdr:twoCellAnchor editAs="oneCell">
    <xdr:from>
      <xdr:col>0</xdr:col>
      <xdr:colOff>400049</xdr:colOff>
      <xdr:row>208</xdr:row>
      <xdr:rowOff>82300</xdr:rowOff>
    </xdr:from>
    <xdr:to>
      <xdr:col>7</xdr:col>
      <xdr:colOff>495300</xdr:colOff>
      <xdr:row>229</xdr:row>
      <xdr:rowOff>22475</xdr:rowOff>
    </xdr:to>
    <xdr:pic>
      <xdr:nvPicPr>
        <xdr:cNvPr id="3081" name="Picture 9"/>
        <xdr:cNvPicPr>
          <a:picLocks noChangeAspect="1" noChangeArrowheads="1"/>
        </xdr:cNvPicPr>
      </xdr:nvPicPr>
      <xdr:blipFill>
        <a:blip xmlns:r="http://schemas.openxmlformats.org/officeDocument/2006/relationships" r:embed="rId8" cstate="print"/>
        <a:srcRect/>
        <a:stretch>
          <a:fillRect/>
        </a:stretch>
      </xdr:blipFill>
      <xdr:spPr bwMode="auto">
        <a:xfrm>
          <a:off x="400049" y="37363150"/>
          <a:ext cx="4895851" cy="3740650"/>
        </a:xfrm>
        <a:prstGeom prst="rect">
          <a:avLst/>
        </a:prstGeom>
        <a:noFill/>
        <a:ln w="1">
          <a:noFill/>
          <a:miter lim="800000"/>
          <a:headEnd/>
          <a:tailEnd type="none" w="med" len="med"/>
        </a:ln>
        <a:effectLst/>
      </xdr:spPr>
    </xdr:pic>
    <xdr:clientData/>
  </xdr:twoCellAnchor>
  <xdr:twoCellAnchor editAs="oneCell">
    <xdr:from>
      <xdr:col>0</xdr:col>
      <xdr:colOff>0</xdr:colOff>
      <xdr:row>262</xdr:row>
      <xdr:rowOff>0</xdr:rowOff>
    </xdr:from>
    <xdr:to>
      <xdr:col>10</xdr:col>
      <xdr:colOff>323850</xdr:colOff>
      <xdr:row>270</xdr:row>
      <xdr:rowOff>57150</xdr:rowOff>
    </xdr:to>
    <xdr:pic>
      <xdr:nvPicPr>
        <xdr:cNvPr id="3082" name="Picture 10"/>
        <xdr:cNvPicPr>
          <a:picLocks noChangeAspect="1" noChangeArrowheads="1"/>
        </xdr:cNvPicPr>
      </xdr:nvPicPr>
      <xdr:blipFill>
        <a:blip xmlns:r="http://schemas.openxmlformats.org/officeDocument/2006/relationships" r:embed="rId9" cstate="print"/>
        <a:srcRect/>
        <a:stretch>
          <a:fillRect/>
        </a:stretch>
      </xdr:blipFill>
      <xdr:spPr bwMode="auto">
        <a:xfrm>
          <a:off x="0" y="42891075"/>
          <a:ext cx="7248525" cy="1504950"/>
        </a:xfrm>
        <a:prstGeom prst="rect">
          <a:avLst/>
        </a:prstGeom>
        <a:noFill/>
        <a:ln w="1">
          <a:noFill/>
          <a:miter lim="800000"/>
          <a:headEnd/>
          <a:tailEnd type="none" w="med" len="med"/>
        </a:ln>
        <a:effectLst/>
      </xdr:spPr>
    </xdr:pic>
    <xdr:clientData/>
  </xdr:twoCellAnchor>
  <xdr:twoCellAnchor editAs="oneCell">
    <xdr:from>
      <xdr:col>0</xdr:col>
      <xdr:colOff>123825</xdr:colOff>
      <xdr:row>274</xdr:row>
      <xdr:rowOff>66675</xdr:rowOff>
    </xdr:from>
    <xdr:to>
      <xdr:col>11</xdr:col>
      <xdr:colOff>600075</xdr:colOff>
      <xdr:row>300</xdr:row>
      <xdr:rowOff>114300</xdr:rowOff>
    </xdr:to>
    <xdr:pic>
      <xdr:nvPicPr>
        <xdr:cNvPr id="3083" name="Picture 11"/>
        <xdr:cNvPicPr>
          <a:picLocks noChangeAspect="1" noChangeArrowheads="1"/>
        </xdr:cNvPicPr>
      </xdr:nvPicPr>
      <xdr:blipFill>
        <a:blip xmlns:r="http://schemas.openxmlformats.org/officeDocument/2006/relationships" r:embed="rId10" cstate="print"/>
        <a:srcRect/>
        <a:stretch>
          <a:fillRect/>
        </a:stretch>
      </xdr:blipFill>
      <xdr:spPr bwMode="auto">
        <a:xfrm>
          <a:off x="123825" y="45129450"/>
          <a:ext cx="8086725" cy="4752975"/>
        </a:xfrm>
        <a:prstGeom prst="rect">
          <a:avLst/>
        </a:prstGeom>
        <a:noFill/>
        <a:ln w="1">
          <a:noFill/>
          <a:miter lim="800000"/>
          <a:headEnd/>
          <a:tailEnd type="none" w="med" len="med"/>
        </a:ln>
        <a:effectLst/>
      </xdr:spPr>
    </xdr:pic>
    <xdr:clientData/>
  </xdr:twoCellAnchor>
  <xdr:twoCellAnchor editAs="oneCell">
    <xdr:from>
      <xdr:col>0</xdr:col>
      <xdr:colOff>142875</xdr:colOff>
      <xdr:row>330</xdr:row>
      <xdr:rowOff>85725</xdr:rowOff>
    </xdr:from>
    <xdr:to>
      <xdr:col>11</xdr:col>
      <xdr:colOff>676275</xdr:colOff>
      <xdr:row>341</xdr:row>
      <xdr:rowOff>9525</xdr:rowOff>
    </xdr:to>
    <xdr:pic>
      <xdr:nvPicPr>
        <xdr:cNvPr id="3087" name="Picture 15"/>
        <xdr:cNvPicPr>
          <a:picLocks noChangeAspect="1" noChangeArrowheads="1"/>
        </xdr:cNvPicPr>
      </xdr:nvPicPr>
      <xdr:blipFill>
        <a:blip xmlns:r="http://schemas.openxmlformats.org/officeDocument/2006/relationships" r:embed="rId11" cstate="print"/>
        <a:srcRect/>
        <a:stretch>
          <a:fillRect/>
        </a:stretch>
      </xdr:blipFill>
      <xdr:spPr bwMode="auto">
        <a:xfrm>
          <a:off x="142875" y="56007000"/>
          <a:ext cx="8143875" cy="1914525"/>
        </a:xfrm>
        <a:prstGeom prst="rect">
          <a:avLst/>
        </a:prstGeom>
        <a:noFill/>
        <a:ln w="1">
          <a:noFill/>
          <a:miter lim="800000"/>
          <a:headEnd/>
          <a:tailEnd type="none" w="med" len="med"/>
        </a:ln>
        <a:effectLst/>
      </xdr:spPr>
    </xdr:pic>
    <xdr:clientData/>
  </xdr:twoCellAnchor>
  <xdr:twoCellAnchor editAs="oneCell">
    <xdr:from>
      <xdr:col>0</xdr:col>
      <xdr:colOff>209550</xdr:colOff>
      <xdr:row>343</xdr:row>
      <xdr:rowOff>123825</xdr:rowOff>
    </xdr:from>
    <xdr:to>
      <xdr:col>11</xdr:col>
      <xdr:colOff>333375</xdr:colOff>
      <xdr:row>357</xdr:row>
      <xdr:rowOff>171450</xdr:rowOff>
    </xdr:to>
    <xdr:pic>
      <xdr:nvPicPr>
        <xdr:cNvPr id="3088" name="Picture 16"/>
        <xdr:cNvPicPr>
          <a:picLocks noChangeAspect="1" noChangeArrowheads="1"/>
        </xdr:cNvPicPr>
      </xdr:nvPicPr>
      <xdr:blipFill>
        <a:blip xmlns:r="http://schemas.openxmlformats.org/officeDocument/2006/relationships" r:embed="rId12" cstate="print"/>
        <a:srcRect/>
        <a:stretch>
          <a:fillRect/>
        </a:stretch>
      </xdr:blipFill>
      <xdr:spPr bwMode="auto">
        <a:xfrm>
          <a:off x="209550" y="58397775"/>
          <a:ext cx="7734300" cy="2581275"/>
        </a:xfrm>
        <a:prstGeom prst="rect">
          <a:avLst/>
        </a:prstGeom>
        <a:noFill/>
        <a:ln w="1">
          <a:noFill/>
          <a:miter lim="800000"/>
          <a:headEnd/>
          <a:tailEnd type="none" w="med" len="med"/>
        </a:ln>
        <a:effectLst/>
      </xdr:spPr>
    </xdr:pic>
    <xdr:clientData/>
  </xdr:twoCellAnchor>
  <xdr:twoCellAnchor editAs="oneCell">
    <xdr:from>
      <xdr:col>0</xdr:col>
      <xdr:colOff>266700</xdr:colOff>
      <xdr:row>373</xdr:row>
      <xdr:rowOff>119957</xdr:rowOff>
    </xdr:from>
    <xdr:to>
      <xdr:col>9</xdr:col>
      <xdr:colOff>704850</xdr:colOff>
      <xdr:row>382</xdr:row>
      <xdr:rowOff>133350</xdr:rowOff>
    </xdr:to>
    <xdr:pic>
      <xdr:nvPicPr>
        <xdr:cNvPr id="3089" name="Picture 17"/>
        <xdr:cNvPicPr>
          <a:picLocks noChangeAspect="1" noChangeArrowheads="1"/>
        </xdr:cNvPicPr>
      </xdr:nvPicPr>
      <xdr:blipFill>
        <a:blip xmlns:r="http://schemas.openxmlformats.org/officeDocument/2006/relationships" r:embed="rId13" cstate="print"/>
        <a:srcRect/>
        <a:stretch>
          <a:fillRect/>
        </a:stretch>
      </xdr:blipFill>
      <xdr:spPr bwMode="auto">
        <a:xfrm>
          <a:off x="266700" y="61470482"/>
          <a:ext cx="6610350" cy="1642168"/>
        </a:xfrm>
        <a:prstGeom prst="rect">
          <a:avLst/>
        </a:prstGeom>
        <a:noFill/>
        <a:ln w="1">
          <a:noFill/>
          <a:miter lim="800000"/>
          <a:headEnd/>
          <a:tailEnd type="none" w="med" len="med"/>
        </a:ln>
        <a:effectLst/>
      </xdr:spPr>
    </xdr:pic>
    <xdr:clientData/>
  </xdr:twoCellAnchor>
  <xdr:twoCellAnchor editAs="oneCell">
    <xdr:from>
      <xdr:col>0</xdr:col>
      <xdr:colOff>161925</xdr:colOff>
      <xdr:row>388</xdr:row>
      <xdr:rowOff>85725</xdr:rowOff>
    </xdr:from>
    <xdr:to>
      <xdr:col>2</xdr:col>
      <xdr:colOff>361950</xdr:colOff>
      <xdr:row>397</xdr:row>
      <xdr:rowOff>9525</xdr:rowOff>
    </xdr:to>
    <xdr:pic>
      <xdr:nvPicPr>
        <xdr:cNvPr id="25" name="Picture 3" descr="https://timgsa.baidu.com/timg?image&amp;quality=80&amp;size=b9999_10000&amp;sec=1525085912889&amp;di=6ae64e206db00b376d6c89baaff2a8d5&amp;imgtype=0&amp;src=http%3A%2F%2Fe.hiphotos.baidu.com%2Fzhidao%2Fwh%3D450%2C600%2Fsign%3Dfa47c34e7cd98d1076810435140f9438%2F503d269759ee3d6d8161d27943166d224e4aded9.jpg">
          <a:extLst>
            <a:ext uri="{FF2B5EF4-FFF2-40B4-BE49-F238E27FC236}">
              <a16:creationId xmlns:a16="http://schemas.microsoft.com/office/drawing/2014/main" xmlns="" id="{00000000-0008-0000-0400-0000030C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61925" y="63969900"/>
          <a:ext cx="1571625" cy="1552575"/>
        </a:xfrm>
        <a:prstGeom prst="rect">
          <a:avLst/>
        </a:prstGeom>
        <a:noFill/>
      </xdr:spPr>
    </xdr:pic>
    <xdr:clientData/>
  </xdr:twoCellAnchor>
  <xdr:twoCellAnchor editAs="oneCell">
    <xdr:from>
      <xdr:col>0</xdr:col>
      <xdr:colOff>555380</xdr:colOff>
      <xdr:row>239</xdr:row>
      <xdr:rowOff>66675</xdr:rowOff>
    </xdr:from>
    <xdr:to>
      <xdr:col>4</xdr:col>
      <xdr:colOff>150255</xdr:colOff>
      <xdr:row>252</xdr:row>
      <xdr:rowOff>113604</xdr:rowOff>
    </xdr:to>
    <xdr:pic>
      <xdr:nvPicPr>
        <xdr:cNvPr id="26" name="图片 25">
          <a:extLst>
            <a:ext uri="{FF2B5EF4-FFF2-40B4-BE49-F238E27FC236}">
              <a16:creationId xmlns:a16="http://schemas.microsoft.com/office/drawing/2014/main" xmlns="" id="{8FB67BA0-4863-496F-88BF-62DAC1186E5D}"/>
            </a:ext>
          </a:extLst>
        </xdr:cNvPr>
        <xdr:cNvPicPr>
          <a:picLocks noChangeAspect="1"/>
        </xdr:cNvPicPr>
      </xdr:nvPicPr>
      <xdr:blipFill>
        <a:blip xmlns:r="http://schemas.openxmlformats.org/officeDocument/2006/relationships" r:embed="rId15" cstate="print"/>
        <a:stretch>
          <a:fillRect/>
        </a:stretch>
      </xdr:blipFill>
      <xdr:spPr>
        <a:xfrm>
          <a:off x="555380" y="42957750"/>
          <a:ext cx="2338075" cy="2399604"/>
        </a:xfrm>
        <a:prstGeom prst="rect">
          <a:avLst/>
        </a:prstGeom>
      </xdr:spPr>
    </xdr:pic>
    <xdr:clientData/>
  </xdr:twoCellAnchor>
  <xdr:twoCellAnchor editAs="oneCell">
    <xdr:from>
      <xdr:col>4</xdr:col>
      <xdr:colOff>657225</xdr:colOff>
      <xdr:row>238</xdr:row>
      <xdr:rowOff>133350</xdr:rowOff>
    </xdr:from>
    <xdr:to>
      <xdr:col>9</xdr:col>
      <xdr:colOff>561455</xdr:colOff>
      <xdr:row>254</xdr:row>
      <xdr:rowOff>151870</xdr:rowOff>
    </xdr:to>
    <xdr:pic>
      <xdr:nvPicPr>
        <xdr:cNvPr id="27" name="图片 26">
          <a:extLst>
            <a:ext uri="{FF2B5EF4-FFF2-40B4-BE49-F238E27FC236}">
              <a16:creationId xmlns:a16="http://schemas.microsoft.com/office/drawing/2014/main" xmlns="" id="{ADE08667-0ABB-45B1-864E-BB9FB609C557}"/>
            </a:ext>
          </a:extLst>
        </xdr:cNvPr>
        <xdr:cNvPicPr>
          <a:picLocks noChangeAspect="1"/>
        </xdr:cNvPicPr>
      </xdr:nvPicPr>
      <xdr:blipFill>
        <a:blip xmlns:r="http://schemas.openxmlformats.org/officeDocument/2006/relationships" r:embed="rId16" cstate="print"/>
        <a:stretch>
          <a:fillRect/>
        </a:stretch>
      </xdr:blipFill>
      <xdr:spPr>
        <a:xfrm>
          <a:off x="3400425" y="42843450"/>
          <a:ext cx="3333230" cy="2914120"/>
        </a:xfrm>
        <a:prstGeom prst="rect">
          <a:avLst/>
        </a:prstGeom>
      </xdr:spPr>
    </xdr:pic>
    <xdr:clientData/>
  </xdr:twoCellAnchor>
  <xdr:twoCellAnchor editAs="oneCell">
    <xdr:from>
      <xdr:col>0</xdr:col>
      <xdr:colOff>76200</xdr:colOff>
      <xdr:row>302</xdr:row>
      <xdr:rowOff>70613</xdr:rowOff>
    </xdr:from>
    <xdr:to>
      <xdr:col>10</xdr:col>
      <xdr:colOff>504825</xdr:colOff>
      <xdr:row>321</xdr:row>
      <xdr:rowOff>114300</xdr:rowOff>
    </xdr:to>
    <xdr:pic>
      <xdr:nvPicPr>
        <xdr:cNvPr id="1025" name="Picture 1"/>
        <xdr:cNvPicPr>
          <a:picLocks noChangeAspect="1" noChangeArrowheads="1"/>
        </xdr:cNvPicPr>
      </xdr:nvPicPr>
      <xdr:blipFill>
        <a:blip xmlns:r="http://schemas.openxmlformats.org/officeDocument/2006/relationships" r:embed="rId17" cstate="print"/>
        <a:srcRect/>
        <a:stretch>
          <a:fillRect/>
        </a:stretch>
      </xdr:blipFill>
      <xdr:spPr bwMode="auto">
        <a:xfrm>
          <a:off x="76200" y="54725063"/>
          <a:ext cx="7353300" cy="3482212"/>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H5:O21"/>
  <sheetViews>
    <sheetView workbookViewId="0">
      <selection activeCell="J6" sqref="J6:K6"/>
    </sheetView>
  </sheetViews>
  <sheetFormatPr defaultRowHeight="14.25"/>
  <cols>
    <col min="1" max="16384" width="9" style="1"/>
  </cols>
  <sheetData>
    <row r="5" spans="8:15">
      <c r="H5" s="15" t="s">
        <v>2</v>
      </c>
      <c r="I5" s="15"/>
      <c r="J5" s="15" t="s">
        <v>3</v>
      </c>
      <c r="K5" s="15"/>
      <c r="L5" s="15" t="s">
        <v>4</v>
      </c>
      <c r="M5" s="15"/>
      <c r="N5" s="15" t="s">
        <v>5</v>
      </c>
      <c r="O5" s="15"/>
    </row>
    <row r="6" spans="8:15">
      <c r="H6" s="16" t="s">
        <v>6</v>
      </c>
      <c r="I6" s="16"/>
      <c r="J6" s="17">
        <v>43264</v>
      </c>
      <c r="K6" s="16"/>
      <c r="L6" s="16" t="s">
        <v>7</v>
      </c>
      <c r="M6" s="16"/>
      <c r="N6" s="16" t="s">
        <v>10</v>
      </c>
      <c r="O6" s="16"/>
    </row>
    <row r="7" spans="8:15">
      <c r="H7" s="16"/>
      <c r="I7" s="16"/>
      <c r="J7" s="17"/>
      <c r="K7" s="16"/>
      <c r="L7" s="16"/>
      <c r="M7" s="16"/>
      <c r="N7" s="16"/>
      <c r="O7" s="16"/>
    </row>
    <row r="8" spans="8:15">
      <c r="H8" s="16"/>
      <c r="I8" s="16"/>
      <c r="J8" s="17"/>
      <c r="K8" s="16"/>
      <c r="L8" s="16"/>
      <c r="M8" s="16"/>
      <c r="N8" s="16"/>
      <c r="O8" s="16"/>
    </row>
    <row r="9" spans="8:15">
      <c r="H9" s="16"/>
      <c r="I9" s="16"/>
      <c r="J9" s="17"/>
      <c r="K9" s="16"/>
      <c r="L9" s="16"/>
      <c r="M9" s="16"/>
      <c r="N9" s="16"/>
      <c r="O9" s="16"/>
    </row>
    <row r="10" spans="8:15">
      <c r="H10" s="2"/>
      <c r="I10" s="2"/>
      <c r="J10" s="2"/>
      <c r="K10" s="2"/>
      <c r="L10" s="2"/>
      <c r="M10" s="2"/>
      <c r="N10" s="2"/>
      <c r="O10" s="2"/>
    </row>
    <row r="11" spans="8:15">
      <c r="H11" s="18" t="s">
        <v>8</v>
      </c>
      <c r="I11" s="18"/>
      <c r="J11" s="18"/>
      <c r="K11" s="18"/>
      <c r="L11" s="18"/>
      <c r="M11" s="18"/>
      <c r="N11" s="18"/>
      <c r="O11" s="18"/>
    </row>
    <row r="12" spans="8:15">
      <c r="H12" s="20" t="s">
        <v>11</v>
      </c>
      <c r="I12" s="21"/>
      <c r="J12" s="21"/>
      <c r="K12" s="21"/>
      <c r="L12" s="21"/>
      <c r="M12" s="21"/>
      <c r="N12" s="21"/>
      <c r="O12" s="21"/>
    </row>
    <row r="13" spans="8:15">
      <c r="H13" s="21"/>
      <c r="I13" s="21"/>
      <c r="J13" s="21"/>
      <c r="K13" s="21"/>
      <c r="L13" s="21"/>
      <c r="M13" s="21"/>
      <c r="N13" s="21"/>
      <c r="O13" s="21"/>
    </row>
    <row r="14" spans="8:15">
      <c r="H14" s="21"/>
      <c r="I14" s="21"/>
      <c r="J14" s="21"/>
      <c r="K14" s="21"/>
      <c r="L14" s="21"/>
      <c r="M14" s="21"/>
      <c r="N14" s="21"/>
      <c r="O14" s="21"/>
    </row>
    <row r="15" spans="8:15">
      <c r="H15" s="2"/>
      <c r="I15" s="2"/>
      <c r="J15" s="2"/>
      <c r="K15" s="2"/>
      <c r="L15" s="2"/>
      <c r="M15" s="2"/>
      <c r="N15" s="2"/>
      <c r="O15" s="2"/>
    </row>
    <row r="16" spans="8:15">
      <c r="H16" s="18" t="s">
        <v>9</v>
      </c>
      <c r="I16" s="18"/>
      <c r="J16" s="18"/>
      <c r="K16" s="18"/>
      <c r="L16" s="18"/>
      <c r="M16" s="18"/>
      <c r="N16" s="18"/>
      <c r="O16" s="18"/>
    </row>
    <row r="17" spans="8:15">
      <c r="H17" s="19" t="s">
        <v>143</v>
      </c>
      <c r="I17" s="19"/>
      <c r="J17" s="19"/>
      <c r="K17" s="19"/>
      <c r="L17" s="19"/>
      <c r="M17" s="19"/>
      <c r="N17" s="19"/>
      <c r="O17" s="19"/>
    </row>
    <row r="18" spans="8:15">
      <c r="H18" s="19" t="s">
        <v>144</v>
      </c>
      <c r="I18" s="19"/>
      <c r="J18" s="19"/>
      <c r="K18" s="19"/>
      <c r="L18" s="19"/>
      <c r="M18" s="19"/>
      <c r="N18" s="19"/>
      <c r="O18" s="19"/>
    </row>
    <row r="19" spans="8:15">
      <c r="H19" s="19" t="s">
        <v>145</v>
      </c>
      <c r="I19" s="19"/>
      <c r="J19" s="19"/>
      <c r="K19" s="19"/>
      <c r="L19" s="19"/>
      <c r="M19" s="19"/>
      <c r="N19" s="19"/>
      <c r="O19" s="19"/>
    </row>
    <row r="20" spans="8:15">
      <c r="H20" s="8" t="s">
        <v>146</v>
      </c>
    </row>
    <row r="21" spans="8:15">
      <c r="H21" s="8" t="s">
        <v>147</v>
      </c>
    </row>
  </sheetData>
  <mergeCells count="26">
    <mergeCell ref="H16:O16"/>
    <mergeCell ref="H17:O17"/>
    <mergeCell ref="H18:O18"/>
    <mergeCell ref="H19:O19"/>
    <mergeCell ref="H9:I9"/>
    <mergeCell ref="J9:K9"/>
    <mergeCell ref="L9:M9"/>
    <mergeCell ref="N9:O9"/>
    <mergeCell ref="H11:O11"/>
    <mergeCell ref="H12:O14"/>
    <mergeCell ref="H7:I7"/>
    <mergeCell ref="J7:K7"/>
    <mergeCell ref="L7:M7"/>
    <mergeCell ref="N7:O7"/>
    <mergeCell ref="H8:I8"/>
    <mergeCell ref="J8:K8"/>
    <mergeCell ref="L8:M8"/>
    <mergeCell ref="N8:O8"/>
    <mergeCell ref="H5:I5"/>
    <mergeCell ref="J5:K5"/>
    <mergeCell ref="L5:M5"/>
    <mergeCell ref="N5:O5"/>
    <mergeCell ref="H6:I6"/>
    <mergeCell ref="J6:K6"/>
    <mergeCell ref="L6:M6"/>
    <mergeCell ref="N6:O6"/>
  </mergeCells>
  <phoneticPr fontId="1" type="noConversion"/>
  <hyperlinks>
    <hyperlink ref="H17:O17" location="战斗系统简述!A1" display="战斗系统简述"/>
    <hyperlink ref="H18:O18" location="战斗队伍配置!A1" display="战斗队伍配置"/>
    <hyperlink ref="H19:O19" location="战场规则!A1" display="战场规则"/>
    <hyperlink ref="H20" location="战斗规则!A1" display="战斗规则"/>
    <hyperlink ref="H21" location="战斗数值!A1" display="战斗数值"/>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2:F68"/>
  <sheetViews>
    <sheetView topLeftCell="A40" workbookViewId="0">
      <selection activeCell="B66" sqref="B66"/>
    </sheetView>
  </sheetViews>
  <sheetFormatPr defaultRowHeight="14.25"/>
  <cols>
    <col min="1" max="16384" width="9" style="3"/>
  </cols>
  <sheetData>
    <row r="2" spans="1:6">
      <c r="A2" s="4" t="s">
        <v>12</v>
      </c>
    </row>
    <row r="4" spans="1:6">
      <c r="B4" s="3" t="s">
        <v>13</v>
      </c>
    </row>
    <row r="6" spans="1:6">
      <c r="B6" s="3" t="s">
        <v>161</v>
      </c>
    </row>
    <row r="8" spans="1:6">
      <c r="B8" s="3" t="s">
        <v>167</v>
      </c>
    </row>
    <row r="13" spans="1:6">
      <c r="F13"/>
    </row>
    <row r="25" spans="2:2">
      <c r="B25" s="3" t="s">
        <v>162</v>
      </c>
    </row>
    <row r="26" spans="2:2">
      <c r="B26" s="3" t="s">
        <v>163</v>
      </c>
    </row>
    <row r="40" spans="2:2">
      <c r="B40" s="3" t="s">
        <v>164</v>
      </c>
    </row>
    <row r="53" spans="2:2">
      <c r="B53" s="3" t="s">
        <v>165</v>
      </c>
    </row>
    <row r="54" spans="2:2">
      <c r="B54" s="3" t="s">
        <v>166</v>
      </c>
    </row>
    <row r="55" spans="2:2">
      <c r="B55" s="3" t="s">
        <v>171</v>
      </c>
    </row>
    <row r="56" spans="2:2">
      <c r="B56" s="3" t="s">
        <v>172</v>
      </c>
    </row>
    <row r="61" spans="2:2">
      <c r="B61" s="3" t="s">
        <v>168</v>
      </c>
    </row>
    <row r="62" spans="2:2">
      <c r="B62" s="3" t="s">
        <v>169</v>
      </c>
    </row>
    <row r="64" spans="2:2">
      <c r="B64" s="3" t="s">
        <v>176</v>
      </c>
    </row>
    <row r="66" spans="2:2">
      <c r="B66" s="3" t="s">
        <v>342</v>
      </c>
    </row>
    <row r="68" spans="2:2">
      <c r="B68" s="3" t="s">
        <v>170</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2:A33"/>
  <sheetViews>
    <sheetView topLeftCell="A13" zoomScaleNormal="100" workbookViewId="0">
      <selection activeCell="E33" sqref="A1:E33"/>
    </sheetView>
  </sheetViews>
  <sheetFormatPr defaultRowHeight="14.25"/>
  <cols>
    <col min="1" max="16384" width="9" style="3"/>
  </cols>
  <sheetData>
    <row r="2" spans="1:1">
      <c r="A2" s="4" t="s">
        <v>14</v>
      </c>
    </row>
    <row r="4" spans="1:1">
      <c r="A4" s="3" t="s">
        <v>15</v>
      </c>
    </row>
    <row r="5" spans="1:1">
      <c r="A5" s="3" t="s">
        <v>16</v>
      </c>
    </row>
    <row r="6" spans="1:1">
      <c r="A6" s="3" t="s">
        <v>17</v>
      </c>
    </row>
    <row r="31" spans="1:1">
      <c r="A31" s="3" t="s">
        <v>18</v>
      </c>
    </row>
    <row r="32" spans="1:1">
      <c r="A32" s="3" t="s">
        <v>19</v>
      </c>
    </row>
    <row r="33" spans="1:1">
      <c r="A33" s="3" t="s">
        <v>20</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E77"/>
  <sheetViews>
    <sheetView workbookViewId="0">
      <selection activeCell="F84" sqref="F84"/>
    </sheetView>
  </sheetViews>
  <sheetFormatPr defaultRowHeight="14.25"/>
  <cols>
    <col min="1" max="16384" width="9" style="3"/>
  </cols>
  <sheetData>
    <row r="2" spans="1:1">
      <c r="A2" s="5" t="s">
        <v>21</v>
      </c>
    </row>
    <row r="4" spans="1:1">
      <c r="A4" s="3" t="s">
        <v>173</v>
      </c>
    </row>
    <row r="5" spans="1:1">
      <c r="A5" s="3" t="s">
        <v>174</v>
      </c>
    </row>
    <row r="6" spans="1:1">
      <c r="A6" s="3" t="s">
        <v>22</v>
      </c>
    </row>
    <row r="7" spans="1:1">
      <c r="A7" s="3" t="s">
        <v>23</v>
      </c>
    </row>
    <row r="8" spans="1:1">
      <c r="A8" s="3" t="s">
        <v>24</v>
      </c>
    </row>
    <row r="9" spans="1:1">
      <c r="A9" s="3" t="s">
        <v>25</v>
      </c>
    </row>
    <row r="10" spans="1:1">
      <c r="A10" s="3" t="s">
        <v>26</v>
      </c>
    </row>
    <row r="31" spans="1:1">
      <c r="A31" s="3" t="s">
        <v>27</v>
      </c>
    </row>
    <row r="32" spans="1:1">
      <c r="A32" s="3" t="s">
        <v>175</v>
      </c>
    </row>
    <row r="34" spans="1:5">
      <c r="A34" s="3" t="s">
        <v>177</v>
      </c>
    </row>
    <row r="38" spans="1:5">
      <c r="E38" s="3" t="s">
        <v>178</v>
      </c>
    </row>
    <row r="42" spans="1:5">
      <c r="A42" s="3" t="s">
        <v>179</v>
      </c>
    </row>
    <row r="44" spans="1:5">
      <c r="A44" s="3" t="s">
        <v>28</v>
      </c>
    </row>
    <row r="51" spans="1:2">
      <c r="A51" s="3" t="s">
        <v>29</v>
      </c>
    </row>
    <row r="53" spans="1:2">
      <c r="B53" s="3" t="s">
        <v>30</v>
      </c>
    </row>
    <row r="56" spans="1:2">
      <c r="B56" s="3" t="s">
        <v>31</v>
      </c>
    </row>
    <row r="59" spans="1:2">
      <c r="B59" s="3" t="s">
        <v>32</v>
      </c>
    </row>
    <row r="61" spans="1:2">
      <c r="B61" s="3" t="s">
        <v>33</v>
      </c>
    </row>
    <row r="64" spans="1:2">
      <c r="B64" s="3" t="s">
        <v>34</v>
      </c>
    </row>
    <row r="67" spans="1:2">
      <c r="B67" s="3" t="s">
        <v>35</v>
      </c>
    </row>
    <row r="70" spans="1:2">
      <c r="B70" s="3" t="s">
        <v>180</v>
      </c>
    </row>
    <row r="73" spans="1:2">
      <c r="A73" s="3" t="s">
        <v>159</v>
      </c>
    </row>
    <row r="74" spans="1:2">
      <c r="A74" s="3" t="s">
        <v>160</v>
      </c>
    </row>
    <row r="76" spans="1:2">
      <c r="A76" s="3" t="s">
        <v>181</v>
      </c>
    </row>
    <row r="77" spans="1:2">
      <c r="A77" s="3" t="s">
        <v>182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dimension ref="A2:R475"/>
  <sheetViews>
    <sheetView topLeftCell="A442" workbookViewId="0">
      <selection activeCell="K468" sqref="K468"/>
    </sheetView>
  </sheetViews>
  <sheetFormatPr defaultRowHeight="14.25"/>
  <cols>
    <col min="1" max="9" width="9" style="3"/>
    <col min="10" max="10" width="9.875" style="3" bestFit="1" customWidth="1"/>
    <col min="11" max="16384" width="9" style="3"/>
  </cols>
  <sheetData>
    <row r="2" spans="1:1">
      <c r="A2" s="5" t="s">
        <v>36</v>
      </c>
    </row>
    <row r="4" spans="1:1">
      <c r="A4" s="4" t="s">
        <v>184</v>
      </c>
    </row>
    <row r="5" spans="1:1">
      <c r="A5" s="3" t="s">
        <v>183</v>
      </c>
    </row>
    <row r="7" spans="1:1">
      <c r="A7" s="3" t="s">
        <v>185</v>
      </c>
    </row>
    <row r="9" spans="1:1">
      <c r="A9" s="3" t="s">
        <v>186</v>
      </c>
    </row>
    <row r="10" spans="1:1">
      <c r="A10" s="3" t="s">
        <v>192</v>
      </c>
    </row>
    <row r="12" spans="1:1">
      <c r="A12" s="3" t="s">
        <v>187</v>
      </c>
    </row>
    <row r="14" spans="1:1">
      <c r="A14" s="3" t="s">
        <v>193</v>
      </c>
    </row>
    <row r="15" spans="1:1">
      <c r="A15" s="11" t="s">
        <v>194</v>
      </c>
    </row>
    <row r="16" spans="1:1">
      <c r="A16" s="3" t="s">
        <v>196</v>
      </c>
    </row>
    <row r="17" spans="1:1">
      <c r="A17" s="11" t="s">
        <v>195</v>
      </c>
    </row>
    <row r="18" spans="1:1">
      <c r="A18" s="3" t="s">
        <v>197</v>
      </c>
    </row>
    <row r="20" spans="1:1">
      <c r="A20" s="3" t="s">
        <v>188</v>
      </c>
    </row>
    <row r="21" spans="1:1">
      <c r="A21" s="3" t="s">
        <v>189</v>
      </c>
    </row>
    <row r="22" spans="1:1">
      <c r="A22" s="3" t="s">
        <v>190</v>
      </c>
    </row>
    <row r="23" spans="1:1">
      <c r="A23" s="3" t="s">
        <v>191</v>
      </c>
    </row>
    <row r="25" spans="1:1">
      <c r="A25" s="3" t="s">
        <v>222</v>
      </c>
    </row>
    <row r="26" spans="1:1">
      <c r="A26" s="3" t="s">
        <v>223</v>
      </c>
    </row>
    <row r="27" spans="1:1">
      <c r="A27" s="3" t="s">
        <v>232</v>
      </c>
    </row>
    <row r="29" spans="1:1">
      <c r="A29" s="3" t="s">
        <v>261</v>
      </c>
    </row>
    <row r="30" spans="1:1">
      <c r="A30" s="3" t="s">
        <v>262</v>
      </c>
    </row>
    <row r="33" spans="1:7">
      <c r="A33" s="3" t="s">
        <v>198</v>
      </c>
      <c r="B33" s="3" t="s">
        <v>199</v>
      </c>
    </row>
    <row r="34" spans="1:7">
      <c r="C34" s="3" t="s">
        <v>206</v>
      </c>
      <c r="E34" s="3" t="s">
        <v>207</v>
      </c>
      <c r="G34" s="3" t="s">
        <v>208</v>
      </c>
    </row>
    <row r="35" spans="1:7">
      <c r="B35" s="3" t="s">
        <v>200</v>
      </c>
      <c r="C35" s="3">
        <v>100</v>
      </c>
      <c r="E35" s="3">
        <v>54</v>
      </c>
      <c r="G35" s="3">
        <v>46</v>
      </c>
    </row>
    <row r="36" spans="1:7">
      <c r="B36" s="3" t="s">
        <v>201</v>
      </c>
      <c r="C36" s="3">
        <v>150</v>
      </c>
      <c r="E36" s="3">
        <v>72</v>
      </c>
      <c r="G36" s="3">
        <v>78</v>
      </c>
    </row>
    <row r="37" spans="1:7">
      <c r="B37" s="3" t="s">
        <v>202</v>
      </c>
      <c r="C37" s="3">
        <v>200</v>
      </c>
      <c r="E37" s="3">
        <v>80</v>
      </c>
      <c r="G37" s="3">
        <v>120</v>
      </c>
    </row>
    <row r="38" spans="1:7">
      <c r="B38" s="3" t="s">
        <v>203</v>
      </c>
      <c r="C38" s="3">
        <v>100</v>
      </c>
      <c r="E38" s="3">
        <v>40</v>
      </c>
      <c r="G38" s="3">
        <v>60</v>
      </c>
    </row>
    <row r="39" spans="1:7">
      <c r="B39" s="3" t="s">
        <v>204</v>
      </c>
      <c r="C39" s="3">
        <v>150</v>
      </c>
      <c r="E39" s="3">
        <v>65</v>
      </c>
      <c r="G39" s="3">
        <v>85</v>
      </c>
    </row>
    <row r="40" spans="1:7">
      <c r="B40" s="3" t="s">
        <v>205</v>
      </c>
      <c r="C40" s="3">
        <v>205</v>
      </c>
      <c r="E40" s="3">
        <v>85</v>
      </c>
      <c r="G40" s="3">
        <v>120</v>
      </c>
    </row>
    <row r="42" spans="1:7">
      <c r="B42" s="3" t="s">
        <v>209</v>
      </c>
    </row>
    <row r="43" spans="1:7">
      <c r="B43" s="3" t="s">
        <v>210</v>
      </c>
      <c r="C43" s="3" t="s">
        <v>211</v>
      </c>
      <c r="D43" s="3" t="s">
        <v>212</v>
      </c>
      <c r="E43" s="3" t="s">
        <v>213</v>
      </c>
      <c r="F43" s="3" t="s">
        <v>214</v>
      </c>
      <c r="G43" s="3" t="s">
        <v>215</v>
      </c>
    </row>
    <row r="44" spans="1:7">
      <c r="B44" s="3" t="s">
        <v>216</v>
      </c>
    </row>
    <row r="46" spans="1:7">
      <c r="B46" s="3" t="s">
        <v>217</v>
      </c>
    </row>
    <row r="47" spans="1:7">
      <c r="B47" s="3" t="s">
        <v>218</v>
      </c>
      <c r="C47" s="3" t="s">
        <v>219</v>
      </c>
      <c r="D47" s="3" t="s">
        <v>220</v>
      </c>
      <c r="E47" s="3" t="s">
        <v>221</v>
      </c>
      <c r="F47" s="3" t="s">
        <v>224</v>
      </c>
      <c r="G47" s="3" t="s">
        <v>225</v>
      </c>
    </row>
    <row r="49" spans="2:7">
      <c r="B49" s="3" t="s">
        <v>226</v>
      </c>
    </row>
    <row r="50" spans="2:7">
      <c r="B50" s="3" t="s">
        <v>227</v>
      </c>
      <c r="C50" s="3" t="s">
        <v>228</v>
      </c>
      <c r="D50" s="3" t="s">
        <v>229</v>
      </c>
      <c r="E50" s="3" t="s">
        <v>230</v>
      </c>
      <c r="F50" s="3" t="s">
        <v>231</v>
      </c>
      <c r="G50" s="3" t="s">
        <v>233</v>
      </c>
    </row>
    <row r="52" spans="2:7">
      <c r="B52" s="3" t="s">
        <v>236</v>
      </c>
    </row>
    <row r="53" spans="2:7">
      <c r="B53" s="3" t="s">
        <v>227</v>
      </c>
      <c r="C53" s="3" t="s">
        <v>229</v>
      </c>
      <c r="D53" s="3" t="s">
        <v>234</v>
      </c>
      <c r="E53" s="3" t="s">
        <v>230</v>
      </c>
      <c r="F53" s="3" t="s">
        <v>231</v>
      </c>
      <c r="G53" s="3" t="s">
        <v>233</v>
      </c>
    </row>
    <row r="55" spans="2:7">
      <c r="B55" s="3" t="s">
        <v>235</v>
      </c>
    </row>
    <row r="56" spans="2:7">
      <c r="B56" s="3" t="s">
        <v>237</v>
      </c>
      <c r="C56" s="3" t="s">
        <v>238</v>
      </c>
      <c r="D56" s="3" t="s">
        <v>239</v>
      </c>
      <c r="E56" s="3" t="s">
        <v>240</v>
      </c>
      <c r="F56" s="3" t="s">
        <v>241</v>
      </c>
      <c r="G56" s="3" t="s">
        <v>242</v>
      </c>
    </row>
    <row r="58" spans="2:7">
      <c r="B58" s="3" t="s">
        <v>243</v>
      </c>
    </row>
    <row r="59" spans="2:7">
      <c r="B59" s="3" t="s">
        <v>244</v>
      </c>
      <c r="C59" s="3" t="s">
        <v>245</v>
      </c>
      <c r="D59" s="3" t="s">
        <v>246</v>
      </c>
      <c r="E59" s="3" t="s">
        <v>247</v>
      </c>
      <c r="F59" s="3" t="s">
        <v>248</v>
      </c>
      <c r="G59" s="3" t="s">
        <v>249</v>
      </c>
    </row>
    <row r="61" spans="2:7">
      <c r="B61" s="3" t="s">
        <v>250</v>
      </c>
    </row>
    <row r="62" spans="2:7">
      <c r="B62" s="3" t="s">
        <v>251</v>
      </c>
      <c r="C62" s="3" t="s">
        <v>252</v>
      </c>
      <c r="D62" s="3" t="s">
        <v>253</v>
      </c>
      <c r="E62" s="3" t="s">
        <v>254</v>
      </c>
      <c r="F62" s="3" t="s">
        <v>255</v>
      </c>
      <c r="G62" s="3" t="s">
        <v>256</v>
      </c>
    </row>
    <row r="64" spans="2:7">
      <c r="B64" s="3" t="s">
        <v>257</v>
      </c>
    </row>
    <row r="65" spans="1:7">
      <c r="B65" s="3" t="s">
        <v>252</v>
      </c>
      <c r="C65" s="3" t="s">
        <v>253</v>
      </c>
      <c r="D65" s="3" t="s">
        <v>254</v>
      </c>
      <c r="E65" s="3" t="s">
        <v>258</v>
      </c>
      <c r="F65" s="3" t="s">
        <v>256</v>
      </c>
      <c r="G65" s="3" t="s">
        <v>259</v>
      </c>
    </row>
    <row r="67" spans="1:7">
      <c r="B67" s="3" t="s">
        <v>260</v>
      </c>
    </row>
    <row r="69" spans="1:7">
      <c r="A69" s="4" t="s">
        <v>263</v>
      </c>
    </row>
    <row r="71" spans="1:7">
      <c r="A71" s="4"/>
    </row>
    <row r="76" spans="1:7">
      <c r="A76"/>
    </row>
    <row r="102" spans="1:1">
      <c r="A102" s="3" t="s">
        <v>264</v>
      </c>
    </row>
    <row r="114" spans="1:1">
      <c r="A114" s="3" t="s">
        <v>265</v>
      </c>
    </row>
    <row r="115" spans="1:1">
      <c r="A115" s="3" t="s">
        <v>266</v>
      </c>
    </row>
    <row r="117" spans="1:1">
      <c r="A117" s="3" t="s">
        <v>267</v>
      </c>
    </row>
    <row r="118" spans="1:1">
      <c r="A118" s="3" t="s">
        <v>271</v>
      </c>
    </row>
    <row r="121" spans="1:1">
      <c r="A121" s="3" t="s">
        <v>268</v>
      </c>
    </row>
    <row r="122" spans="1:1">
      <c r="A122" s="3" t="s">
        <v>269</v>
      </c>
    </row>
    <row r="124" spans="1:1">
      <c r="A124" s="4" t="s">
        <v>270</v>
      </c>
    </row>
    <row r="125" spans="1:1">
      <c r="A125" s="3" t="s">
        <v>272</v>
      </c>
    </row>
    <row r="149" spans="1:1">
      <c r="A149" s="3" t="s">
        <v>310</v>
      </c>
    </row>
    <row r="150" spans="1:1">
      <c r="A150" s="3" t="s">
        <v>273</v>
      </c>
    </row>
    <row r="151" spans="1:1">
      <c r="A151" s="3" t="s">
        <v>311</v>
      </c>
    </row>
    <row r="154" spans="1:1">
      <c r="A154" s="4" t="s">
        <v>274</v>
      </c>
    </row>
    <row r="155" spans="1:1">
      <c r="A155" s="3" t="s">
        <v>275</v>
      </c>
    </row>
    <row r="156" spans="1:1">
      <c r="A156" s="3" t="s">
        <v>276</v>
      </c>
    </row>
    <row r="157" spans="1:1">
      <c r="A157" s="3" t="s">
        <v>277</v>
      </c>
    </row>
    <row r="176" spans="1:1">
      <c r="A176" s="4" t="s">
        <v>284</v>
      </c>
    </row>
    <row r="177" spans="1:1">
      <c r="A177" s="3" t="s">
        <v>278</v>
      </c>
    </row>
    <row r="178" spans="1:1">
      <c r="A178" s="3" t="s">
        <v>279</v>
      </c>
    </row>
    <row r="179" spans="1:1">
      <c r="A179" s="3" t="s">
        <v>280</v>
      </c>
    </row>
    <row r="180" spans="1:1">
      <c r="A180" s="3" t="s">
        <v>281</v>
      </c>
    </row>
    <row r="200" spans="1:1">
      <c r="A200" s="3" t="s">
        <v>282</v>
      </c>
    </row>
    <row r="201" spans="1:1">
      <c r="A201" s="3" t="s">
        <v>283</v>
      </c>
    </row>
    <row r="202" spans="1:1">
      <c r="A202" s="3" t="s">
        <v>285</v>
      </c>
    </row>
    <row r="203" spans="1:1">
      <c r="A203" s="3" t="s">
        <v>287</v>
      </c>
    </row>
    <row r="204" spans="1:1">
      <c r="A204" s="3" t="s">
        <v>288</v>
      </c>
    </row>
    <row r="206" spans="1:1">
      <c r="A206" s="4" t="s">
        <v>286</v>
      </c>
    </row>
    <row r="207" spans="1:1">
      <c r="A207" s="3" t="s">
        <v>291</v>
      </c>
    </row>
    <row r="232" spans="1:1">
      <c r="A232" s="3" t="s">
        <v>289</v>
      </c>
    </row>
    <row r="233" spans="1:1">
      <c r="A233" s="3" t="s">
        <v>293</v>
      </c>
    </row>
    <row r="234" spans="1:1">
      <c r="A234" s="3" t="s">
        <v>290</v>
      </c>
    </row>
    <row r="235" spans="1:1">
      <c r="A235" s="3" t="s">
        <v>292</v>
      </c>
    </row>
    <row r="237" spans="1:1">
      <c r="A237" s="3" t="s">
        <v>304</v>
      </c>
    </row>
    <row r="238" spans="1:1">
      <c r="A238" s="3" t="s">
        <v>305</v>
      </c>
    </row>
    <row r="260" spans="1:1">
      <c r="A260" s="3" t="s">
        <v>294</v>
      </c>
    </row>
    <row r="261" spans="1:1">
      <c r="A261" s="3" t="s">
        <v>295</v>
      </c>
    </row>
    <row r="273" spans="1:1">
      <c r="A273" s="3" t="s">
        <v>296</v>
      </c>
    </row>
    <row r="302" spans="1:1">
      <c r="A302" s="3" t="s">
        <v>341</v>
      </c>
    </row>
    <row r="323" spans="1:1">
      <c r="A323" s="3" t="s">
        <v>343</v>
      </c>
    </row>
    <row r="324" spans="1:1">
      <c r="A324" s="3" t="s">
        <v>344</v>
      </c>
    </row>
    <row r="325" spans="1:1">
      <c r="A325" s="3" t="s">
        <v>345</v>
      </c>
    </row>
    <row r="326" spans="1:1">
      <c r="A326" s="3" t="s">
        <v>346</v>
      </c>
    </row>
    <row r="329" spans="1:1">
      <c r="A329" s="3" t="s">
        <v>347</v>
      </c>
    </row>
    <row r="343" spans="1:1">
      <c r="A343" s="3" t="s">
        <v>297</v>
      </c>
    </row>
    <row r="354" spans="1:18">
      <c r="R354" s="3" t="s">
        <v>303</v>
      </c>
    </row>
    <row r="362" spans="1:18">
      <c r="A362" s="3" t="s">
        <v>39</v>
      </c>
    </row>
    <row r="363" spans="1:18">
      <c r="A363" s="3" t="s">
        <v>40</v>
      </c>
    </row>
    <row r="364" spans="1:18">
      <c r="A364" s="3" t="s">
        <v>41</v>
      </c>
    </row>
    <row r="365" spans="1:18">
      <c r="A365" s="3" t="s">
        <v>42</v>
      </c>
    </row>
    <row r="366" spans="1:18">
      <c r="A366" s="3" t="s">
        <v>106</v>
      </c>
    </row>
    <row r="367" spans="1:18">
      <c r="A367" s="3" t="s">
        <v>107</v>
      </c>
    </row>
    <row r="368" spans="1:18">
      <c r="A368" s="3" t="s">
        <v>158</v>
      </c>
    </row>
    <row r="373" spans="1:1">
      <c r="A373" s="3" t="s">
        <v>298</v>
      </c>
    </row>
    <row r="384" spans="1:1">
      <c r="A384" s="3" t="s">
        <v>299</v>
      </c>
    </row>
    <row r="387" spans="1:1">
      <c r="A387" s="4" t="s">
        <v>300</v>
      </c>
    </row>
    <row r="388" spans="1:1">
      <c r="A388" s="3" t="s">
        <v>37</v>
      </c>
    </row>
    <row r="393" spans="1:1">
      <c r="A393"/>
    </row>
    <row r="401" spans="1:1">
      <c r="A401" s="3" t="s">
        <v>301</v>
      </c>
    </row>
    <row r="402" spans="1:1">
      <c r="A402" s="3" t="s">
        <v>302</v>
      </c>
    </row>
    <row r="403" spans="1:1">
      <c r="A403" s="3" t="s">
        <v>306</v>
      </c>
    </row>
    <row r="407" spans="1:1">
      <c r="A407" s="5" t="s">
        <v>43</v>
      </c>
    </row>
    <row r="408" spans="1:1">
      <c r="A408" s="3" t="s">
        <v>44</v>
      </c>
    </row>
    <row r="409" spans="1:1">
      <c r="A409" s="3" t="s">
        <v>45</v>
      </c>
    </row>
    <row r="410" spans="1:1">
      <c r="A410" s="3" t="s">
        <v>46</v>
      </c>
    </row>
    <row r="413" spans="1:1">
      <c r="A413" s="3" t="s">
        <v>100</v>
      </c>
    </row>
    <row r="415" spans="1:1">
      <c r="A415" s="3" t="s">
        <v>101</v>
      </c>
    </row>
    <row r="417" spans="1:10">
      <c r="A417" s="3" t="s">
        <v>102</v>
      </c>
    </row>
    <row r="418" spans="1:10">
      <c r="A418" s="3" t="s">
        <v>103</v>
      </c>
    </row>
    <row r="421" spans="1:10">
      <c r="F421" s="3" t="s">
        <v>110</v>
      </c>
      <c r="J421" s="3" t="s">
        <v>111</v>
      </c>
    </row>
    <row r="422" spans="1:10">
      <c r="A422" s="4" t="s">
        <v>108</v>
      </c>
    </row>
    <row r="423" spans="1:10">
      <c r="F423" s="3" t="s">
        <v>114</v>
      </c>
      <c r="I423" s="3" t="s">
        <v>115</v>
      </c>
      <c r="J423" s="3" t="s">
        <v>116</v>
      </c>
    </row>
    <row r="424" spans="1:10">
      <c r="A424" s="3" t="s">
        <v>109</v>
      </c>
      <c r="F424" s="3" t="s">
        <v>38</v>
      </c>
      <c r="I424" s="3" t="s">
        <v>119</v>
      </c>
    </row>
    <row r="425" spans="1:10">
      <c r="J425" s="3" t="s">
        <v>122</v>
      </c>
    </row>
    <row r="426" spans="1:10">
      <c r="A426" s="3" t="s">
        <v>112</v>
      </c>
      <c r="D426" s="3" t="s">
        <v>113</v>
      </c>
      <c r="F426" s="3" t="s">
        <v>125</v>
      </c>
      <c r="I426" s="3" t="s">
        <v>126</v>
      </c>
    </row>
    <row r="427" spans="1:10">
      <c r="A427" s="3" t="s">
        <v>117</v>
      </c>
      <c r="D427" s="3" t="s">
        <v>118</v>
      </c>
      <c r="F427" s="3" t="s">
        <v>127</v>
      </c>
      <c r="I427" s="3" t="s">
        <v>128</v>
      </c>
    </row>
    <row r="428" spans="1:10">
      <c r="A428" s="3" t="s">
        <v>120</v>
      </c>
      <c r="D428" s="3" t="s">
        <v>121</v>
      </c>
      <c r="F428" s="3" t="s">
        <v>130</v>
      </c>
      <c r="I428" s="3" t="s">
        <v>131</v>
      </c>
    </row>
    <row r="429" spans="1:10">
      <c r="A429" s="3" t="s">
        <v>123</v>
      </c>
      <c r="D429" s="3" t="s">
        <v>124</v>
      </c>
    </row>
    <row r="430" spans="1:10">
      <c r="D430" s="3" t="s">
        <v>115</v>
      </c>
    </row>
    <row r="431" spans="1:10">
      <c r="A431" s="3" t="s">
        <v>129</v>
      </c>
      <c r="D431" s="3" t="s">
        <v>119</v>
      </c>
    </row>
    <row r="432" spans="1:10">
      <c r="A432" s="3" t="s">
        <v>38</v>
      </c>
    </row>
    <row r="433" spans="1:10">
      <c r="D433" s="3" t="s">
        <v>126</v>
      </c>
      <c r="F433" s="3" t="s">
        <v>133</v>
      </c>
      <c r="J433" s="3" t="s">
        <v>133</v>
      </c>
    </row>
    <row r="434" spans="1:10">
      <c r="A434" s="3" t="s">
        <v>132</v>
      </c>
    </row>
    <row r="435" spans="1:10">
      <c r="F435" s="3" t="s">
        <v>135</v>
      </c>
      <c r="J435" s="3" t="s">
        <v>136</v>
      </c>
    </row>
    <row r="436" spans="1:10">
      <c r="A436" s="3" t="s">
        <v>133</v>
      </c>
      <c r="F436" s="3" t="s">
        <v>138</v>
      </c>
    </row>
    <row r="437" spans="1:10">
      <c r="J437" s="3" t="s">
        <v>139</v>
      </c>
    </row>
    <row r="438" spans="1:10">
      <c r="A438" s="3" t="s">
        <v>134</v>
      </c>
      <c r="F438" s="3" t="s">
        <v>140</v>
      </c>
      <c r="J438" s="3" t="s">
        <v>141</v>
      </c>
    </row>
    <row r="439" spans="1:10">
      <c r="A439" s="3" t="s">
        <v>137</v>
      </c>
    </row>
    <row r="440" spans="1:10">
      <c r="J440" s="3" t="s">
        <v>142</v>
      </c>
    </row>
    <row r="441" spans="1:10">
      <c r="A441" s="3" t="s">
        <v>140</v>
      </c>
    </row>
    <row r="442" spans="1:10">
      <c r="J442" s="3" t="s">
        <v>140</v>
      </c>
    </row>
    <row r="448" spans="1:10">
      <c r="B448" s="3" t="s">
        <v>148</v>
      </c>
    </row>
    <row r="449" spans="2:4">
      <c r="B449" s="3">
        <v>4</v>
      </c>
      <c r="C449" s="3">
        <v>0.5</v>
      </c>
      <c r="D449" s="3">
        <v>0.5</v>
      </c>
    </row>
    <row r="450" spans="2:4">
      <c r="B450" s="3">
        <v>3</v>
      </c>
      <c r="C450" s="3">
        <v>0.7</v>
      </c>
      <c r="D450" s="3">
        <v>0.7</v>
      </c>
    </row>
    <row r="451" spans="2:4">
      <c r="B451" s="3">
        <v>2</v>
      </c>
      <c r="C451" s="3">
        <v>0.85</v>
      </c>
      <c r="D451" s="3">
        <v>0.85</v>
      </c>
    </row>
    <row r="452" spans="2:4">
      <c r="B452" s="3">
        <v>1</v>
      </c>
      <c r="C452" s="3">
        <v>0.95</v>
      </c>
      <c r="D452" s="3">
        <v>0.95</v>
      </c>
    </row>
    <row r="454" spans="2:4">
      <c r="B454" s="11" t="s">
        <v>336</v>
      </c>
    </row>
    <row r="456" spans="2:4">
      <c r="B456" s="11" t="s">
        <v>337</v>
      </c>
    </row>
    <row r="458" spans="2:4">
      <c r="B458" s="11" t="s">
        <v>338</v>
      </c>
    </row>
    <row r="460" spans="2:4">
      <c r="B460" s="13" t="s">
        <v>339</v>
      </c>
    </row>
    <row r="461" spans="2:4">
      <c r="B461" s="3" t="s">
        <v>340</v>
      </c>
    </row>
    <row r="463" spans="2:4">
      <c r="B463" s="11" t="s">
        <v>149</v>
      </c>
    </row>
    <row r="464" spans="2:4">
      <c r="B464" s="11"/>
    </row>
    <row r="465" spans="2:10">
      <c r="B465" s="3" t="s">
        <v>150</v>
      </c>
    </row>
    <row r="466" spans="2:10">
      <c r="B466" s="9" t="s">
        <v>151</v>
      </c>
    </row>
    <row r="469" spans="2:10">
      <c r="C469" s="10" t="s">
        <v>152</v>
      </c>
    </row>
    <row r="470" spans="2:10">
      <c r="C470" s="3" t="s">
        <v>153</v>
      </c>
    </row>
    <row r="471" spans="2:10">
      <c r="C471" s="3" t="s">
        <v>154</v>
      </c>
    </row>
    <row r="472" spans="2:10">
      <c r="C472" s="3" t="s">
        <v>155</v>
      </c>
    </row>
    <row r="473" spans="2:10">
      <c r="H473" s="3">
        <v>1</v>
      </c>
      <c r="J473" s="14"/>
    </row>
    <row r="475" spans="2:10">
      <c r="B475" s="13"/>
    </row>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2:J67"/>
  <sheetViews>
    <sheetView tabSelected="1" topLeftCell="A34" workbookViewId="0">
      <selection activeCell="H64" sqref="H64"/>
    </sheetView>
  </sheetViews>
  <sheetFormatPr defaultRowHeight="14.25"/>
  <cols>
    <col min="1" max="16384" width="9" style="3"/>
  </cols>
  <sheetData>
    <row r="2" spans="1:1">
      <c r="A2" s="5" t="s">
        <v>47</v>
      </c>
    </row>
    <row r="4" spans="1:1">
      <c r="A4" s="3" t="s">
        <v>48</v>
      </c>
    </row>
    <row r="6" spans="1:1">
      <c r="A6" s="5" t="s">
        <v>49</v>
      </c>
    </row>
    <row r="8" spans="1:1">
      <c r="A8" s="3" t="s">
        <v>50</v>
      </c>
    </row>
    <row r="9" spans="1:1">
      <c r="A9" s="3" t="s">
        <v>51</v>
      </c>
    </row>
    <row r="10" spans="1:1">
      <c r="A10" s="3" t="s">
        <v>157</v>
      </c>
    </row>
    <row r="11" spans="1:1">
      <c r="A11" s="3" t="s">
        <v>54</v>
      </c>
    </row>
    <row r="12" spans="1:1">
      <c r="A12" s="3" t="s">
        <v>52</v>
      </c>
    </row>
    <row r="13" spans="1:1">
      <c r="A13" s="3" t="s">
        <v>156</v>
      </c>
    </row>
    <row r="15" spans="1:1">
      <c r="A15" s="5" t="s">
        <v>53</v>
      </c>
    </row>
    <row r="17" spans="1:8">
      <c r="A17" s="3" t="s">
        <v>55</v>
      </c>
    </row>
    <row r="19" spans="1:8">
      <c r="A19" s="7" t="s">
        <v>60</v>
      </c>
      <c r="B19" s="7" t="s">
        <v>61</v>
      </c>
      <c r="C19" s="7" t="s">
        <v>62</v>
      </c>
      <c r="D19" s="7" t="s">
        <v>63</v>
      </c>
      <c r="E19" s="7" t="s">
        <v>64</v>
      </c>
      <c r="F19" s="7" t="s">
        <v>307</v>
      </c>
      <c r="G19" s="7" t="s">
        <v>65</v>
      </c>
      <c r="H19" s="7" t="s">
        <v>66</v>
      </c>
    </row>
    <row r="20" spans="1:8">
      <c r="A20" s="7" t="s">
        <v>56</v>
      </c>
      <c r="B20" s="7" t="s">
        <v>67</v>
      </c>
      <c r="C20" s="7" t="s">
        <v>70</v>
      </c>
      <c r="D20" s="22" t="s">
        <v>73</v>
      </c>
      <c r="E20" s="7" t="s">
        <v>70</v>
      </c>
      <c r="F20" s="22" t="s">
        <v>73</v>
      </c>
      <c r="G20" s="7" t="s">
        <v>74</v>
      </c>
      <c r="H20" s="7" t="s">
        <v>76</v>
      </c>
    </row>
    <row r="21" spans="1:8">
      <c r="A21" s="7" t="s">
        <v>57</v>
      </c>
      <c r="B21" s="7" t="s">
        <v>68</v>
      </c>
      <c r="C21" s="7" t="s">
        <v>71</v>
      </c>
      <c r="D21" s="22"/>
      <c r="E21" s="7" t="s">
        <v>71</v>
      </c>
      <c r="F21" s="22"/>
      <c r="G21" s="7" t="s">
        <v>68</v>
      </c>
      <c r="H21" s="7" t="s">
        <v>76</v>
      </c>
    </row>
    <row r="22" spans="1:8">
      <c r="A22" s="7" t="s">
        <v>58</v>
      </c>
      <c r="B22" s="7" t="s">
        <v>69</v>
      </c>
      <c r="C22" s="7" t="s">
        <v>72</v>
      </c>
      <c r="D22" s="22"/>
      <c r="E22" s="7" t="s">
        <v>72</v>
      </c>
      <c r="F22" s="22"/>
      <c r="G22" s="7" t="s">
        <v>75</v>
      </c>
      <c r="H22" s="7" t="s">
        <v>76</v>
      </c>
    </row>
    <row r="23" spans="1:8">
      <c r="A23" s="7" t="s">
        <v>59</v>
      </c>
      <c r="B23" s="7" t="s">
        <v>69</v>
      </c>
      <c r="C23" s="7" t="s">
        <v>72</v>
      </c>
      <c r="D23" s="22"/>
      <c r="E23" s="7" t="s">
        <v>72</v>
      </c>
      <c r="F23" s="22"/>
      <c r="G23" s="7" t="s">
        <v>75</v>
      </c>
      <c r="H23" s="7" t="s">
        <v>77</v>
      </c>
    </row>
    <row r="25" spans="1:8">
      <c r="A25" s="3" t="s">
        <v>78</v>
      </c>
      <c r="B25" s="3" t="s">
        <v>313</v>
      </c>
    </row>
    <row r="26" spans="1:8">
      <c r="A26" s="3" t="s">
        <v>79</v>
      </c>
      <c r="B26" s="3" t="s">
        <v>80</v>
      </c>
    </row>
    <row r="27" spans="1:8">
      <c r="A27" s="3" t="s">
        <v>81</v>
      </c>
      <c r="B27" s="3" t="s">
        <v>82</v>
      </c>
    </row>
    <row r="28" spans="1:8">
      <c r="A28" s="3" t="s">
        <v>83</v>
      </c>
      <c r="B28" s="3" t="s">
        <v>312</v>
      </c>
    </row>
    <row r="29" spans="1:8">
      <c r="B29" s="3" t="s">
        <v>84</v>
      </c>
    </row>
    <row r="30" spans="1:8">
      <c r="A30" s="3" t="s">
        <v>308</v>
      </c>
      <c r="B30" s="3" t="s">
        <v>309</v>
      </c>
    </row>
    <row r="31" spans="1:8">
      <c r="A31" s="3" t="s">
        <v>85</v>
      </c>
      <c r="B31" s="3" t="s">
        <v>86</v>
      </c>
    </row>
    <row r="32" spans="1:8">
      <c r="B32" s="3" t="s">
        <v>87</v>
      </c>
    </row>
    <row r="33" spans="1:9">
      <c r="A33" s="3" t="s">
        <v>92</v>
      </c>
      <c r="B33" s="3" t="s">
        <v>93</v>
      </c>
    </row>
    <row r="34" spans="1:9">
      <c r="B34" s="3" t="s">
        <v>94</v>
      </c>
    </row>
    <row r="35" spans="1:9">
      <c r="B35" s="3" t="s">
        <v>95</v>
      </c>
    </row>
    <row r="37" spans="1:9">
      <c r="A37" s="3" t="s">
        <v>88</v>
      </c>
    </row>
    <row r="39" spans="1:9">
      <c r="A39" s="3" t="s">
        <v>89</v>
      </c>
      <c r="B39" s="3" t="s">
        <v>91</v>
      </c>
    </row>
    <row r="40" spans="1:9">
      <c r="A40" s="3" t="s">
        <v>90</v>
      </c>
      <c r="B40" s="3" t="s">
        <v>96</v>
      </c>
    </row>
    <row r="43" spans="1:9">
      <c r="A43" s="4" t="s">
        <v>314</v>
      </c>
    </row>
    <row r="45" spans="1:9">
      <c r="A45" s="12"/>
      <c r="B45" s="12"/>
      <c r="C45" s="12"/>
      <c r="D45" s="12"/>
      <c r="E45" s="12"/>
      <c r="F45" s="12"/>
      <c r="G45" s="12"/>
      <c r="H45" s="12"/>
      <c r="I45" s="12"/>
    </row>
    <row r="46" spans="1:9">
      <c r="A46" s="12"/>
      <c r="B46" s="12" t="s">
        <v>315</v>
      </c>
      <c r="C46" s="12" t="s">
        <v>316</v>
      </c>
      <c r="D46" s="12" t="s">
        <v>317</v>
      </c>
      <c r="E46" s="12" t="s">
        <v>318</v>
      </c>
      <c r="F46" s="12" t="s">
        <v>319</v>
      </c>
      <c r="G46" s="12" t="s">
        <v>320</v>
      </c>
      <c r="H46" s="12" t="s">
        <v>321</v>
      </c>
      <c r="I46" s="12" t="s">
        <v>322</v>
      </c>
    </row>
    <row r="47" spans="1:9">
      <c r="A47" s="12" t="s">
        <v>323</v>
      </c>
      <c r="B47" s="12">
        <v>1</v>
      </c>
      <c r="C47" s="12">
        <v>10</v>
      </c>
      <c r="D47" s="12">
        <v>20</v>
      </c>
      <c r="E47" s="12">
        <v>45</v>
      </c>
      <c r="F47" s="12">
        <v>20</v>
      </c>
      <c r="G47" s="12">
        <v>45</v>
      </c>
      <c r="H47" s="12">
        <v>45</v>
      </c>
      <c r="I47" s="12">
        <v>10</v>
      </c>
    </row>
    <row r="48" spans="1:9">
      <c r="A48" s="12" t="s">
        <v>324</v>
      </c>
      <c r="B48" s="12">
        <v>1</v>
      </c>
      <c r="C48" s="12">
        <v>20</v>
      </c>
      <c r="D48" s="12">
        <v>30</v>
      </c>
      <c r="E48" s="12">
        <v>60</v>
      </c>
      <c r="F48" s="12">
        <v>30</v>
      </c>
      <c r="G48" s="12">
        <v>60</v>
      </c>
      <c r="H48" s="12">
        <v>60</v>
      </c>
      <c r="I48" s="12">
        <v>20</v>
      </c>
    </row>
    <row r="49" spans="1:10">
      <c r="A49" s="12" t="s">
        <v>325</v>
      </c>
      <c r="B49" s="12">
        <v>1</v>
      </c>
      <c r="C49" s="12">
        <v>30</v>
      </c>
      <c r="D49" s="12">
        <v>40</v>
      </c>
      <c r="E49" s="12">
        <v>80</v>
      </c>
      <c r="F49" s="12">
        <v>45</v>
      </c>
      <c r="G49" s="12">
        <v>80</v>
      </c>
      <c r="H49" s="12">
        <v>80</v>
      </c>
      <c r="I49" s="12">
        <v>30</v>
      </c>
    </row>
    <row r="50" spans="1:10">
      <c r="A50" s="12" t="s">
        <v>326</v>
      </c>
      <c r="B50" s="12">
        <v>1</v>
      </c>
      <c r="C50" s="12">
        <v>40</v>
      </c>
      <c r="D50" s="12">
        <v>50</v>
      </c>
      <c r="E50" s="12">
        <v>110</v>
      </c>
      <c r="F50" s="12">
        <v>60</v>
      </c>
      <c r="G50" s="12">
        <v>100</v>
      </c>
      <c r="H50" s="12">
        <v>100</v>
      </c>
      <c r="I50" s="12">
        <v>40</v>
      </c>
    </row>
    <row r="51" spans="1:10">
      <c r="A51" s="12" t="s">
        <v>327</v>
      </c>
      <c r="B51" s="12">
        <v>1</v>
      </c>
      <c r="C51" s="12">
        <v>50</v>
      </c>
      <c r="D51" s="12"/>
      <c r="E51" s="12">
        <v>150</v>
      </c>
      <c r="F51" s="12"/>
      <c r="G51" s="12">
        <v>150</v>
      </c>
      <c r="H51" s="12">
        <v>150</v>
      </c>
      <c r="I51" s="12"/>
    </row>
    <row r="55" spans="1:10">
      <c r="A55" s="3" t="s">
        <v>335</v>
      </c>
    </row>
    <row r="56" spans="1:10">
      <c r="A56" s="12" t="s">
        <v>328</v>
      </c>
      <c r="B56" s="12" t="s">
        <v>329</v>
      </c>
      <c r="C56" s="12" t="s">
        <v>330</v>
      </c>
      <c r="D56" s="12"/>
      <c r="E56" s="12" t="s">
        <v>331</v>
      </c>
      <c r="F56" s="12" t="s">
        <v>332</v>
      </c>
      <c r="G56" s="12" t="s">
        <v>333</v>
      </c>
      <c r="H56" s="12" t="s">
        <v>334</v>
      </c>
    </row>
    <row r="57" spans="1:10">
      <c r="A57" s="12">
        <v>1</v>
      </c>
      <c r="B57" s="12">
        <v>37</v>
      </c>
      <c r="C57" s="12">
        <v>4</v>
      </c>
      <c r="D57" s="12"/>
      <c r="E57" s="12">
        <v>100</v>
      </c>
      <c r="F57" s="12">
        <f>A57*(1-0.05*C57*(C57+1)/2)</f>
        <v>0.5</v>
      </c>
      <c r="G57" s="12">
        <f>(B57*(1-0.05*C57*(1+C57)/2))*E57/100</f>
        <v>18.5</v>
      </c>
      <c r="H57" s="12">
        <f>1-(600-G57-F57)/600</f>
        <v>3.1666666666666621E-2</v>
      </c>
    </row>
    <row r="58" spans="1:10">
      <c r="A58" s="12">
        <v>120</v>
      </c>
      <c r="B58" s="12">
        <v>37</v>
      </c>
      <c r="C58" s="12">
        <v>4</v>
      </c>
      <c r="D58" s="12"/>
      <c r="E58" s="12">
        <v>100</v>
      </c>
      <c r="F58" s="12">
        <f t="shared" ref="F58:F60" si="0">A58*(1-0.05*C58*(C58+1)/2)</f>
        <v>60</v>
      </c>
      <c r="G58" s="12">
        <f t="shared" ref="G58:G60" si="1">(B58*(1-0.05*C58*(1+C58)/2))*E58/100</f>
        <v>18.5</v>
      </c>
      <c r="H58" s="12">
        <f t="shared" ref="H58:H60" si="2">1-(600-G58-F58)/600</f>
        <v>0.13083333333333336</v>
      </c>
    </row>
    <row r="59" spans="1:10">
      <c r="A59" s="12">
        <v>100</v>
      </c>
      <c r="B59" s="12">
        <v>134</v>
      </c>
      <c r="C59" s="12">
        <v>1</v>
      </c>
      <c r="D59" s="12"/>
      <c r="E59" s="12">
        <v>100</v>
      </c>
      <c r="F59" s="12">
        <f t="shared" si="0"/>
        <v>95</v>
      </c>
      <c r="G59" s="12">
        <f t="shared" si="1"/>
        <v>127.3</v>
      </c>
      <c r="H59" s="12">
        <f t="shared" si="2"/>
        <v>0.37050000000000005</v>
      </c>
    </row>
    <row r="60" spans="1:10">
      <c r="A60" s="12">
        <v>100</v>
      </c>
      <c r="B60" s="12">
        <v>134</v>
      </c>
      <c r="C60" s="12">
        <v>4</v>
      </c>
      <c r="D60" s="12"/>
      <c r="E60" s="12">
        <v>100</v>
      </c>
      <c r="F60" s="12">
        <f t="shared" si="0"/>
        <v>50</v>
      </c>
      <c r="G60" s="12">
        <f t="shared" si="1"/>
        <v>67</v>
      </c>
      <c r="H60" s="12">
        <f t="shared" si="2"/>
        <v>0.19499999999999995</v>
      </c>
    </row>
    <row r="62" spans="1:10">
      <c r="A62" s="3" t="s">
        <v>348</v>
      </c>
    </row>
    <row r="63" spans="1:10">
      <c r="A63" s="12" t="s">
        <v>328</v>
      </c>
      <c r="B63" s="12" t="s">
        <v>329</v>
      </c>
      <c r="C63" s="12" t="s">
        <v>330</v>
      </c>
      <c r="D63" s="12"/>
      <c r="E63" s="12" t="s">
        <v>331</v>
      </c>
      <c r="F63" s="12" t="s">
        <v>332</v>
      </c>
      <c r="G63" s="12" t="s">
        <v>333</v>
      </c>
      <c r="H63" s="12" t="s">
        <v>334</v>
      </c>
    </row>
    <row r="64" spans="1:10">
      <c r="A64" s="12">
        <v>50</v>
      </c>
      <c r="B64" s="12">
        <v>74</v>
      </c>
      <c r="C64" s="12">
        <v>1</v>
      </c>
      <c r="D64" s="12"/>
      <c r="E64" s="12">
        <v>100</v>
      </c>
      <c r="F64" s="12">
        <f>A64*(1-0.05*(C64-1))</f>
        <v>50</v>
      </c>
      <c r="G64" s="12">
        <f>(B64*(1-0.05*(C64-1))*E64/100)</f>
        <v>74</v>
      </c>
      <c r="H64" s="12">
        <f>((F64+G64)/200)*(1-0.1*(C64-1))</f>
        <v>0.62</v>
      </c>
      <c r="I64" s="13"/>
      <c r="J64" s="13"/>
    </row>
    <row r="65" spans="1:8">
      <c r="A65" s="12">
        <v>50</v>
      </c>
      <c r="B65" s="12">
        <v>74</v>
      </c>
      <c r="C65" s="12">
        <v>4</v>
      </c>
      <c r="D65" s="12"/>
      <c r="E65" s="12">
        <v>100</v>
      </c>
      <c r="F65" s="12">
        <f t="shared" ref="F65:F67" si="3">A65*(1-0.05*(C65-1))</f>
        <v>42.5</v>
      </c>
      <c r="G65" s="12">
        <f t="shared" ref="G65:G67" si="4">(B65*(1-0.05*(C65-1))*E65/100)</f>
        <v>62.9</v>
      </c>
      <c r="H65" s="12">
        <f t="shared" ref="H65:H67" si="5">((F65+G65)/200)*(1-0.1*(C65-1))</f>
        <v>0.36890000000000001</v>
      </c>
    </row>
    <row r="66" spans="1:8">
      <c r="A66" s="12">
        <v>100</v>
      </c>
      <c r="B66" s="12">
        <v>134</v>
      </c>
      <c r="C66" s="12">
        <v>1</v>
      </c>
      <c r="D66" s="12"/>
      <c r="E66" s="12">
        <v>100</v>
      </c>
      <c r="F66" s="12">
        <f t="shared" si="3"/>
        <v>100</v>
      </c>
      <c r="G66" s="12">
        <f t="shared" si="4"/>
        <v>134</v>
      </c>
      <c r="H66" s="12">
        <f t="shared" si="5"/>
        <v>1.17</v>
      </c>
    </row>
    <row r="67" spans="1:8">
      <c r="A67" s="12">
        <v>100</v>
      </c>
      <c r="B67" s="12">
        <v>134</v>
      </c>
      <c r="C67" s="12">
        <v>4</v>
      </c>
      <c r="D67" s="12"/>
      <c r="E67" s="12">
        <v>100</v>
      </c>
      <c r="F67" s="12">
        <f t="shared" si="3"/>
        <v>85</v>
      </c>
      <c r="G67" s="12">
        <f t="shared" si="4"/>
        <v>113.9</v>
      </c>
      <c r="H67" s="12">
        <f t="shared" si="5"/>
        <v>0.69615000000000005</v>
      </c>
    </row>
  </sheetData>
  <mergeCells count="2">
    <mergeCell ref="D20:D23"/>
    <mergeCell ref="F20:F23"/>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F8"/>
  <sheetViews>
    <sheetView workbookViewId="0">
      <selection activeCell="J18" sqref="J18"/>
    </sheetView>
  </sheetViews>
  <sheetFormatPr defaultRowHeight="14.25"/>
  <sheetData>
    <row r="1" spans="1:6">
      <c r="A1" t="s">
        <v>0</v>
      </c>
      <c r="B1">
        <v>5</v>
      </c>
    </row>
    <row r="2" spans="1:6">
      <c r="A2" t="s">
        <v>1</v>
      </c>
      <c r="B2">
        <v>7</v>
      </c>
    </row>
    <row r="3" spans="1:6">
      <c r="F3" s="6" t="s">
        <v>97</v>
      </c>
    </row>
    <row r="4" spans="1:6">
      <c r="A4" t="s">
        <v>0</v>
      </c>
      <c r="B4">
        <v>9</v>
      </c>
      <c r="F4" s="6" t="s">
        <v>98</v>
      </c>
    </row>
    <row r="5" spans="1:6">
      <c r="A5" t="s">
        <v>1</v>
      </c>
      <c r="B5">
        <v>8</v>
      </c>
      <c r="F5" s="6" t="s">
        <v>99</v>
      </c>
    </row>
    <row r="6" spans="1:6">
      <c r="F6" s="6" t="s">
        <v>104</v>
      </c>
    </row>
    <row r="7" spans="1:6">
      <c r="A7" t="s">
        <v>0</v>
      </c>
      <c r="B7">
        <v>8</v>
      </c>
      <c r="F7" s="6" t="s">
        <v>105</v>
      </c>
    </row>
    <row r="8" spans="1:6">
      <c r="A8" t="s">
        <v>1</v>
      </c>
      <c r="B8">
        <v>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目录</vt:lpstr>
      <vt:lpstr>战斗系统简述</vt:lpstr>
      <vt:lpstr>战斗队伍配置</vt:lpstr>
      <vt:lpstr>战场规则</vt:lpstr>
      <vt:lpstr>战斗规则</vt:lpstr>
      <vt:lpstr>战斗数值</vt:lpstr>
      <vt:lpstr>数据表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2018-06-29T08:45:57Z</dcterms:modified>
</cp:coreProperties>
</file>